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4CD832F2-3DD1-4C83-96C6-3F7CE6209186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43_3_50-53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K18" i="1"/>
  <c r="J18" i="1"/>
  <c r="K16" i="1"/>
  <c r="J16" i="1"/>
  <c r="H18" i="1" l="1"/>
  <c r="H16" i="1" l="1"/>
  <c r="H20" i="1" l="1"/>
  <c r="H17" i="1" l="1"/>
</calcChain>
</file>

<file path=xl/sharedStrings.xml><?xml version="1.0" encoding="utf-8"?>
<sst xmlns="http://schemas.openxmlformats.org/spreadsheetml/2006/main" count="92" uniqueCount="83">
  <si>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</si>
  <si>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</si>
  <si>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</si>
  <si>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</si>
  <si>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</si>
  <si>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</si>
  <si>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</si>
  <si>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</si>
  <si>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</si>
  <si>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</si>
  <si>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</si>
  <si>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</si>
  <si>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</si>
  <si>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</si>
  <si>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</si>
  <si>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</si>
  <si>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</si>
  <si>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</si>
  <si>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</si>
  <si>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</si>
  <si>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</si>
  <si>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</si>
  <si>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</si>
  <si>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</si>
  <si>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</si>
  <si>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</si>
  <si>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</si>
  <si>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</si>
  <si>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</si>
  <si>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</si>
  <si>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</si>
  <si>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</si>
  <si>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</si>
  <si>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</si>
  <si>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</si>
  <si>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</si>
  <si>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</si>
  <si>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</si>
  <si>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</si>
  <si>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</si>
  <si>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</si>
  <si>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</si>
  <si>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</si>
  <si>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</si>
  <si>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</si>
  <si>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</si>
  <si>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</si>
  <si>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</si>
  <si>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</si>
  <si>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</si>
  <si>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</si>
  <si>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</si>
  <si>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</si>
  <si>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</si>
  <si>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</si>
  <si>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</si>
  <si>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</si>
  <si>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</si>
  <si>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</si>
  <si>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</si>
  <si>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</si>
  <si>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</si>
  <si>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</si>
  <si>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</si>
  <si>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</si>
  <si>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</si>
  <si>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</si>
  <si>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</si>
  <si>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</si>
  <si>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</si>
  <si>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Clinopyroxene-bearing harzburgite</t>
    <phoneticPr fontId="9" type="noConversion"/>
  </si>
  <si>
    <t>TS_7A_143_3_50-53</t>
    <phoneticPr fontId="9" type="noConversion"/>
  </si>
  <si>
    <t>64j</t>
    <phoneticPr fontId="9" type="noConversion"/>
  </si>
  <si>
    <t>Anhedral</t>
    <phoneticPr fontId="9" type="noConversion"/>
  </si>
  <si>
    <t>Interstitial</t>
    <phoneticPr fontId="9" type="noConversion"/>
  </si>
  <si>
    <t>Subequant</t>
    <phoneticPr fontId="9" type="noConversion"/>
  </si>
  <si>
    <t>Equnat to prismatic</t>
    <phoneticPr fontId="9" type="noConversion"/>
  </si>
  <si>
    <t>Granular</t>
    <phoneticPr fontId="9" type="noConversion"/>
  </si>
  <si>
    <t>Medium grained</t>
    <phoneticPr fontId="9" type="noConversion"/>
  </si>
  <si>
    <t>One big grain partly surrounding Opx porphyrroclast</t>
    <phoneticPr fontId="9" type="noConversion"/>
  </si>
  <si>
    <t>Cpx-bearing harzburgite. Porphyroclastic texture, orthopyroxene shows a preferred elongation. Orthopyroxenes form elongated aggregates.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</si>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</sst>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125" zoomScaleNormal="125" zoomScalePageLayoutView="125" workbookViewId="0">
      <selection activeCell="A51" sqref="A51:N51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7" t="s">
        <v>0</v>
      </c>
      <c r="B2" s="28"/>
      <c r="C2" s="28"/>
      <c r="D2" s="28"/>
      <c r="E2" s="28" t="s">
        <v>71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ht="11.25" customHeight="1" x14ac:dyDescent="0.2">
      <c r="A3" s="37" t="s">
        <v>1</v>
      </c>
      <c r="B3" s="28"/>
      <c r="C3" s="28"/>
      <c r="D3" s="28"/>
      <c r="E3" s="28" t="s">
        <v>70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7" t="s">
        <v>2</v>
      </c>
      <c r="B4" s="28"/>
      <c r="C4" s="28"/>
      <c r="D4" s="28"/>
      <c r="E4" s="28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7" t="s">
        <v>3</v>
      </c>
      <c r="B5" s="28"/>
      <c r="C5" s="28"/>
      <c r="D5" s="28"/>
      <c r="E5" s="28" t="s">
        <v>72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7" t="s">
        <v>4</v>
      </c>
      <c r="B6" s="28"/>
      <c r="C6" s="28"/>
      <c r="D6" s="28"/>
      <c r="E6" s="28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7" t="s">
        <v>5</v>
      </c>
      <c r="B8" s="28"/>
      <c r="C8" s="28"/>
      <c r="D8" s="28"/>
      <c r="E8" s="28"/>
      <c r="F8" s="28"/>
      <c r="G8" s="38" t="s">
        <v>6</v>
      </c>
      <c r="H8" s="28"/>
      <c r="I8" s="28"/>
      <c r="J8" s="28"/>
      <c r="K8" s="3" t="s">
        <v>68</v>
      </c>
      <c r="L8" s="1"/>
      <c r="M8" s="38" t="s">
        <v>7</v>
      </c>
      <c r="N8" s="28"/>
      <c r="O8" s="28"/>
      <c r="P8" s="38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7" t="s">
        <v>8</v>
      </c>
      <c r="C10" s="28"/>
      <c r="D10" s="28"/>
      <c r="E10" s="28"/>
      <c r="F10" s="28"/>
      <c r="G10" s="28" t="s">
        <v>68</v>
      </c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78</v>
      </c>
      <c r="H11" s="28"/>
      <c r="I11" s="28"/>
      <c r="J11" s="28"/>
      <c r="K11" s="28"/>
      <c r="L11" s="28"/>
      <c r="M11" s="28" t="s">
        <v>11</v>
      </c>
      <c r="N11" s="28"/>
      <c r="O11" s="28" t="s">
        <v>69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8" t="s">
        <v>77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4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0"/>
      <c r="F16" s="18">
        <v>1</v>
      </c>
      <c r="G16" s="18">
        <v>1</v>
      </c>
      <c r="H16" s="23">
        <f t="shared" ref="H16:H18" si="0">(G16-F16)/G16*100</f>
        <v>0</v>
      </c>
      <c r="I16" s="24"/>
      <c r="J16" s="25">
        <f>(1.03+0.66)/2</f>
        <v>0.84499999999999997</v>
      </c>
      <c r="K16" s="25">
        <f>(0.36+0.51)/2</f>
        <v>0.435</v>
      </c>
      <c r="L16" s="17" t="s">
        <v>73</v>
      </c>
      <c r="M16" s="17" t="s">
        <v>74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0"/>
      <c r="F17" s="18">
        <v>75</v>
      </c>
      <c r="G17" s="18">
        <v>88.5</v>
      </c>
      <c r="H17" s="23">
        <f t="shared" si="0"/>
        <v>15.254237288135593</v>
      </c>
      <c r="I17" s="24"/>
      <c r="J17" s="25">
        <f>(5.27+1.85)/2</f>
        <v>3.5599999999999996</v>
      </c>
      <c r="K17" s="25">
        <f>(1.71+1.31)</f>
        <v>3.02</v>
      </c>
      <c r="L17" s="17" t="s">
        <v>73</v>
      </c>
      <c r="M17" s="17" t="s">
        <v>76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8" t="s">
        <v>28</v>
      </c>
      <c r="D18" s="28"/>
      <c r="E18" s="30"/>
      <c r="F18" s="18">
        <v>9</v>
      </c>
      <c r="G18" s="18">
        <v>10</v>
      </c>
      <c r="H18" s="23">
        <f t="shared" si="0"/>
        <v>10</v>
      </c>
      <c r="I18" s="18"/>
      <c r="J18" s="18">
        <f>(1.29+1.38)/2</f>
        <v>1.335</v>
      </c>
      <c r="K18" s="18">
        <f>(1.24+1)/2</f>
        <v>1.1200000000000001</v>
      </c>
      <c r="L18" s="17" t="s">
        <v>73</v>
      </c>
      <c r="M18" s="17" t="s">
        <v>75</v>
      </c>
      <c r="N18" s="17">
        <v>1</v>
      </c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0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0"/>
      <c r="F20" s="18">
        <v>0.5</v>
      </c>
      <c r="G20" s="18">
        <v>0.5</v>
      </c>
      <c r="H20" s="23">
        <f t="shared" ref="H20" si="1">(G20-F20)/G20*100</f>
        <v>0</v>
      </c>
      <c r="I20" s="24"/>
      <c r="J20">
        <f>(1.84+1.73)/2</f>
        <v>1.7850000000000001</v>
      </c>
      <c r="K20" s="18">
        <f>(0.15+0.47)/2</f>
        <v>0.31</v>
      </c>
      <c r="L20" s="17" t="s">
        <v>73</v>
      </c>
      <c r="M20" s="17" t="s">
        <v>74</v>
      </c>
      <c r="N20" s="17">
        <v>0</v>
      </c>
      <c r="O20" s="17"/>
      <c r="P20" s="17"/>
      <c r="Q20" s="17" t="s">
        <v>79</v>
      </c>
    </row>
    <row r="21" spans="1:17" ht="11.1" customHeight="1" x14ac:dyDescent="0.2">
      <c r="A21" s="1"/>
      <c r="B21" s="1"/>
      <c r="C21" s="35" t="s">
        <v>65</v>
      </c>
      <c r="D21" s="28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8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7" t="s">
        <v>31</v>
      </c>
      <c r="C27" s="28"/>
      <c r="D27" s="28"/>
      <c r="E27" s="28"/>
      <c r="F27" s="28"/>
      <c r="G27" s="38"/>
      <c r="H27" s="28" t="s">
        <v>32</v>
      </c>
      <c r="I27" s="28"/>
      <c r="J27" s="28"/>
      <c r="K27" s="28"/>
      <c r="L27" s="28" t="s">
        <v>33</v>
      </c>
      <c r="M27" s="28"/>
      <c r="N27" s="38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8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3.25" x14ac:dyDescent="0.2">
      <c r="A30" s="2"/>
      <c r="B30" s="2"/>
      <c r="C30" s="31"/>
      <c r="D30" s="31"/>
      <c r="E30" s="31"/>
      <c r="F30" s="7" t="s">
        <v>14</v>
      </c>
      <c r="G30" s="32" t="s">
        <v>25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">
      <c r="A31" s="1"/>
      <c r="B31" s="1"/>
      <c r="C31" s="33" t="s">
        <v>38</v>
      </c>
      <c r="D31" s="33"/>
      <c r="E31" s="34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29" t="s">
        <v>39</v>
      </c>
      <c r="D32" s="29"/>
      <c r="E32" s="30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29" t="s">
        <v>40</v>
      </c>
      <c r="D33" s="29"/>
      <c r="E33" s="30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29" t="s">
        <v>41</v>
      </c>
      <c r="D34" s="29"/>
      <c r="E34" s="30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29" t="s">
        <v>42</v>
      </c>
      <c r="D35" s="29"/>
      <c r="E35" s="30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29" t="s">
        <v>43</v>
      </c>
      <c r="D36" s="29"/>
      <c r="E36" s="30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29" t="s">
        <v>44</v>
      </c>
      <c r="D37" s="29"/>
      <c r="E37" s="30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29" t="s">
        <v>45</v>
      </c>
      <c r="D38" s="29"/>
      <c r="E38" s="30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29" t="s">
        <v>46</v>
      </c>
      <c r="D39" s="29"/>
      <c r="E39" s="30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29" t="s">
        <v>47</v>
      </c>
      <c r="D40" s="29"/>
      <c r="E40" s="30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29" t="s">
        <v>48</v>
      </c>
      <c r="D41" s="29"/>
      <c r="E41" s="30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29" t="s">
        <v>49</v>
      </c>
      <c r="D42" s="29"/>
      <c r="E42" s="30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7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6" t="s">
        <v>51</v>
      </c>
      <c r="D45" s="36"/>
      <c r="E45" s="36"/>
      <c r="F45" s="36"/>
      <c r="G45" s="36"/>
      <c r="H45" s="36"/>
      <c r="I45" s="36"/>
      <c r="J45" s="12"/>
      <c r="K45" s="36" t="s">
        <v>52</v>
      </c>
      <c r="L45" s="36"/>
      <c r="M45" s="12"/>
      <c r="N45" s="36" t="s">
        <v>53</v>
      </c>
      <c r="O45" s="36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7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6" t="s">
        <v>57</v>
      </c>
      <c r="D48" s="36"/>
      <c r="E48" s="36"/>
      <c r="F48" s="36"/>
      <c r="G48" s="36"/>
      <c r="H48" s="36"/>
      <c r="I48" s="36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 t="s">
        <v>80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 t="s">
        <v>82</v>
      </c>
      <c r="H50" s="13"/>
      <c r="I50" s="13"/>
      <c r="J50" s="14" t="s">
        <v>61</v>
      </c>
      <c r="K50" s="13"/>
      <c r="M50" s="13"/>
      <c r="N50" s="13" t="s">
        <v>81</v>
      </c>
      <c r="O50" s="14" t="s">
        <v>62</v>
      </c>
      <c r="Q50" s="13" t="s">
        <v>82</v>
      </c>
    </row>
    <row r="51" spans="1:17" x14ac:dyDescent="0.2">
      <c r="A51" s="37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42" t="s">
        <v>59</v>
      </c>
      <c r="D52" s="36"/>
      <c r="E52" s="36"/>
      <c r="F52" s="36"/>
      <c r="G52" s="36"/>
      <c r="H52" s="36"/>
      <c r="I52" s="36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C11:F11"/>
    <mergeCell ref="G11:L11"/>
    <mergeCell ref="M11:N11"/>
    <mergeCell ref="O11:Q11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TS_7A_143_3_50-53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2018-08-04T13:24:30Z</dcterms:modified>
</cp:coreProperties>
</file>