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C086D548-6041-4D9B-8BB6-0EFF5574099E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54_4_47-5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8" i="1"/>
  <c r="J18" i="1"/>
  <c r="K20" i="1"/>
  <c r="J20" i="1"/>
  <c r="H17" i="1"/>
  <c r="H20" i="1"/>
  <c r="H18" i="1"/>
</calcChain>
</file>

<file path=xl/sharedStrings.xml><?xml version="1.0" encoding="utf-8"?>
<sst xmlns="http://schemas.openxmlformats.org/spreadsheetml/2006/main" count="103" uniqueCount="95">
  <si>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</si>
  <si>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</si>
  <si>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</si>
  <si>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</si>
  <si>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</si>
  <si>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</si>
  <si>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</si>
  <si>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</si>
  <si>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</si>
  <si>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</si>
  <si>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</si>
  <si>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</si>
  <si>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</si>
  <si>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</si>
  <si>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</si>
  <si>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</si>
  <si>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</si>
  <si>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</si>
  <si>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</si>
  <si>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</si>
  <si>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</si>
  <si>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</si>
  <si>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</si>
  <si>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</si>
  <si>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</si>
  <si>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</si>
  <si>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</si>
  <si>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</si>
  <si>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</si>
  <si>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</si>
  <si>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</si>
  <si>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</si>
  <si>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</si>
  <si>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</si>
  <si>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</si>
  <si>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</si>
  <si>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</si>
  <si>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</si>
  <si>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</si>
  <si>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</si>
  <si>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</si>
  <si>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</si>
  <si>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</si>
  <si>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</si>
  <si>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</si>
  <si>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</si>
  <si>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</si>
  <si>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</si>
  <si>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</si>
  <si>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</si>
  <si>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</si>
  <si>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</si>
  <si>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</si>
  <si>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</si>
  <si>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</si>
  <si>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</si>
  <si>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</si>
  <si>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</si>
  <si>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</si>
  <si>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</si>
  <si>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</si>
  <si>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</si>
  <si>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</si>
  <si>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</si>
  <si>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</si>
  <si>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</si>
  <si>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</si>
  <si>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</si>
  <si>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</si>
  <si>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</si>
  <si>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</si>
  <si>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</si>
  <si>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</si>
  <si>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</si>
  <si>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</si>
  <si>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</si>
  <si>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</si>
  <si>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</si>
  <si>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</si>
  <si>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</si>
  <si>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</si>
  <si>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</si>
  <si>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</si>
  <si>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Equigranular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</si>
  <si>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</si>
  <si>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Anhedral</t>
    <phoneticPr fontId="1" type="noConversion"/>
  </si>
  <si>
    <t>Subequant</t>
    <phoneticPr fontId="1" type="noConversion"/>
  </si>
  <si>
    <t>Equant</t>
    <phoneticPr fontId="1" type="noConversion"/>
  </si>
  <si>
    <t>TS_7A_154_4_47-51</t>
    <phoneticPr fontId="1" type="noConversion"/>
  </si>
  <si>
    <t>64bm</t>
    <phoneticPr fontId="1" type="noConversion"/>
  </si>
  <si>
    <t>Opx-bearing dunite</t>
    <phoneticPr fontId="1" type="noConversion"/>
  </si>
  <si>
    <t>Fine to medium grained</t>
    <phoneticPr fontId="1" type="noConversion"/>
  </si>
  <si>
    <r>
      <t>I</t>
    </r>
    <r>
      <rPr>
        <sz val="8"/>
        <rFont val="Arial"/>
        <family val="2"/>
      </rPr>
      <t>ntruded by vein filled with alteration mineral (e.g. Amp)</t>
    </r>
    <phoneticPr fontId="1" type="noConversion"/>
  </si>
  <si>
    <t>Rodingitized gabbro/dunite? Replaced by diopsidite/amphibole. No structure or primary mineral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</si>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</sst>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C68" sqref="C68:I68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88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90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 t="s">
        <v>92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89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 t="s">
        <v>91</v>
      </c>
      <c r="H11" s="36"/>
      <c r="I11" s="36"/>
      <c r="J11" s="36"/>
      <c r="K11" s="36"/>
      <c r="L11" s="36"/>
      <c r="M11" s="36" t="s">
        <v>11</v>
      </c>
      <c r="N11" s="36"/>
      <c r="O11" s="36" t="s">
        <v>83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84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36" t="s">
        <v>26</v>
      </c>
      <c r="D16" s="36"/>
      <c r="E16" s="55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36" t="s">
        <v>52</v>
      </c>
      <c r="D17" s="36"/>
      <c r="E17" s="55"/>
      <c r="F17" s="19">
        <v>0</v>
      </c>
      <c r="G17" s="19">
        <v>94.5</v>
      </c>
      <c r="H17" s="20">
        <f t="shared" ref="H17:H18" si="0">(G17-F17)/G17*100</f>
        <v>100</v>
      </c>
      <c r="I17" s="19"/>
      <c r="J17" s="19">
        <f>(1.58+1.87)/2</f>
        <v>1.7250000000000001</v>
      </c>
      <c r="K17" s="19">
        <f>(0.96+0.77)/2</f>
        <v>0.86499999999999999</v>
      </c>
      <c r="L17" s="18" t="s">
        <v>85</v>
      </c>
      <c r="M17" s="18" t="s">
        <v>87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>
        <v>0</v>
      </c>
      <c r="G18" s="19">
        <v>5</v>
      </c>
      <c r="H18" s="20">
        <f t="shared" si="0"/>
        <v>100</v>
      </c>
      <c r="I18" s="19"/>
      <c r="J18" s="19">
        <f>(3.09+3.92)/2</f>
        <v>3.5049999999999999</v>
      </c>
      <c r="K18" s="19">
        <f>(2.42+1.61)/2</f>
        <v>2.0150000000000001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0.5</v>
      </c>
      <c r="G20" s="19">
        <v>0.5</v>
      </c>
      <c r="H20" s="20">
        <f t="shared" ref="H20" si="1">(G20-F20)/G20*100</f>
        <v>0</v>
      </c>
      <c r="I20" s="19"/>
      <c r="J20" s="19">
        <f>(0.11+0.13)/2</f>
        <v>0.12</v>
      </c>
      <c r="K20" s="19">
        <f>(0.11+0.13)/2</f>
        <v>0.12</v>
      </c>
      <c r="L20" s="18" t="s">
        <v>85</v>
      </c>
      <c r="M20" s="18" t="s">
        <v>86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93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94</v>
      </c>
      <c r="H66" s="11"/>
      <c r="I66" s="11"/>
      <c r="J66" s="12" t="s">
        <v>49</v>
      </c>
      <c r="K66" s="11"/>
      <c r="M66" s="11"/>
      <c r="N66" s="11" t="s">
        <v>94</v>
      </c>
      <c r="O66" s="12" t="s">
        <v>50</v>
      </c>
      <c r="Q66" s="11" t="s">
        <v>94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TS_7A_154_4_47-51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2018-08-04T13:48:12Z</dcterms:modified>
</cp:coreProperties>
</file>