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F98A69DD-5154-4918-BA98-F52CB0C4EADC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66_1_69-72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8" i="1"/>
  <c r="J18" i="1"/>
  <c r="K20" i="1"/>
  <c r="J20" i="1"/>
  <c r="H18" i="1"/>
  <c r="H17" i="1"/>
  <c r="H20" i="1"/>
</calcChain>
</file>

<file path=xl/sharedStrings.xml><?xml version="1.0" encoding="utf-8"?>
<sst xmlns="http://schemas.openxmlformats.org/spreadsheetml/2006/main" count="102" uniqueCount="96">
  <si>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</si>
  <si>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</si>
  <si>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</si>
  <si>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</si>
  <si>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</si>
  <si>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</si>
  <si>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</si>
  <si>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</si>
  <si>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</si>
  <si>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</si>
  <si>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</si>
  <si>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</si>
  <si>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</si>
  <si>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</si>
  <si>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</si>
  <si>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</si>
  <si>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</si>
  <si>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</si>
  <si>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</si>
  <si>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</si>
  <si>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</si>
  <si>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</si>
  <si>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</si>
  <si>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</si>
  <si>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</si>
  <si>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</si>
  <si>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</si>
  <si>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</si>
  <si>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</si>
  <si>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</si>
  <si>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</si>
  <si>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</si>
  <si>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</si>
  <si>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</si>
  <si>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</si>
  <si>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</si>
  <si>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</si>
  <si>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</si>
  <si>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</si>
  <si>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</si>
  <si>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</si>
  <si>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</si>
  <si>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</si>
  <si>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</si>
  <si>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</si>
  <si>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</si>
  <si>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</si>
  <si>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</si>
  <si>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</si>
  <si>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</si>
  <si>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</si>
  <si>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</si>
  <si>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</si>
  <si>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</si>
  <si>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</si>
  <si>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</si>
  <si>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</si>
  <si>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</si>
  <si>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</si>
  <si>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</si>
  <si>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</si>
  <si>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</si>
  <si>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</si>
  <si>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</si>
  <si>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</si>
  <si>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</si>
  <si>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</si>
  <si>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</si>
  <si>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</si>
  <si>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</si>
  <si>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</si>
  <si>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</si>
  <si>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</si>
  <si>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</si>
  <si>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</si>
  <si>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</si>
  <si>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</si>
  <si>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</si>
  <si>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</si>
  <si>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</si>
  <si>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</si>
  <si>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</si>
  <si>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</si>
  <si>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</si>
  <si>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</si>
  <si>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Porphyroclastic</t>
    <phoneticPr fontId="1" type="noConversion"/>
  </si>
  <si>
    <t>Subequant to interstitial</t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</si>
  <si>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</si>
  <si>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</si>
  <si>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</si>
  <si>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Medium grained</t>
    <phoneticPr fontId="1" type="noConversion"/>
  </si>
  <si>
    <t>Equigranular</t>
    <phoneticPr fontId="1" type="noConversion"/>
  </si>
  <si>
    <t>TS_7A_166_1_69-72</t>
    <phoneticPr fontId="1" type="noConversion"/>
  </si>
  <si>
    <t>64bv</t>
    <phoneticPr fontId="1" type="noConversion"/>
  </si>
  <si>
    <t>Harzburgite showing a porphyroclastic texture and a very weak opx fabric. Some opx grains are rounded and undeformed, whereas others are altered, exsolved and elongated.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</si>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</sst>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45" zoomScaleNormal="14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92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93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90</v>
      </c>
      <c r="H11" s="36"/>
      <c r="I11" s="36"/>
      <c r="J11" s="36"/>
      <c r="K11" s="36"/>
      <c r="L11" s="36"/>
      <c r="M11" s="36" t="s">
        <v>11</v>
      </c>
      <c r="N11" s="36"/>
      <c r="O11" s="36" t="s">
        <v>91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85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60</v>
      </c>
      <c r="G17" s="19">
        <v>83.5</v>
      </c>
      <c r="H17" s="20">
        <f t="shared" ref="H17:H18" si="0">(G17-F17)/G17*100</f>
        <v>28.143712574850298</v>
      </c>
      <c r="I17" s="19"/>
      <c r="J17" s="19">
        <f>(1.62+1.62)/2</f>
        <v>1.62</v>
      </c>
      <c r="K17" s="19">
        <f>(1.95+1.04)/2</f>
        <v>1.4950000000000001</v>
      </c>
      <c r="L17" s="18" t="s">
        <v>87</v>
      </c>
      <c r="M17" s="18" t="s">
        <v>89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14</v>
      </c>
      <c r="G18" s="19">
        <v>16</v>
      </c>
      <c r="H18" s="20">
        <f t="shared" si="0"/>
        <v>12.5</v>
      </c>
      <c r="I18" s="19"/>
      <c r="J18" s="19">
        <f>(2.53+1.69)/2</f>
        <v>2.11</v>
      </c>
      <c r="K18" s="19">
        <f>(1.02+1.07)/2</f>
        <v>1.0449999999999999</v>
      </c>
      <c r="L18" s="18" t="s">
        <v>87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(1.17+1.3)/2</f>
        <v>1.2349999999999999</v>
      </c>
      <c r="K20" s="19">
        <f>(0.19+0.12)/2</f>
        <v>0.155</v>
      </c>
      <c r="L20" s="18" t="s">
        <v>83</v>
      </c>
      <c r="M20" s="18" t="s">
        <v>86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94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95</v>
      </c>
      <c r="H66" s="11"/>
      <c r="I66" s="11"/>
      <c r="J66" s="12" t="s">
        <v>49</v>
      </c>
      <c r="K66" s="11"/>
      <c r="M66" s="11"/>
      <c r="N66" s="11" t="s">
        <v>82</v>
      </c>
      <c r="O66" s="12" t="s">
        <v>50</v>
      </c>
      <c r="Q66" s="11" t="s">
        <v>95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TS_7A_166_1_69-72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2018-08-04T14:22:42Z</dcterms:modified>
</cp:coreProperties>
</file>