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E250DA02-475C-473A-8EDD-1F1A2C5CF89D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66_4_52-56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20" i="1"/>
  <c r="J20" i="1"/>
  <c r="K18" i="1"/>
  <c r="J18" i="1"/>
  <c r="H18" i="1"/>
  <c r="H17" i="1"/>
  <c r="H20" i="1"/>
</calcChain>
</file>

<file path=xl/sharedStrings.xml><?xml version="1.0" encoding="utf-8"?>
<sst xmlns="http://schemas.openxmlformats.org/spreadsheetml/2006/main" count="102" uniqueCount="96">
  <si>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</si>
  <si>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</si>
  <si>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</si>
  <si>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</si>
  <si>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</si>
  <si>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</si>
  <si>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</si>
  <si>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</si>
  <si>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</si>
  <si>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</si>
  <si>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</si>
  <si>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</si>
  <si>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</si>
  <si>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</si>
  <si>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</si>
  <si>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</si>
  <si>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</si>
  <si>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</si>
  <si>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</si>
  <si>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</si>
  <si>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</si>
  <si>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</si>
  <si>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</si>
  <si>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</si>
  <si>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</si>
  <si>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</si>
  <si>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</si>
  <si>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</si>
  <si>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</si>
  <si>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</si>
  <si>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</si>
  <si>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</si>
  <si>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</si>
  <si>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</si>
  <si>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</si>
  <si>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</si>
  <si>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</si>
  <si>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</si>
  <si>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</si>
  <si>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</si>
  <si>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</si>
  <si>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</si>
  <si>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</si>
  <si>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</si>
  <si>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</si>
  <si>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</si>
  <si>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</si>
  <si>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</si>
  <si>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</si>
  <si>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</si>
  <si>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</si>
  <si>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</si>
  <si>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</si>
  <si>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</si>
  <si>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</si>
  <si>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</si>
  <si>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</si>
  <si>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</si>
  <si>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</si>
  <si>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</si>
  <si>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</si>
  <si>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</si>
  <si>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</si>
  <si>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</si>
  <si>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</si>
  <si>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</si>
  <si>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</si>
  <si>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</si>
  <si>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</si>
  <si>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</si>
  <si>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</si>
  <si>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</si>
  <si>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</si>
  <si>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</si>
  <si>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</si>
  <si>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</si>
  <si>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</si>
  <si>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</si>
  <si>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</si>
  <si>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</si>
  <si>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</si>
  <si>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</si>
  <si>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</si>
  <si>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</si>
  <si>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</si>
  <si>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Porphyroclastic</t>
    <phoneticPr fontId="1" type="noConversion"/>
  </si>
  <si>
    <t>Subequant to interstitial</t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</si>
  <si>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</si>
  <si>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</si>
  <si>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</si>
  <si>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Equigranular</t>
    <phoneticPr fontId="1" type="noConversion"/>
  </si>
  <si>
    <t>TS_7A_166_4_52-56</t>
    <phoneticPr fontId="1" type="noConversion"/>
  </si>
  <si>
    <t>64bx</t>
    <phoneticPr fontId="1" type="noConversion"/>
  </si>
  <si>
    <t>Fine to medium grained</t>
    <phoneticPr fontId="1" type="noConversion"/>
  </si>
  <si>
    <t>Harzburgite showing a porphyroclastic texture and a weak opx fabric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</si>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</sst>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2" zoomScale="130" zoomScaleNormal="130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91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92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93</v>
      </c>
      <c r="H11" s="53"/>
      <c r="I11" s="53"/>
      <c r="J11" s="53"/>
      <c r="K11" s="53"/>
      <c r="L11" s="53"/>
      <c r="M11" s="53" t="s">
        <v>11</v>
      </c>
      <c r="N11" s="53"/>
      <c r="O11" s="53" t="s">
        <v>90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85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65</v>
      </c>
      <c r="G17" s="19">
        <v>83.5</v>
      </c>
      <c r="H17" s="20">
        <f t="shared" ref="H17:H18" si="0">(G17-F17)/G17*100</f>
        <v>22.155688622754489</v>
      </c>
      <c r="I17" s="19"/>
      <c r="J17" s="19">
        <f>(3.01+2.91)/2</f>
        <v>2.96</v>
      </c>
      <c r="K17" s="19">
        <f>(2.58+1.66)/2</f>
        <v>2.12</v>
      </c>
      <c r="L17" s="18" t="s">
        <v>87</v>
      </c>
      <c r="M17" s="18" t="s">
        <v>89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14</v>
      </c>
      <c r="G18" s="19">
        <v>16</v>
      </c>
      <c r="H18" s="20">
        <f t="shared" si="0"/>
        <v>12.5</v>
      </c>
      <c r="I18" s="19"/>
      <c r="J18" s="19">
        <f>(2.48+1.84)/2</f>
        <v>2.16</v>
      </c>
      <c r="K18" s="19">
        <f>(0.93+0.83)/2</f>
        <v>0.88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(0.78+0.6)/2</f>
        <v>0.69</v>
      </c>
      <c r="K20" s="19">
        <f>(0.49+0.33)/2</f>
        <v>0.41000000000000003</v>
      </c>
      <c r="L20" s="18" t="s">
        <v>83</v>
      </c>
      <c r="M20" s="18" t="s">
        <v>86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 t="s">
        <v>94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95</v>
      </c>
      <c r="I66" s="11"/>
      <c r="J66" s="12" t="s">
        <v>49</v>
      </c>
      <c r="K66" s="11"/>
      <c r="M66" s="11"/>
      <c r="N66" s="11" t="s">
        <v>82</v>
      </c>
      <c r="O66" s="12" t="s">
        <v>50</v>
      </c>
      <c r="Q66" s="11" t="s">
        <v>95</v>
      </c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TS_7A_166_4_52-56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2018-08-04T14:24:31Z</dcterms:modified>
</cp:coreProperties>
</file>