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29E876B3-9BF0-4264-8289-618847BCA2F3}" xr6:coauthVersionLast="34" xr6:coauthVersionMax="34" xr10:uidLastSave="{00000000-0000-0000-0000-000000000000}"/>
  <bookViews>
    <workbookView xWindow="930" yWindow="0" windowWidth="19560" windowHeight="7635" tabRatio="500" xr2:uid="{00000000-000D-0000-FFFF-FFFF00000000}"/>
  </bookViews>
  <sheets>
    <sheet name="TS_7A_175_4_1-3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J18" i="1"/>
  <c r="K18" i="1"/>
  <c r="K17" i="1"/>
  <c r="J17" i="1"/>
  <c r="H18" i="1"/>
  <c r="H17" i="1"/>
  <c r="H20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<sst xmlns="http://schemas.openxmlformats.org/spreadsheetml/2006/main" count="103" uniqueCount="97">
  <si>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</si>
  <si>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</si>
  <si>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</si>
  <si>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</si>
  <si>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</si>
  <si>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</si>
  <si>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</si>
  <si>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</si>
  <si>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</si>
  <si>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</si>
  <si>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</si>
  <si>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</si>
  <si>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</si>
  <si>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</si>
  <si>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</si>
  <si>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</si>
  <si>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</si>
  <si>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</si>
  <si>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</si>
  <si>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</si>
  <si>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</si>
  <si>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</si>
  <si>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</si>
  <si>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</si>
  <si>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</si>
  <si>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</si>
  <si>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</si>
  <si>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</si>
  <si>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</si>
  <si>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</si>
  <si>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</si>
  <si>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</si>
  <si>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</si>
  <si>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</si>
  <si>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</si>
  <si>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</si>
  <si>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</si>
  <si>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</si>
  <si>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</si>
  <si>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</si>
  <si>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</si>
  <si>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</si>
  <si>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</si>
  <si>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</si>
  <si>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</si>
  <si>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</si>
  <si>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</si>
  <si>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</si>
  <si>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</si>
  <si>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</si>
  <si>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</si>
  <si>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</si>
  <si>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</si>
  <si>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</si>
  <si>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</si>
  <si>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</si>
  <si>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</si>
  <si>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</si>
  <si>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</si>
  <si>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</si>
  <si>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</si>
  <si>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</si>
  <si>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</si>
  <si>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</si>
  <si>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</si>
  <si>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</si>
  <si>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</si>
  <si>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</si>
  <si>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</si>
  <si>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</si>
  <si>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</si>
  <si>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</si>
  <si>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</si>
  <si>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</si>
  <si>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</si>
  <si>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</si>
  <si>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</si>
  <si>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</si>
  <si>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</si>
  <si>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</si>
  <si>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</si>
  <si>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</si>
  <si>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</si>
  <si>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</si>
  <si>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</si>
  <si>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</si>
  <si>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Equigranular</t>
    <phoneticPr fontId="1" type="noConversion"/>
  </si>
  <si>
    <t>Interstitial</t>
    <phoneticPr fontId="1" type="noConversion"/>
  </si>
  <si>
    <t>One interstitial chromite occurs along the grain boundary of an orthopyroxene porphyroclast</t>
    <phoneticPr fontId="1" type="noConversion"/>
  </si>
  <si>
    <t>64ch</t>
    <phoneticPr fontId="1" type="noConversion"/>
  </si>
  <si>
    <t>Porphyroclastic</t>
    <phoneticPr fontId="1" type="noConversion"/>
  </si>
  <si>
    <t>Elongate</t>
    <phoneticPr fontId="1" type="noConversion"/>
  </si>
  <si>
    <t>TS_7A_175_4_1-3</t>
    <phoneticPr fontId="1" type="noConversion"/>
  </si>
  <si>
    <t>Equant</t>
    <phoneticPr fontId="1" type="noConversion"/>
  </si>
  <si>
    <t>Fine to medium grained</t>
    <phoneticPr fontId="1" type="noConversion"/>
  </si>
  <si>
    <t>Completely altered harzburgite, no primary mineral or structure preserved.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</si>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</sst>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15" zoomScaleNormal="115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92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89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94</v>
      </c>
      <c r="H11" s="36"/>
      <c r="I11" s="36"/>
      <c r="J11" s="36"/>
      <c r="K11" s="36"/>
      <c r="L11" s="36"/>
      <c r="M11" s="36" t="s">
        <v>11</v>
      </c>
      <c r="N11" s="36"/>
      <c r="O11" s="36" t="s">
        <v>86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90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0</v>
      </c>
      <c r="G17" s="19">
        <v>88.9</v>
      </c>
      <c r="H17" s="20">
        <f t="shared" ref="H17:H18" si="0">(G17-F17)/G17*100</f>
        <v>100</v>
      </c>
      <c r="I17" s="19"/>
      <c r="J17" s="19">
        <f>(1.63+2.39)/2</f>
        <v>2.0099999999999998</v>
      </c>
      <c r="K17" s="19">
        <f>(0.67+0.69)/2</f>
        <v>0.67999999999999994</v>
      </c>
      <c r="L17" s="18" t="s">
        <v>85</v>
      </c>
      <c r="M17" s="18" t="s">
        <v>93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0.5</v>
      </c>
      <c r="G18" s="19">
        <v>11</v>
      </c>
      <c r="H18" s="20">
        <f t="shared" si="0"/>
        <v>95.454545454545453</v>
      </c>
      <c r="I18" s="19"/>
      <c r="J18" s="19">
        <f>(2.89+2.6)/2</f>
        <v>2.7450000000000001</v>
      </c>
      <c r="K18" s="19">
        <f>(1.35+0.78)/2</f>
        <v>1.0649999999999999</v>
      </c>
      <c r="L18" s="18" t="s">
        <v>85</v>
      </c>
      <c r="M18" s="18" t="s">
        <v>91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0.1</v>
      </c>
      <c r="G20" s="19">
        <v>0.1</v>
      </c>
      <c r="H20" s="20">
        <f t="shared" ref="H20" si="1">(G20-F20)/G20*100</f>
        <v>0</v>
      </c>
      <c r="I20" s="19"/>
      <c r="J20" s="19">
        <f>(1.19+0.87)/2</f>
        <v>1.03</v>
      </c>
      <c r="K20" s="19">
        <f>(0.24+0.42)/2</f>
        <v>0.32999999999999996</v>
      </c>
      <c r="L20" s="18" t="s">
        <v>83</v>
      </c>
      <c r="M20" s="18" t="s">
        <v>87</v>
      </c>
      <c r="N20" s="18"/>
      <c r="O20" s="18"/>
      <c r="P20" s="18"/>
      <c r="Q20" s="18" t="s">
        <v>88</v>
      </c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 t="s">
        <v>95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96</v>
      </c>
      <c r="H66" s="11"/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96</v>
      </c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TS_7A_175_4_1-3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2018-08-04T14:28:58Z</dcterms:modified>
</cp:coreProperties>
</file>