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D8E8725-F5DC-4CA2-A091-28310361ACBE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78_4_26-29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K20" i="1"/>
  <c r="J17" i="1"/>
  <c r="K18" i="1"/>
  <c r="J18" i="1"/>
  <c r="K17" i="1"/>
  <c r="H18" i="1"/>
  <c r="H17" i="1"/>
  <c r="H20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<sst xmlns="http://schemas.openxmlformats.org/spreadsheetml/2006/main" count="103" uniqueCount="97">
  <si>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</si>
  <si>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</si>
  <si>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</si>
  <si>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</si>
  <si>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</si>
  <si>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</si>
  <si>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</si>
  <si>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</si>
  <si>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</si>
  <si>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</si>
  <si>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</si>
  <si>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</si>
  <si>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</si>
  <si>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</si>
  <si>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</si>
  <si>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</si>
  <si>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</si>
  <si>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</si>
  <si>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</si>
  <si>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</si>
  <si>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</si>
  <si>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</si>
  <si>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</si>
  <si>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</si>
  <si>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</si>
  <si>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</si>
  <si>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</si>
  <si>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</si>
  <si>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</si>
  <si>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</si>
  <si>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</si>
  <si>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</si>
  <si>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</si>
  <si>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</si>
  <si>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</si>
  <si>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</si>
  <si>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</si>
  <si>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</si>
  <si>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</si>
  <si>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</si>
  <si>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</si>
  <si>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</si>
  <si>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</si>
  <si>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</si>
  <si>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</si>
  <si>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</si>
  <si>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</si>
  <si>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</si>
  <si>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</si>
  <si>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</si>
  <si>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</si>
  <si>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</si>
  <si>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</si>
  <si>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</si>
  <si>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</si>
  <si>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</si>
  <si>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</si>
  <si>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</si>
  <si>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</si>
  <si>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</si>
  <si>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</si>
  <si>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</si>
  <si>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</si>
  <si>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</si>
  <si>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</si>
  <si>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</si>
  <si>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</si>
  <si>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</si>
  <si>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</si>
  <si>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</si>
  <si>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</si>
  <si>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</si>
  <si>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</si>
  <si>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</si>
  <si>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</si>
  <si>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</si>
  <si>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</si>
  <si>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</si>
  <si>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</si>
  <si>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</si>
  <si>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</si>
  <si>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</si>
  <si>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</si>
  <si>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</si>
  <si>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</si>
  <si>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</si>
  <si>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Equigranular</t>
    <phoneticPr fontId="1" type="noConversion"/>
  </si>
  <si>
    <t>64ch</t>
    <phoneticPr fontId="1" type="noConversion"/>
  </si>
  <si>
    <t>TS_7A_178_4_26-29</t>
    <phoneticPr fontId="1" type="noConversion"/>
  </si>
  <si>
    <t>Foliated</t>
    <phoneticPr fontId="1" type="noConversion"/>
  </si>
  <si>
    <t>Grains are foliated parallel to 'frankenstein' structure</t>
    <phoneticPr fontId="1" type="noConversion"/>
  </si>
  <si>
    <t>Elongate</t>
    <phoneticPr fontId="1" type="noConversion"/>
  </si>
  <si>
    <t>Fine to medium grained</t>
    <phoneticPr fontId="1" type="noConversion"/>
  </si>
  <si>
    <t>Subequant</t>
    <phoneticPr fontId="1" type="noConversion"/>
  </si>
  <si>
    <t>0</t>
  </si>
  <si>
    <t>2</t>
  </si>
  <si>
    <t>Completely altered harzburgite, no primary minerals and structures preserved. Numerous veins crosscutting the harzburgite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</si>
</sst>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46" zoomScaleNormal="10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88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 t="s">
        <v>90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92</v>
      </c>
      <c r="H11" s="36"/>
      <c r="I11" s="36"/>
      <c r="J11" s="36"/>
      <c r="K11" s="36"/>
      <c r="L11" s="36"/>
      <c r="M11" s="36" t="s">
        <v>11</v>
      </c>
      <c r="N11" s="36"/>
      <c r="O11" s="36" t="s">
        <v>86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89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0</v>
      </c>
      <c r="G17" s="19">
        <v>89.9</v>
      </c>
      <c r="H17" s="20">
        <f t="shared" ref="H17:H18" si="0">(G17-F17)/G17*100</f>
        <v>100</v>
      </c>
      <c r="I17" s="19"/>
      <c r="J17" s="19">
        <f>(2.12+1.14)/2</f>
        <v>1.63</v>
      </c>
      <c r="K17" s="19">
        <f>(0.79+0.69)/2</f>
        <v>0.74</v>
      </c>
      <c r="L17" s="18" t="s">
        <v>85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0</v>
      </c>
      <c r="G18" s="19">
        <v>10</v>
      </c>
      <c r="H18" s="20">
        <f t="shared" si="0"/>
        <v>100</v>
      </c>
      <c r="I18" s="19"/>
      <c r="J18" s="19">
        <f>(1.94+1.29)/2</f>
        <v>1.615</v>
      </c>
      <c r="K18" s="19">
        <f>(0.85+0.94)/2</f>
        <v>0.89500000000000002</v>
      </c>
      <c r="L18" s="18" t="s">
        <v>85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0.1</v>
      </c>
      <c r="G20" s="19">
        <v>0.1</v>
      </c>
      <c r="H20" s="20">
        <f t="shared" ref="H20" si="1">(G20-F20)/G20*100</f>
        <v>0</v>
      </c>
      <c r="I20" s="19"/>
      <c r="J20" s="19">
        <f>(0.58+0.25)</f>
        <v>0.83</v>
      </c>
      <c r="K20" s="19">
        <f>(0.58+0.25)</f>
        <v>0.83</v>
      </c>
      <c r="L20" s="18" t="s">
        <v>83</v>
      </c>
      <c r="M20" s="18" t="s">
        <v>93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96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94</v>
      </c>
      <c r="I66" s="11"/>
      <c r="J66" s="12" t="s">
        <v>49</v>
      </c>
      <c r="K66" s="11"/>
      <c r="M66" s="11"/>
      <c r="N66" s="11" t="s">
        <v>94</v>
      </c>
      <c r="O66" s="12" t="s">
        <v>50</v>
      </c>
      <c r="Q66" s="11" t="s">
        <v>95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TS_7A_178_4_26-29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2018-08-04T14:31:57Z</dcterms:modified>
</cp:coreProperties>
</file>