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B0730DF1-5BBB-4519-89F9-4CC5BD983C19}" xr6:coauthVersionLast="34" xr6:coauthVersionMax="34" xr10:uidLastSave="{00000000-0000-0000-0000-000000000000}"/>
  <bookViews>
    <workbookView xWindow="14880" yWindow="0" windowWidth="17250" windowHeight="5655" tabRatio="500" xr2:uid="{00000000-000D-0000-FFFF-FFFF00000000}"/>
  </bookViews>
  <sheets>
    <sheet name="TS_7A_59_4_12_16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6" i="1"/>
  <c r="K15" i="1"/>
  <c r="J16" i="1"/>
  <c r="J15" i="1"/>
  <c r="H15" i="1" l="1"/>
  <c r="H16" i="1" l="1"/>
  <c r="H17" i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<sst xmlns="http://schemas.openxmlformats.org/spreadsheetml/2006/main" count="89" uniqueCount="82">
  <si>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</si>
  <si>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</si>
  <si>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</si>
  <si>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</si>
  <si>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</si>
  <si>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</si>
  <si>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</si>
  <si>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</si>
  <si>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</si>
  <si>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</si>
  <si>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</si>
  <si>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</si>
  <si>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</si>
  <si>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</si>
  <si>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</si>
  <si>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</si>
  <si>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</si>
  <si>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</si>
  <si>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</si>
  <si>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</si>
  <si>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</si>
  <si>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</si>
  <si>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</si>
  <si>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</si>
  <si>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</si>
  <si>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</si>
  <si>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</si>
  <si>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</si>
  <si>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</si>
  <si>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</si>
  <si>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</si>
  <si>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</si>
  <si>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</si>
  <si>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</si>
  <si>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</si>
  <si>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</si>
  <si>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</si>
  <si>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</si>
  <si>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</si>
  <si>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</si>
  <si>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</si>
  <si>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</si>
  <si>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</si>
  <si>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</si>
  <si>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</si>
  <si>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</si>
  <si>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</si>
  <si>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</si>
  <si>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</si>
  <si>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</si>
  <si>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</si>
  <si>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</si>
  <si>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</si>
  <si>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</si>
  <si>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</si>
  <si>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</si>
  <si>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</si>
  <si>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</si>
  <si>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</si>
  <si>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</si>
  <si>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</si>
  <si>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</si>
  <si>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</si>
  <si>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</si>
  <si>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</si>
  <si>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</si>
  <si>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</si>
  <si>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</si>
  <si>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</si>
  <si>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TS_7A_59_4_12_16</t>
    <phoneticPr fontId="9" type="noConversion"/>
  </si>
  <si>
    <t>54a</t>
    <phoneticPr fontId="9" type="noConversion"/>
  </si>
  <si>
    <t>Olivine-bearing gabbro</t>
    <phoneticPr fontId="9" type="noConversion"/>
  </si>
  <si>
    <t>Prismatic</t>
    <phoneticPr fontId="9" type="noConversion"/>
  </si>
  <si>
    <t>Equant</t>
    <phoneticPr fontId="9" type="noConversion"/>
  </si>
  <si>
    <t>Anhedral</t>
    <phoneticPr fontId="9" type="noConversion"/>
  </si>
  <si>
    <t>Medium to fine grained</t>
    <phoneticPr fontId="9" type="noConversion"/>
  </si>
  <si>
    <t>Granular</t>
    <phoneticPr fontId="9" type="noConversion"/>
  </si>
  <si>
    <t>Equigranular</t>
    <phoneticPr fontId="9" type="noConversion"/>
  </si>
  <si>
    <t>Partly serpentinized</t>
    <phoneticPr fontId="9" type="noConversion"/>
  </si>
  <si>
    <t>Gabbro showing a weak magmatic foliation defined by the elongation of plagioclase and clinopyroxene. Plagioclase and clinopyroxene are undeformed to weakly deformed, showing undulose extinction.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</si>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</sst>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N52" sqref="N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69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71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70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75</v>
      </c>
      <c r="H11" s="26"/>
      <c r="I11" s="26"/>
      <c r="J11" s="26"/>
      <c r="K11" s="26"/>
      <c r="L11" s="26"/>
      <c r="M11" s="26" t="s">
        <v>11</v>
      </c>
      <c r="N11" s="26"/>
      <c r="O11" s="26" t="s">
        <v>77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76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>
        <v>20</v>
      </c>
      <c r="G15" s="18">
        <v>30</v>
      </c>
      <c r="H15" s="23">
        <f t="shared" ref="H15:H17" si="0">(G15-F15)/G15*100</f>
        <v>33.333333333333329</v>
      </c>
      <c r="I15" s="18"/>
      <c r="J15" s="25">
        <f>3/2.5</f>
        <v>1.2</v>
      </c>
      <c r="K15" s="25">
        <f>1.3/2.5</f>
        <v>0.52</v>
      </c>
      <c r="L15" s="17" t="s">
        <v>74</v>
      </c>
      <c r="M15" s="17" t="s">
        <v>72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65</v>
      </c>
      <c r="G16" s="18">
        <v>68</v>
      </c>
      <c r="H16" s="23">
        <f t="shared" si="0"/>
        <v>4.4117647058823533</v>
      </c>
      <c r="I16" s="18"/>
      <c r="J16" s="25">
        <f>7.5/2.5</f>
        <v>3</v>
      </c>
      <c r="K16" s="25">
        <f>3.5/2.5</f>
        <v>1.4</v>
      </c>
      <c r="L16" s="17" t="s">
        <v>74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1</v>
      </c>
      <c r="G17" s="18">
        <v>2</v>
      </c>
      <c r="H17" s="23">
        <f t="shared" si="0"/>
        <v>50</v>
      </c>
      <c r="I17" s="24"/>
      <c r="J17" s="25">
        <f>1.3/2.5</f>
        <v>0.52</v>
      </c>
      <c r="K17" s="25">
        <f>1/2.5</f>
        <v>0.4</v>
      </c>
      <c r="L17" s="17" t="s">
        <v>74</v>
      </c>
      <c r="M17" s="17" t="s">
        <v>73</v>
      </c>
      <c r="N17" s="17">
        <v>0</v>
      </c>
      <c r="O17" s="17"/>
      <c r="P17" s="17"/>
      <c r="Q17" s="17" t="s">
        <v>78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79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80</v>
      </c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81</v>
      </c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TS_7A_59_4_12_16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2018-08-04T11:08:01Z</dcterms:modified>
</cp:coreProperties>
</file>