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8FA39F52-2314-4576-A3C8-1B1DB1416153}" xr6:coauthVersionLast="34" xr6:coauthVersionMax="34" xr10:uidLastSave="{00000000-0000-0000-0000-000000000000}"/>
  <bookViews>
    <workbookView xWindow="5580" yWindow="0" windowWidth="17250" windowHeight="565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J15" i="1"/>
  <c r="K17" i="1"/>
  <c r="K16" i="1"/>
  <c r="K15" i="1"/>
  <c r="H16" i="1"/>
  <c r="H15" i="1"/>
  <c r="H17" i="1"/>
</calcChain>
</file>

<file path=xl/sharedStrings.xml><?xml version="1.0" encoding="utf-8"?>
<sst xmlns="http://schemas.openxmlformats.org/spreadsheetml/2006/main" count="91" uniqueCount="84">
  <si>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</si>
  <si>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</si>
  <si>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</si>
  <si>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</si>
  <si>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</si>
  <si>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</si>
  <si>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</si>
  <si>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</si>
  <si>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</si>
  <si>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</si>
  <si>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</si>
  <si>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</si>
  <si>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</si>
  <si>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</si>
  <si>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</si>
  <si>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</si>
  <si>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</si>
  <si>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</si>
  <si>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</si>
  <si>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</si>
  <si>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</si>
  <si>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</si>
  <si>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</si>
  <si>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</si>
  <si>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</si>
  <si>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</si>
  <si>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</si>
  <si>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</si>
  <si>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</si>
  <si>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</si>
  <si>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</si>
  <si>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</si>
  <si>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</si>
  <si>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</si>
  <si>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</si>
  <si>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</si>
  <si>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</si>
  <si>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</si>
  <si>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</si>
  <si>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</si>
  <si>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</si>
  <si>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</si>
  <si>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</si>
  <si>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</si>
  <si>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</si>
  <si>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</si>
  <si>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</si>
  <si>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</si>
  <si>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</si>
  <si>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</si>
  <si>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</si>
  <si>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</si>
  <si>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</si>
  <si>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</si>
  <si>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</si>
  <si>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</si>
  <si>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</si>
  <si>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</si>
  <si>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</si>
  <si>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</si>
  <si>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</si>
  <si>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</si>
  <si>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</si>
  <si>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</si>
  <si>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</si>
  <si>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</si>
  <si>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</si>
  <si>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</si>
  <si>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</si>
  <si>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TS_7A_60_1_27_30</t>
    <phoneticPr fontId="9" type="noConversion"/>
  </si>
  <si>
    <t>54a</t>
    <phoneticPr fontId="9" type="noConversion"/>
  </si>
  <si>
    <t>Equigranular</t>
    <phoneticPr fontId="9" type="noConversion"/>
  </si>
  <si>
    <t>Prismatic</t>
    <phoneticPr fontId="9" type="noConversion"/>
  </si>
  <si>
    <t>Granular</t>
    <phoneticPr fontId="9" type="noConversion"/>
  </si>
  <si>
    <t>Equant</t>
    <phoneticPr fontId="9" type="noConversion"/>
  </si>
  <si>
    <t>Prismatic to intersitital</t>
    <phoneticPr fontId="9" type="noConversion"/>
  </si>
  <si>
    <t>Anhedral</t>
    <phoneticPr fontId="9" type="noConversion"/>
  </si>
  <si>
    <t>medium grained</t>
    <phoneticPr fontId="9" type="noConversion"/>
  </si>
  <si>
    <t>Olivine-bearing gabbro</t>
    <phoneticPr fontId="9" type="noConversion"/>
  </si>
  <si>
    <t>Olivine disappears at deeper part (along z direction)</t>
    <phoneticPr fontId="9" type="noConversion"/>
  </si>
  <si>
    <t>Degree of alteration becomes high at deeper part (along z direction)</t>
    <phoneticPr fontId="9" type="noConversion"/>
  </si>
  <si>
    <t>Gabbro showing a weak magmatic foliation with shape preferred orientation of plagioclase. The relatively constant orientation of the plagioclase twins suggests a crystallographic preferred orientation. Clinopyroxene is interstitial to poikilitic and includes small olivine grains. Plagioclase and clinopyroxene are undeformed.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</si>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</sst>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1" zoomScale="125" zoomScaleNormal="125" zoomScalePageLayoutView="125" workbookViewId="0">
      <selection activeCell="Q50" sqref="Q5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69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78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70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68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77</v>
      </c>
      <c r="H11" s="25"/>
      <c r="I11" s="25"/>
      <c r="J11" s="25"/>
      <c r="K11" s="25"/>
      <c r="L11" s="25"/>
      <c r="M11" s="25" t="s">
        <v>11</v>
      </c>
      <c r="N11" s="25"/>
      <c r="O11" s="25" t="s">
        <v>71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73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50</v>
      </c>
      <c r="G15" s="18">
        <v>55</v>
      </c>
      <c r="H15" s="23">
        <f t="shared" ref="H15:H17" si="0">(G15-F15)/G15*100</f>
        <v>9.0909090909090917</v>
      </c>
      <c r="I15" s="24"/>
      <c r="J15" s="18">
        <f>10/2.5</f>
        <v>4</v>
      </c>
      <c r="K15" s="18">
        <f>4.5/2.5</f>
        <v>1.8</v>
      </c>
      <c r="L15" s="17" t="s">
        <v>76</v>
      </c>
      <c r="M15" s="17" t="s">
        <v>72</v>
      </c>
      <c r="N15" s="18">
        <v>0</v>
      </c>
      <c r="O15" s="17"/>
      <c r="P15" s="17"/>
      <c r="Q15" s="17" t="s">
        <v>80</v>
      </c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38</v>
      </c>
      <c r="G16" s="18">
        <v>43</v>
      </c>
      <c r="H16" s="23">
        <f t="shared" si="0"/>
        <v>11.627906976744185</v>
      </c>
      <c r="I16" s="24"/>
      <c r="J16" s="18">
        <f>6.5/2.5</f>
        <v>2.6</v>
      </c>
      <c r="K16" s="18">
        <f>3.5/2.5</f>
        <v>1.4</v>
      </c>
      <c r="L16" s="17" t="s">
        <v>76</v>
      </c>
      <c r="M16" s="17" t="s">
        <v>75</v>
      </c>
      <c r="N16" s="17">
        <v>0</v>
      </c>
      <c r="O16" s="17"/>
      <c r="P16" s="17"/>
      <c r="Q16" s="17" t="s">
        <v>80</v>
      </c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2</v>
      </c>
      <c r="G17" s="18">
        <v>2</v>
      </c>
      <c r="H17" s="23">
        <f t="shared" si="0"/>
        <v>0</v>
      </c>
      <c r="I17" s="24"/>
      <c r="J17" s="18">
        <f>2.5/2.5</f>
        <v>1</v>
      </c>
      <c r="K17" s="18">
        <f>1/2.5</f>
        <v>0.4</v>
      </c>
      <c r="L17" s="17" t="s">
        <v>76</v>
      </c>
      <c r="M17" s="17" t="s">
        <v>74</v>
      </c>
      <c r="N17" s="17">
        <v>0</v>
      </c>
      <c r="O17" s="17"/>
      <c r="P17" s="17"/>
      <c r="Q17" s="17" t="s">
        <v>79</v>
      </c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81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82</v>
      </c>
      <c r="H50" s="13"/>
      <c r="I50" s="13"/>
      <c r="J50" s="14" t="s">
        <v>61</v>
      </c>
      <c r="K50" s="13"/>
      <c r="M50" s="13"/>
      <c r="N50" s="13" t="s">
        <v>83</v>
      </c>
      <c r="O50" s="14" t="s">
        <v>62</v>
      </c>
      <c r="Q50" s="13" t="s">
        <v>83</v>
      </c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2018-08-04T11:11:27Z</dcterms:modified>
</cp:coreProperties>
</file>