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53_4_35-38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J17" i="1"/>
  <c r="K17" i="1"/>
  <c r="K20" i="1"/>
  <c r="K18" i="1"/>
  <c r="J18" i="1"/>
  <c r="H17" i="1"/>
  <c r="H20" i="1"/>
  <c r="H18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<sst xmlns="http://schemas.openxmlformats.org/spreadsheetml/2006/main" count="100" uniqueCount="94">
  <si>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</si>
  <si>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</si>
  <si>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</si>
  <si>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</si>
  <si>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</si>
  <si>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</si>
  <si>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</si>
  <si>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</si>
  <si>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</si>
  <si>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</si>
  <si>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</si>
  <si>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</si>
  <si>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</si>
  <si>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</si>
  <si>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</si>
  <si>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</si>
  <si>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</si>
  <si>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</si>
  <si>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</si>
  <si>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</si>
  <si>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</si>
  <si>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</si>
  <si>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</si>
  <si>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</si>
  <si>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</si>
  <si>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</si>
  <si>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</si>
  <si>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</si>
  <si>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</si>
  <si>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</si>
  <si>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</si>
  <si>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</si>
  <si>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</si>
  <si>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</si>
  <si>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</si>
  <si>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</si>
  <si>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</si>
  <si>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</si>
  <si>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</si>
  <si>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</si>
  <si>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</si>
  <si>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</si>
  <si>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</si>
  <si>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</si>
  <si>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</si>
  <si>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</si>
  <si>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</si>
  <si>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</si>
  <si>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</si>
  <si>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</si>
  <si>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</si>
  <si>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</si>
  <si>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</si>
  <si>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</si>
  <si>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</si>
  <si>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</si>
  <si>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</si>
  <si>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</si>
  <si>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</si>
  <si>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</si>
  <si>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</si>
  <si>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</si>
  <si>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</si>
  <si>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</si>
  <si>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</si>
  <si>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</si>
  <si>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</si>
  <si>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</si>
  <si>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</si>
  <si>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</si>
  <si>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</si>
  <si>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</si>
  <si>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</si>
  <si>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</si>
  <si>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</si>
  <si>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</si>
  <si>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</si>
  <si>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</si>
  <si>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</si>
  <si>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</si>
  <si>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</si>
  <si>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</si>
  <si>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</si>
  <si>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</si>
  <si>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All olivine grains are altered to serpentine</t>
  </si>
  <si>
    <t>Equigranular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</si>
  <si>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</si>
  <si>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</si>
  <si>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</si>
  <si>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</si>
  <si>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Subequant to holly-leaf shaped</t>
    <phoneticPr fontId="1" type="noConversion"/>
  </si>
  <si>
    <t>TS_7A_153_4_35-38</t>
    <phoneticPr fontId="1" type="noConversion"/>
  </si>
  <si>
    <t>Harzburgite</t>
    <phoneticPr fontId="1" type="noConversion"/>
  </si>
  <si>
    <t>64bd-64be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</si>
</sst>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8" zoomScale="160" zoomScaleNormal="160" zoomScalePageLayoutView="160" workbookViewId="0">
      <selection activeCell="J21" sqref="J21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91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92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93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4" t="s">
        <v>83</v>
      </c>
      <c r="H11" s="53"/>
      <c r="I11" s="53"/>
      <c r="J11" s="53"/>
      <c r="K11" s="53"/>
      <c r="L11" s="53"/>
      <c r="M11" s="53" t="s">
        <v>11</v>
      </c>
      <c r="N11" s="53"/>
      <c r="O11" s="53" t="s">
        <v>85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86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20</v>
      </c>
      <c r="G17" s="19">
        <v>87.5</v>
      </c>
      <c r="H17" s="20">
        <f t="shared" ref="H17:H18" si="0">(G17-F17)/G17*100</f>
        <v>77.142857142857153</v>
      </c>
      <c r="I17" s="19"/>
      <c r="J17" s="19">
        <f>(2.76+1.94)/2</f>
        <v>2.3499999999999996</v>
      </c>
      <c r="K17" s="19">
        <f>(1.14+1.24)/2</f>
        <v>1.19</v>
      </c>
      <c r="L17" s="18" t="s">
        <v>87</v>
      </c>
      <c r="M17" s="18" t="s">
        <v>89</v>
      </c>
      <c r="N17" s="18"/>
      <c r="O17" s="18"/>
      <c r="P17" s="18"/>
      <c r="Q17" s="18" t="s">
        <v>84</v>
      </c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5</v>
      </c>
      <c r="G18" s="19">
        <v>12</v>
      </c>
      <c r="H18" s="20">
        <f t="shared" si="0"/>
        <v>58.333333333333336</v>
      </c>
      <c r="I18" s="19"/>
      <c r="J18" s="19">
        <f>(3.79+2.11)/2</f>
        <v>2.95</v>
      </c>
      <c r="K18" s="19">
        <f>(1.65+0.96)/2</f>
        <v>1.3049999999999999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(1.09+0.81)/2</f>
        <v>0.95000000000000007</v>
      </c>
      <c r="K20" s="19">
        <f>(0.14+0.2)/2</f>
        <v>0.17</v>
      </c>
      <c r="L20" s="18" t="s">
        <v>87</v>
      </c>
      <c r="M20" s="18" t="s">
        <v>88</v>
      </c>
      <c r="N20" s="18"/>
      <c r="O20" s="18"/>
      <c r="P20" s="18"/>
      <c r="Q20" s="18" t="s">
        <v>90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TS_7A_153_4_35-38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2018-08-02T16:26:57Z</dcterms:modified>
</cp:coreProperties>
</file>