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66_4_52-56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K20" i="1"/>
  <c r="J20" i="1"/>
  <c r="K18" i="1"/>
  <c r="J18" i="1"/>
  <c r="H18" i="1"/>
  <c r="H17" i="1"/>
  <c r="H20" i="1"/>
</calcChain>
</file>

<file path=xl/sharedStrings.xml><?xml version="1.0" encoding="utf-8"?>
<sst xmlns="http://schemas.openxmlformats.org/spreadsheetml/2006/main" count="98" uniqueCount="94">
  <si>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</si>
  <si>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</si>
  <si>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</si>
  <si>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</si>
  <si>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</si>
  <si>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</si>
  <si>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</si>
  <si>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</si>
  <si>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</si>
  <si>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</si>
  <si>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</si>
  <si>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</si>
  <si>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</si>
  <si>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</si>
  <si>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</si>
  <si>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</si>
  <si>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</si>
  <si>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</si>
  <si>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</si>
  <si>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</si>
  <si>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</si>
  <si>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</si>
  <si>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</si>
  <si>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</si>
  <si>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</si>
  <si>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</si>
  <si>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</si>
  <si>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</si>
  <si>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</si>
  <si>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</si>
  <si>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</si>
  <si>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</si>
  <si>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</si>
  <si>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</si>
  <si>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</si>
  <si>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</si>
  <si>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</si>
  <si>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</si>
  <si>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</si>
  <si>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</si>
  <si>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</si>
  <si>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</si>
  <si>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</si>
  <si>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</si>
  <si>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</si>
  <si>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</si>
  <si>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</si>
  <si>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</si>
  <si>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</si>
  <si>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</si>
  <si>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</si>
  <si>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</si>
  <si>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</si>
  <si>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</si>
  <si>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</si>
  <si>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</si>
  <si>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</si>
  <si>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</si>
  <si>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</si>
  <si>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</si>
  <si>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</si>
  <si>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</si>
  <si>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</si>
  <si>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</si>
  <si>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</si>
  <si>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</si>
  <si>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</si>
  <si>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</si>
  <si>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</si>
  <si>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</si>
  <si>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</si>
  <si>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</si>
  <si>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</si>
  <si>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</si>
  <si>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</si>
  <si>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</si>
  <si>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</si>
  <si>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</si>
  <si>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</si>
  <si>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</si>
  <si>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</si>
  <si>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</si>
  <si>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</si>
  <si>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</si>
  <si>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</si>
  <si>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Porphyroclastic</t>
    <phoneticPr fontId="1" type="noConversion"/>
  </si>
  <si>
    <t>Subequant to interstitial</t>
    <phoneticPr fontId="1" type="noConversion"/>
  </si>
  <si>
    <t>Anhedral</t>
    <phoneticPr fontId="1" type="noConversion"/>
  </si>
  <si>
    <t>Subequant</t>
    <phoneticPr fontId="1" type="noConversion"/>
  </si>
  <si>
    <t>Equant</t>
    <phoneticPr fontId="1" type="noConversion"/>
  </si>
  <si>
    <t>Equigranular</t>
    <phoneticPr fontId="1" type="noConversion"/>
  </si>
  <si>
    <t>TS_7A_166_4_52-56</t>
    <phoneticPr fontId="1" type="noConversion"/>
  </si>
  <si>
    <t>64bx</t>
    <phoneticPr fontId="1" type="noConversion"/>
  </si>
  <si>
    <t>Fine to medium grained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</si>
</sst>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8" zoomScale="160" zoomScaleNormal="160" zoomScalePageLayoutView="160" workbookViewId="0">
      <selection activeCell="F18" sqref="F1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91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84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92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1" t="s">
        <v>6</v>
      </c>
      <c r="H8" s="36"/>
      <c r="I8" s="36"/>
      <c r="J8" s="36"/>
      <c r="K8" s="34" t="s">
        <v>82</v>
      </c>
      <c r="L8" s="1"/>
      <c r="M8" s="51" t="s">
        <v>7</v>
      </c>
      <c r="N8" s="36"/>
      <c r="O8" s="36"/>
      <c r="P8" s="51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93</v>
      </c>
      <c r="H11" s="36"/>
      <c r="I11" s="36"/>
      <c r="J11" s="36"/>
      <c r="K11" s="36"/>
      <c r="L11" s="36"/>
      <c r="M11" s="36" t="s">
        <v>11</v>
      </c>
      <c r="N11" s="36"/>
      <c r="O11" s="36" t="s">
        <v>90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1" t="s">
        <v>85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3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65</v>
      </c>
      <c r="G17" s="19">
        <v>83.5</v>
      </c>
      <c r="H17" s="20">
        <f t="shared" ref="H17:H18" si="0">(G17-F17)/G17*100</f>
        <v>22.155688622754489</v>
      </c>
      <c r="I17" s="19"/>
      <c r="J17" s="19">
        <f>(3.01+2.91)/2</f>
        <v>2.96</v>
      </c>
      <c r="K17" s="19">
        <f>(2.58+1.66)/2</f>
        <v>2.12</v>
      </c>
      <c r="L17" s="18" t="s">
        <v>87</v>
      </c>
      <c r="M17" s="18" t="s">
        <v>89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14</v>
      </c>
      <c r="G18" s="19">
        <v>16</v>
      </c>
      <c r="H18" s="20">
        <f t="shared" si="0"/>
        <v>12.5</v>
      </c>
      <c r="I18" s="19"/>
      <c r="J18" s="19">
        <f>(2.48+1.84)/2</f>
        <v>2.16</v>
      </c>
      <c r="K18" s="19">
        <f>(0.93+0.83)/2</f>
        <v>0.88</v>
      </c>
      <c r="L18" s="18" t="s">
        <v>87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3" t="s">
        <v>55</v>
      </c>
      <c r="D20" s="36"/>
      <c r="E20" s="55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f>(0.78+0.6)/2</f>
        <v>0.69</v>
      </c>
      <c r="K20" s="19">
        <f>(0.49+0.33)/2</f>
        <v>0.41000000000000003</v>
      </c>
      <c r="L20" s="18" t="s">
        <v>83</v>
      </c>
      <c r="M20" s="18" t="s">
        <v>86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3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3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TS_7A_166_4_52-56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2018-08-02T17:42:10Z</dcterms:modified>
</cp:coreProperties>
</file>