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71_1_62-66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J17" i="1"/>
  <c r="K17" i="1"/>
  <c r="H18" i="1"/>
  <c r="H17" i="1"/>
  <c r="H20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<sst xmlns="http://schemas.openxmlformats.org/spreadsheetml/2006/main" count="99" uniqueCount="95">
  <si>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</si>
  <si>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</si>
  <si>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</si>
  <si>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</si>
  <si>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</si>
  <si>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</si>
  <si>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</si>
  <si>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</si>
  <si>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</si>
  <si>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</si>
  <si>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</si>
  <si>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</si>
  <si>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</si>
  <si>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</si>
  <si>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</si>
  <si>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</si>
  <si>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</si>
  <si>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</si>
  <si>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</si>
  <si>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</si>
  <si>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</si>
  <si>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</si>
  <si>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</si>
  <si>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</si>
  <si>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</si>
  <si>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</si>
  <si>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</si>
  <si>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</si>
  <si>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</si>
  <si>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</si>
  <si>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</si>
  <si>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</si>
  <si>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</si>
  <si>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</si>
  <si>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</si>
  <si>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</si>
  <si>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</si>
  <si>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</si>
  <si>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</si>
  <si>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</si>
  <si>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</si>
  <si>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</si>
  <si>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</si>
  <si>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</si>
  <si>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</si>
  <si>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</si>
  <si>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</si>
  <si>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</si>
  <si>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</si>
  <si>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</si>
  <si>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</si>
  <si>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</si>
  <si>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</si>
  <si>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</si>
  <si>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</si>
  <si>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</si>
  <si>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</si>
  <si>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</si>
  <si>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</si>
  <si>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</si>
  <si>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</si>
  <si>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</si>
  <si>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</si>
  <si>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</si>
  <si>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</si>
  <si>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</si>
  <si>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</si>
  <si>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</si>
  <si>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</si>
  <si>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</si>
  <si>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</si>
  <si>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</si>
  <si>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</si>
  <si>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</si>
  <si>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</si>
  <si>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</si>
  <si>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</si>
  <si>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</si>
  <si>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</si>
  <si>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</si>
  <si>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</si>
  <si>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</si>
  <si>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</si>
  <si>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</si>
  <si>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</si>
  <si>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</si>
  <si>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Subequant</t>
    <phoneticPr fontId="1" type="noConversion"/>
  </si>
  <si>
    <t>Equigranular</t>
    <phoneticPr fontId="1" type="noConversion"/>
  </si>
  <si>
    <t>64bx</t>
    <phoneticPr fontId="1" type="noConversion"/>
  </si>
  <si>
    <t>Fine to medium grained</t>
    <phoneticPr fontId="1" type="noConversion"/>
  </si>
  <si>
    <t>TS_7A_171_1_62-66</t>
    <phoneticPr fontId="1" type="noConversion"/>
  </si>
  <si>
    <t>Subequant</t>
    <phoneticPr fontId="1" type="noConversion"/>
  </si>
  <si>
    <t>Granular</t>
    <phoneticPr fontId="1" type="noConversion"/>
  </si>
  <si>
    <t>Interstitial</t>
    <phoneticPr fontId="1" type="noConversion"/>
  </si>
  <si>
    <t>One interstitial chromite occurs along the grain boundary of an orthopyroxene porphyroclast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</si>
</sst>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4" zoomScale="160" zoomScaleNormal="160" zoomScalePageLayoutView="160" workbookViewId="0">
      <selection activeCell="F18" sqref="F1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90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84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88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89</v>
      </c>
      <c r="H11" s="53"/>
      <c r="I11" s="53"/>
      <c r="J11" s="53"/>
      <c r="K11" s="53"/>
      <c r="L11" s="53"/>
      <c r="M11" s="53" t="s">
        <v>11</v>
      </c>
      <c r="N11" s="53"/>
      <c r="O11" s="53" t="s">
        <v>87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92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10</v>
      </c>
      <c r="G17" s="19">
        <v>89.5</v>
      </c>
      <c r="H17" s="20">
        <f t="shared" ref="H17:H18" si="0">(G17-F17)/G17*100</f>
        <v>88.826815642458101</v>
      </c>
      <c r="I17" s="19"/>
      <c r="J17" s="19">
        <f>(2.47+1.74)/2</f>
        <v>2.105</v>
      </c>
      <c r="K17" s="19">
        <f>(2.39+1.42)/2</f>
        <v>1.905</v>
      </c>
      <c r="L17" s="18" t="s">
        <v>85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1</v>
      </c>
      <c r="G18" s="19">
        <v>10</v>
      </c>
      <c r="H18" s="20">
        <f t="shared" si="0"/>
        <v>90</v>
      </c>
      <c r="I18" s="19"/>
      <c r="J18" s="19">
        <f>(3.08+2.74)/2</f>
        <v>2.91</v>
      </c>
      <c r="K18" s="19">
        <f>(1.75+1.54)/2</f>
        <v>1.645</v>
      </c>
      <c r="L18" s="18" t="s">
        <v>85</v>
      </c>
      <c r="M18" s="18" t="s">
        <v>86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(1.72+0.6)/2</f>
        <v>1.1599999999999999</v>
      </c>
      <c r="K20" s="19">
        <f>(0.09+0.13)/2</f>
        <v>0.11</v>
      </c>
      <c r="L20" s="18" t="s">
        <v>83</v>
      </c>
      <c r="M20" s="18" t="s">
        <v>93</v>
      </c>
      <c r="N20" s="18"/>
      <c r="O20" s="18"/>
      <c r="P20" s="18"/>
      <c r="Q20" s="18" t="s">
        <v>94</v>
      </c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TS_7A_171_1_62-66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2018-08-02T17:55:25Z</dcterms:modified>
</cp:coreProperties>
</file>