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73_3_58-62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20" i="1"/>
  <c r="J17" i="1"/>
  <c r="K17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<sst xmlns="http://schemas.openxmlformats.org/spreadsheetml/2006/main" count="99" uniqueCount="95">
  <si>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</si>
  <si>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</si>
  <si>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</si>
  <si>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</si>
  <si>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</si>
  <si>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</si>
  <si>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</si>
  <si>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</si>
  <si>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</si>
  <si>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</si>
  <si>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</si>
  <si>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</si>
  <si>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</si>
  <si>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</si>
  <si>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</si>
  <si>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</si>
  <si>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</si>
  <si>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</si>
  <si>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</si>
  <si>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</si>
  <si>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</si>
  <si>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</si>
  <si>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</si>
  <si>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</si>
  <si>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</si>
  <si>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</si>
  <si>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</si>
  <si>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</si>
  <si>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</si>
  <si>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</si>
  <si>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</si>
  <si>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</si>
  <si>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</si>
  <si>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</si>
  <si>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</si>
  <si>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</si>
  <si>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</si>
  <si>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</si>
  <si>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</si>
  <si>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</si>
  <si>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</si>
  <si>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</si>
  <si>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</si>
  <si>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</si>
  <si>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</si>
  <si>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</si>
  <si>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</si>
  <si>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</si>
  <si>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</si>
  <si>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</si>
  <si>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</si>
  <si>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</si>
  <si>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</si>
  <si>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</si>
  <si>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</si>
  <si>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</si>
  <si>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</si>
  <si>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</si>
  <si>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</si>
  <si>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</si>
  <si>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</si>
  <si>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</si>
  <si>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</si>
  <si>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</si>
  <si>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</si>
  <si>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</si>
  <si>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</si>
  <si>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</si>
  <si>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</si>
  <si>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</si>
  <si>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</si>
  <si>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</si>
  <si>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</si>
  <si>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</si>
  <si>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</si>
  <si>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</si>
  <si>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</si>
  <si>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</si>
  <si>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</si>
  <si>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</si>
  <si>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</si>
  <si>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</si>
  <si>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</si>
  <si>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</si>
  <si>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</si>
  <si>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Anhedral</t>
    <phoneticPr fontId="1" type="noConversion"/>
  </si>
  <si>
    <t>Equigranular</t>
    <phoneticPr fontId="1" type="noConversion"/>
  </si>
  <si>
    <t>Subequant</t>
    <phoneticPr fontId="1" type="noConversion"/>
  </si>
  <si>
    <t>Interstitial</t>
    <phoneticPr fontId="1" type="noConversion"/>
  </si>
  <si>
    <t>One interstitial chromite occurs along the grain boundary of an orthopyroxene porphyroclast</t>
    <phoneticPr fontId="1" type="noConversion"/>
  </si>
  <si>
    <t>TS_7A_173_3_58-62</t>
    <phoneticPr fontId="1" type="noConversion"/>
  </si>
  <si>
    <t>64ch</t>
    <phoneticPr fontId="1" type="noConversion"/>
  </si>
  <si>
    <t>Porphyroclastic</t>
    <phoneticPr fontId="1" type="noConversion"/>
  </si>
  <si>
    <t>Elongate</t>
    <phoneticPr fontId="1" type="noConversion"/>
  </si>
  <si>
    <t>Medium grained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</si>
</sst>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7" zoomScale="160" zoomScaleNormal="160" zoomScalePageLayoutView="160" workbookViewId="0">
      <selection activeCell="G18" sqref="G1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94</v>
      </c>
      <c r="H11" s="36"/>
      <c r="I11" s="36"/>
      <c r="J11" s="36"/>
      <c r="K11" s="36"/>
      <c r="L11" s="36"/>
      <c r="M11" s="36" t="s">
        <v>11</v>
      </c>
      <c r="N11" s="36"/>
      <c r="O11" s="36" t="s">
        <v>86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92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0</v>
      </c>
      <c r="G17" s="19">
        <v>89</v>
      </c>
      <c r="H17" s="20">
        <f t="shared" ref="H17:H18" si="0">(G17-F17)/G17*100</f>
        <v>100</v>
      </c>
      <c r="I17" s="19"/>
      <c r="J17" s="19">
        <f>(2.04+1.59)/2</f>
        <v>1.8149999999999999</v>
      </c>
      <c r="K17" s="19">
        <f>(1.09+1.13)/2</f>
        <v>1.1099999999999999</v>
      </c>
      <c r="L17" s="18" t="s">
        <v>85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0.5</v>
      </c>
      <c r="G18" s="19">
        <v>10</v>
      </c>
      <c r="H18" s="20">
        <f t="shared" si="0"/>
        <v>95</v>
      </c>
      <c r="I18" s="19"/>
      <c r="J18" s="19">
        <f>(5.52+2.62)</f>
        <v>8.14</v>
      </c>
      <c r="K18" s="19">
        <f>(1.66+0.92)/2</f>
        <v>1.29</v>
      </c>
      <c r="L18" s="18" t="s">
        <v>85</v>
      </c>
      <c r="M18" s="18" t="s">
        <v>93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f>(0.82+0.51)/2</f>
        <v>0.66500000000000004</v>
      </c>
      <c r="K20" s="19">
        <f>(0.44+0.41)/2</f>
        <v>0.42499999999999999</v>
      </c>
      <c r="L20" s="18" t="s">
        <v>83</v>
      </c>
      <c r="M20" s="18" t="s">
        <v>88</v>
      </c>
      <c r="N20" s="18"/>
      <c r="O20" s="18"/>
      <c r="P20" s="18"/>
      <c r="Q20" s="18" t="s">
        <v>89</v>
      </c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TS_7A_173_3_58-62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2018-08-02T18:09:37Z</dcterms:modified>
</cp:coreProperties>
</file>