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78_2_47-5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K18" i="1"/>
  <c r="J18" i="1"/>
  <c r="H18" i="1"/>
  <c r="H17" i="1"/>
  <c r="H20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<sst xmlns="http://schemas.openxmlformats.org/spreadsheetml/2006/main" count="99" uniqueCount="95">
  <si>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</si>
  <si>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</si>
  <si>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</si>
  <si>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</si>
  <si>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</si>
  <si>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</si>
  <si>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</si>
  <si>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</si>
  <si>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</si>
  <si>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</si>
  <si>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</si>
  <si>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</si>
  <si>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</si>
  <si>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</si>
  <si>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</si>
  <si>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</si>
  <si>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</si>
  <si>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</si>
  <si>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</si>
  <si>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</si>
  <si>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</si>
  <si>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</si>
  <si>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</si>
  <si>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</si>
  <si>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</si>
  <si>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</si>
  <si>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</si>
  <si>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</si>
  <si>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</si>
  <si>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</si>
  <si>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</si>
  <si>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</si>
  <si>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</si>
  <si>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</si>
  <si>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</si>
  <si>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</si>
  <si>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</si>
  <si>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</si>
  <si>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</si>
  <si>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</si>
  <si>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</si>
  <si>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</si>
  <si>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</si>
  <si>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</si>
  <si>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</si>
  <si>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</si>
  <si>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</si>
  <si>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</si>
  <si>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</si>
  <si>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</si>
  <si>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</si>
  <si>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</si>
  <si>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</si>
  <si>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</si>
  <si>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</si>
  <si>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</si>
  <si>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</si>
  <si>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</si>
  <si>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</si>
  <si>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</si>
  <si>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</si>
  <si>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</si>
  <si>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</si>
  <si>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</si>
  <si>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</si>
  <si>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</si>
  <si>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</si>
  <si>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</si>
  <si>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</si>
  <si>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</si>
  <si>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</si>
  <si>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</si>
  <si>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</si>
  <si>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</si>
  <si>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</si>
  <si>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</si>
  <si>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</si>
  <si>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</si>
  <si>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</si>
  <si>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</si>
  <si>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</si>
  <si>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</si>
  <si>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</si>
  <si>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</si>
  <si>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</si>
  <si>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Anhedral</t>
    <phoneticPr fontId="1" type="noConversion"/>
  </si>
  <si>
    <t>Equigranular</t>
    <phoneticPr fontId="1" type="noConversion"/>
  </si>
  <si>
    <t>Interstitial</t>
    <phoneticPr fontId="1" type="noConversion"/>
  </si>
  <si>
    <t>One interstitial chromite occurs along the grain boundary of an orthopyroxene porphyroclast</t>
    <phoneticPr fontId="1" type="noConversion"/>
  </si>
  <si>
    <t>64ch</t>
    <phoneticPr fontId="1" type="noConversion"/>
  </si>
  <si>
    <t>Porphyroclastic</t>
    <phoneticPr fontId="1" type="noConversion"/>
  </si>
  <si>
    <t>Equant</t>
    <phoneticPr fontId="1" type="noConversion"/>
  </si>
  <si>
    <t>TS_7A_178_2_47-51</t>
    <phoneticPr fontId="1" type="noConversion"/>
  </si>
  <si>
    <t>Subequant</t>
    <phoneticPr fontId="1" type="noConversion"/>
  </si>
  <si>
    <t>Medium grained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</si>
</sst>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G12" sqref="G12:L12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36" t="s">
        <v>92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36" t="s">
        <v>84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89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1" t="s">
        <v>6</v>
      </c>
      <c r="H8" s="36"/>
      <c r="I8" s="36"/>
      <c r="J8" s="36"/>
      <c r="K8" s="34" t="s">
        <v>82</v>
      </c>
      <c r="L8" s="1"/>
      <c r="M8" s="51" t="s">
        <v>7</v>
      </c>
      <c r="N8" s="36"/>
      <c r="O8" s="36"/>
      <c r="P8" s="51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36" t="s">
        <v>94</v>
      </c>
      <c r="H11" s="36"/>
      <c r="I11" s="36"/>
      <c r="J11" s="36"/>
      <c r="K11" s="36"/>
      <c r="L11" s="36"/>
      <c r="M11" s="36" t="s">
        <v>11</v>
      </c>
      <c r="N11" s="36"/>
      <c r="O11" s="36" t="s">
        <v>86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1" t="s">
        <v>90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3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4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5"/>
      <c r="F17" s="19">
        <v>20</v>
      </c>
      <c r="G17" s="19">
        <v>84.5</v>
      </c>
      <c r="H17" s="20">
        <f t="shared" ref="H17:H18" si="0">(G17-F17)/G17*100</f>
        <v>76.331360946745562</v>
      </c>
      <c r="I17" s="19"/>
      <c r="J17" s="19">
        <f>(1.96+1.23)/2</f>
        <v>1.595</v>
      </c>
      <c r="K17" s="19">
        <f>(1.39+0.81)/2</f>
        <v>1.1000000000000001</v>
      </c>
      <c r="L17" s="18" t="s">
        <v>85</v>
      </c>
      <c r="M17" s="18" t="s">
        <v>91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36" t="s">
        <v>27</v>
      </c>
      <c r="D18" s="36"/>
      <c r="E18" s="55"/>
      <c r="F18" s="19">
        <v>14</v>
      </c>
      <c r="G18" s="19">
        <v>15</v>
      </c>
      <c r="H18" s="20">
        <f t="shared" si="0"/>
        <v>6.666666666666667</v>
      </c>
      <c r="I18" s="19"/>
      <c r="J18" s="19">
        <f>(2.05+2.15)/2</f>
        <v>2.0999999999999996</v>
      </c>
      <c r="K18" s="19">
        <f>(1.49+1.07)/2</f>
        <v>1.28</v>
      </c>
      <c r="L18" s="18" t="s">
        <v>85</v>
      </c>
      <c r="M18" s="18" t="s">
        <v>93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3" t="s">
        <v>55</v>
      </c>
      <c r="D20" s="36"/>
      <c r="E20" s="55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f>(0.96+0.3)/2</f>
        <v>0.63</v>
      </c>
      <c r="K20" s="19">
        <f>(0.32+0.12)/2</f>
        <v>0.22</v>
      </c>
      <c r="L20" s="18" t="s">
        <v>83</v>
      </c>
      <c r="M20" s="18" t="s">
        <v>87</v>
      </c>
      <c r="N20" s="18"/>
      <c r="O20" s="18"/>
      <c r="P20" s="18"/>
      <c r="Q20" s="18" t="s">
        <v>88</v>
      </c>
    </row>
    <row r="21" spans="1:17" ht="10.9" customHeight="1" x14ac:dyDescent="0.2">
      <c r="A21" s="1"/>
      <c r="B21" s="1"/>
      <c r="C21" s="53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3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TS_7A_178_2_47-51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2018-08-02T18:31:48Z</dcterms:modified>
</cp:coreProperties>
</file>