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78_4_26-29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K20" i="1"/>
  <c r="J17" i="1"/>
  <c r="K18" i="1"/>
  <c r="J18" i="1"/>
  <c r="K17" i="1"/>
  <c r="H18" i="1"/>
  <c r="H17" i="1"/>
  <c r="H20" i="1"/>
</calcChain>
</file>

<file path=xl/sharedStrings.xml><?xml version="1.0" encoding="utf-8"?>
<sst xmlns="http://schemas.openxmlformats.org/spreadsheetml/2006/main" count="99" uniqueCount="94">
  <si>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</si>
  <si>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</si>
  <si>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</si>
  <si>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</si>
  <si>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</si>
  <si>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</si>
  <si>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</si>
  <si>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</si>
  <si>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</si>
  <si>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</si>
  <si>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</si>
  <si>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</si>
  <si>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</si>
  <si>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</si>
  <si>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</si>
  <si>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</si>
  <si>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</si>
  <si>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</si>
  <si>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</si>
  <si>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</si>
  <si>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</si>
  <si>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</si>
  <si>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</si>
  <si>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</si>
  <si>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</si>
  <si>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</si>
  <si>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</si>
  <si>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</si>
  <si>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</si>
  <si>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</si>
  <si>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</si>
  <si>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</si>
  <si>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</si>
  <si>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</si>
  <si>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</si>
  <si>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</si>
  <si>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</si>
  <si>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</si>
  <si>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</si>
  <si>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</si>
  <si>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</si>
  <si>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</si>
  <si>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</si>
  <si>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</si>
  <si>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</si>
  <si>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</si>
  <si>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</si>
  <si>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</si>
  <si>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</si>
  <si>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</si>
  <si>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</si>
  <si>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</si>
  <si>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</si>
  <si>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</si>
  <si>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</si>
  <si>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</si>
  <si>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</si>
  <si>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</si>
  <si>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</si>
  <si>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</si>
  <si>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</si>
  <si>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</si>
  <si>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</si>
  <si>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</si>
  <si>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</si>
  <si>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</si>
  <si>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</si>
  <si>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</si>
  <si>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</si>
  <si>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</si>
  <si>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</si>
  <si>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</si>
  <si>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</si>
  <si>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</si>
  <si>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</si>
  <si>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</si>
  <si>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</si>
  <si>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</si>
  <si>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</si>
  <si>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</si>
  <si>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</si>
  <si>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</si>
  <si>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</si>
  <si>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</si>
  <si>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Harzburgite</t>
    <phoneticPr fontId="1" type="noConversion"/>
  </si>
  <si>
    <t>Anhedral</t>
    <phoneticPr fontId="1" type="noConversion"/>
  </si>
  <si>
    <t>Equigranular</t>
    <phoneticPr fontId="1" type="noConversion"/>
  </si>
  <si>
    <t>64ch</t>
    <phoneticPr fontId="1" type="noConversion"/>
  </si>
  <si>
    <t>TS_7A_178_4_26-29</t>
    <phoneticPr fontId="1" type="noConversion"/>
  </si>
  <si>
    <t>Foliated</t>
    <phoneticPr fontId="1" type="noConversion"/>
  </si>
  <si>
    <t>Grains are foliated parallel to 'frankenstein' structure</t>
    <phoneticPr fontId="1" type="noConversion"/>
  </si>
  <si>
    <t>Elongate</t>
    <phoneticPr fontId="1" type="noConversion"/>
  </si>
  <si>
    <t>Fine to medium grained</t>
    <phoneticPr fontId="1" type="noConversion"/>
  </si>
  <si>
    <t>Subequant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</si>
</sst>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8" zoomScale="160" zoomScaleNormal="160" zoomScalePageLayoutView="160" workbookViewId="0">
      <selection activeCell="M21" sqref="M21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3" t="s">
        <v>88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3" t="s">
        <v>84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3" t="s">
        <v>90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3" t="s">
        <v>87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3" t="s">
        <v>92</v>
      </c>
      <c r="H11" s="53"/>
      <c r="I11" s="53"/>
      <c r="J11" s="53"/>
      <c r="K11" s="53"/>
      <c r="L11" s="53"/>
      <c r="M11" s="53" t="s">
        <v>11</v>
      </c>
      <c r="N11" s="53"/>
      <c r="O11" s="53" t="s">
        <v>86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89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5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6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6"/>
      <c r="F17" s="19">
        <v>0</v>
      </c>
      <c r="G17" s="19">
        <v>89.9</v>
      </c>
      <c r="H17" s="20">
        <f t="shared" ref="H17:H18" si="0">(G17-F17)/G17*100</f>
        <v>100</v>
      </c>
      <c r="I17" s="19"/>
      <c r="J17" s="19">
        <f>(2.12+1.14)/2</f>
        <v>1.63</v>
      </c>
      <c r="K17" s="19">
        <f>(0.79+0.69)/2</f>
        <v>0.74</v>
      </c>
      <c r="L17" s="18" t="s">
        <v>85</v>
      </c>
      <c r="M17" s="18" t="s">
        <v>91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53" t="s">
        <v>27</v>
      </c>
      <c r="D18" s="53"/>
      <c r="E18" s="56"/>
      <c r="F18" s="19">
        <v>0</v>
      </c>
      <c r="G18" s="19">
        <v>10</v>
      </c>
      <c r="H18" s="20">
        <f t="shared" si="0"/>
        <v>100</v>
      </c>
      <c r="I18" s="19"/>
      <c r="J18" s="19">
        <f>(1.94+1.29)/2</f>
        <v>1.615</v>
      </c>
      <c r="K18" s="19">
        <f>(0.85+0.94)/2</f>
        <v>0.89500000000000002</v>
      </c>
      <c r="L18" s="18" t="s">
        <v>85</v>
      </c>
      <c r="M18" s="18" t="s">
        <v>91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4" t="s">
        <v>55</v>
      </c>
      <c r="D20" s="53"/>
      <c r="E20" s="56"/>
      <c r="F20" s="19">
        <v>0.1</v>
      </c>
      <c r="G20" s="19">
        <v>0.1</v>
      </c>
      <c r="H20" s="20">
        <f t="shared" ref="H20" si="1">(G20-F20)/G20*100</f>
        <v>0</v>
      </c>
      <c r="I20" s="19"/>
      <c r="J20" s="19">
        <f>(0.58+0.25)</f>
        <v>0.83</v>
      </c>
      <c r="K20" s="19">
        <f>(0.58+0.25)</f>
        <v>0.83</v>
      </c>
      <c r="L20" s="18" t="s">
        <v>83</v>
      </c>
      <c r="M20" s="18" t="s">
        <v>93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54" t="s">
        <v>53</v>
      </c>
      <c r="D21" s="53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4" t="s">
        <v>54</v>
      </c>
      <c r="D22" s="53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53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TS_7A_178_4_26-29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2018-08-02T18:45:13Z</dcterms:modified>
</cp:coreProperties>
</file>