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4880" yWindow="0" windowWidth="17250" windowHeight="5655" tabRatio="500"/>
  </bookViews>
  <sheets>
    <sheet name="TS_8B_93_2_60-63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K18" i="1"/>
  <c r="K17" i="1"/>
  <c r="J17" i="1"/>
  <c r="J16" i="1"/>
  <c r="K16" i="1"/>
  <c r="H16" i="1"/>
  <c r="H20" i="1"/>
  <c r="H18" i="1"/>
  <c r="H17" i="1"/>
  <c r="K20" i="1"/>
  <c r="J20" i="1"/>
</calcChain>
</file>

<file path=xl/sharedStrings.xml><?xml version="1.0" encoding="utf-8"?>
<sst xmlns="http://schemas.openxmlformats.org/spreadsheetml/2006/main" count="89" uniqueCount="83">
  <si>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</si>
  <si>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</si>
  <si>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</si>
  <si>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</si>
  <si>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</si>
  <si>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</si>
  <si>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</si>
  <si>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</si>
  <si>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</si>
  <si>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</si>
  <si>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</si>
  <si>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</si>
  <si>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</si>
  <si>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</si>
  <si>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</si>
  <si>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</si>
  <si>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</si>
  <si>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</si>
  <si>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</si>
  <si>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</si>
  <si>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</si>
  <si>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</si>
  <si>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</si>
  <si>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</si>
  <si>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</si>
  <si>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</si>
  <si>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</si>
  <si>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</si>
  <si>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</si>
  <si>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</si>
  <si>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</si>
  <si>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</si>
  <si>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</si>
  <si>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</si>
  <si>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</si>
  <si>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</si>
  <si>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</si>
  <si>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</si>
  <si>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</si>
  <si>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</si>
  <si>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</si>
  <si>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</si>
  <si>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</si>
  <si>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</si>
  <si>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</si>
  <si>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</si>
  <si>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</si>
  <si>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</si>
  <si>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</si>
  <si>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</si>
  <si>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</si>
  <si>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</si>
  <si>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</si>
  <si>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</si>
  <si>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</si>
  <si>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</si>
  <si>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</si>
  <si>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</si>
  <si>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</si>
  <si>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</si>
  <si>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</si>
  <si>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</si>
  <si>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</si>
  <si>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</si>
  <si>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</si>
  <si>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</si>
  <si>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</si>
  <si>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</si>
  <si>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  <phoneticPr fontId="9" type="noConversion"/>
  </si>
  <si>
    <t>2</t>
    <phoneticPr fontId="9" type="noConversion"/>
  </si>
  <si>
    <t>1</t>
    <phoneticPr fontId="9" type="noConversion"/>
  </si>
  <si>
    <t>Anhedral</t>
  </si>
  <si>
    <t>Equant</t>
  </si>
  <si>
    <t>TS_8B_93_2_60-63</t>
    <phoneticPr fontId="9" type="noConversion"/>
  </si>
  <si>
    <t>40o</t>
    <phoneticPr fontId="9" type="noConversion"/>
  </si>
  <si>
    <t>Porphyroclasitc</t>
    <phoneticPr fontId="9" type="noConversion"/>
  </si>
  <si>
    <t>Harzburgite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</si>
  <si>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</si>
  <si>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</si>
  <si>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</si>
  <si>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Curved exsolution lamellae along the serpentine for some Opx grains</t>
    <phoneticPr fontId="9" type="noConversion"/>
  </si>
  <si>
    <t>Occurs at the grainboudary of Opx porphyroclast only</t>
    <phoneticPr fontId="9" type="noConversion"/>
  </si>
  <si>
    <t>Medium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</si>
</sst>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176" fontId="5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2" zoomScale="125" zoomScaleNormal="125" zoomScalePageLayoutView="125" workbookViewId="0">
      <selection activeCell="F9" sqref="F9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2" t="s">
        <v>0</v>
      </c>
      <c r="B2" s="30"/>
      <c r="C2" s="30"/>
      <c r="D2" s="30"/>
      <c r="E2" s="30" t="s">
        <v>73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2" t="s">
        <v>1</v>
      </c>
      <c r="B3" s="30"/>
      <c r="C3" s="30"/>
      <c r="D3" s="30"/>
      <c r="E3" s="30" t="s">
        <v>76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2" t="s">
        <v>2</v>
      </c>
      <c r="B4" s="30"/>
      <c r="C4" s="30"/>
      <c r="D4" s="30"/>
      <c r="E4" s="30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2" t="s">
        <v>3</v>
      </c>
      <c r="B5" s="30"/>
      <c r="C5" s="30"/>
      <c r="D5" s="30"/>
      <c r="E5" s="30" t="s">
        <v>74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2" t="s">
        <v>4</v>
      </c>
      <c r="B6" s="30"/>
      <c r="C6" s="30"/>
      <c r="D6" s="30"/>
      <c r="E6" s="30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2" t="s">
        <v>5</v>
      </c>
      <c r="B8" s="30"/>
      <c r="C8" s="30"/>
      <c r="D8" s="30"/>
      <c r="E8" s="30"/>
      <c r="F8" s="30"/>
      <c r="G8" s="37" t="s">
        <v>6</v>
      </c>
      <c r="H8" s="30"/>
      <c r="I8" s="30"/>
      <c r="J8" s="30"/>
      <c r="K8" s="3" t="s">
        <v>69</v>
      </c>
      <c r="L8" s="1"/>
      <c r="M8" s="37" t="s">
        <v>7</v>
      </c>
      <c r="N8" s="30"/>
      <c r="O8" s="30"/>
      <c r="P8" s="37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2" t="s">
        <v>8</v>
      </c>
      <c r="C10" s="30"/>
      <c r="D10" s="30"/>
      <c r="E10" s="30"/>
      <c r="F10" s="30"/>
      <c r="G10" s="30" t="s">
        <v>70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82</v>
      </c>
      <c r="H11" s="30"/>
      <c r="I11" s="30"/>
      <c r="J11" s="30"/>
      <c r="K11" s="30"/>
      <c r="L11" s="30"/>
      <c r="M11" s="30" t="s">
        <v>11</v>
      </c>
      <c r="N11" s="30"/>
      <c r="O11" s="30" t="s">
        <v>75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7" t="s">
        <v>68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29"/>
      <c r="F16" s="26">
        <v>0.4</v>
      </c>
      <c r="G16" s="26">
        <v>0.5</v>
      </c>
      <c r="H16" s="27">
        <f>((G16-F16)/G16*100)</f>
        <v>19.999999999999996</v>
      </c>
      <c r="I16" s="24"/>
      <c r="J16" s="18">
        <f>1/2.5</f>
        <v>0.4</v>
      </c>
      <c r="K16" s="18">
        <f>1/2.5</f>
        <v>0.4</v>
      </c>
      <c r="L16" s="17" t="s">
        <v>77</v>
      </c>
      <c r="M16" s="17" t="s">
        <v>78</v>
      </c>
      <c r="N16" s="17"/>
      <c r="O16" s="17"/>
      <c r="P16" s="17"/>
      <c r="Q16" s="17" t="s">
        <v>81</v>
      </c>
    </row>
    <row r="17" spans="1:17" ht="11.1" customHeight="1" x14ac:dyDescent="0.2">
      <c r="A17" s="15"/>
      <c r="B17" s="15"/>
      <c r="C17" s="30" t="s">
        <v>64</v>
      </c>
      <c r="D17" s="30"/>
      <c r="E17" s="29"/>
      <c r="F17" s="18">
        <v>60</v>
      </c>
      <c r="G17" s="18">
        <v>87</v>
      </c>
      <c r="H17" s="43">
        <f>((G17-F17)/G17*100)</f>
        <v>31.03448275862069</v>
      </c>
      <c r="I17" s="24"/>
      <c r="J17" s="18">
        <f>5/2.5</f>
        <v>2</v>
      </c>
      <c r="K17" s="18">
        <f>3/2.5</f>
        <v>1.2</v>
      </c>
      <c r="L17" s="17" t="s">
        <v>71</v>
      </c>
      <c r="M17" s="17" t="s">
        <v>72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30" t="s">
        <v>28</v>
      </c>
      <c r="D18" s="30"/>
      <c r="E18" s="29"/>
      <c r="F18" s="26">
        <v>11.5</v>
      </c>
      <c r="G18" s="26">
        <v>12</v>
      </c>
      <c r="H18" s="43">
        <f>((G18-F18)/G18*100)</f>
        <v>4.1666666666666661</v>
      </c>
      <c r="I18" s="18"/>
      <c r="J18" s="18">
        <f>7/2.5</f>
        <v>2.8</v>
      </c>
      <c r="K18" s="18">
        <f>3/2.5</f>
        <v>1.2</v>
      </c>
      <c r="L18" s="17" t="s">
        <v>77</v>
      </c>
      <c r="M18" s="17" t="s">
        <v>79</v>
      </c>
      <c r="N18" s="17"/>
      <c r="O18" s="17"/>
      <c r="P18" s="17"/>
      <c r="Q18" s="17" t="s">
        <v>80</v>
      </c>
    </row>
    <row r="19" spans="1:17" ht="11.1" customHeight="1" x14ac:dyDescent="0.2">
      <c r="A19" s="1"/>
      <c r="B19" s="1"/>
      <c r="C19" s="30" t="s">
        <v>29</v>
      </c>
      <c r="D19" s="30"/>
      <c r="E19" s="29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29"/>
      <c r="F20" s="26">
        <v>0.5</v>
      </c>
      <c r="G20" s="26">
        <v>0.5</v>
      </c>
      <c r="H20" s="27">
        <f>((G20-F20)/G20*100)</f>
        <v>0</v>
      </c>
      <c r="I20" s="24"/>
      <c r="J20">
        <f>2.5/2.5</f>
        <v>1</v>
      </c>
      <c r="K20" s="26">
        <f>1.7/2.5</f>
        <v>0.67999999999999994</v>
      </c>
      <c r="L20" s="17" t="s">
        <v>77</v>
      </c>
      <c r="M20" s="17" t="s">
        <v>78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30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2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2" t="s">
        <v>31</v>
      </c>
      <c r="C27" s="30"/>
      <c r="D27" s="30"/>
      <c r="E27" s="30"/>
      <c r="F27" s="30"/>
      <c r="G27" s="37"/>
      <c r="H27" s="30" t="s">
        <v>32</v>
      </c>
      <c r="I27" s="30"/>
      <c r="J27" s="30"/>
      <c r="K27" s="30"/>
      <c r="L27" s="30" t="s">
        <v>33</v>
      </c>
      <c r="M27" s="30"/>
      <c r="N27" s="37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7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28" t="s">
        <v>39</v>
      </c>
      <c r="D32" s="28"/>
      <c r="E32" s="29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28" t="s">
        <v>40</v>
      </c>
      <c r="D33" s="28"/>
      <c r="E33" s="29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28" t="s">
        <v>41</v>
      </c>
      <c r="D34" s="28"/>
      <c r="E34" s="29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28" t="s">
        <v>42</v>
      </c>
      <c r="D35" s="28"/>
      <c r="E35" s="29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28" t="s">
        <v>43</v>
      </c>
      <c r="D36" s="28"/>
      <c r="E36" s="29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28" t="s">
        <v>44</v>
      </c>
      <c r="D37" s="28"/>
      <c r="E37" s="29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28" t="s">
        <v>45</v>
      </c>
      <c r="D38" s="28"/>
      <c r="E38" s="29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28" t="s">
        <v>46</v>
      </c>
      <c r="D39" s="28"/>
      <c r="E39" s="29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28" t="s">
        <v>47</v>
      </c>
      <c r="D40" s="28"/>
      <c r="E40" s="29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28" t="s">
        <v>48</v>
      </c>
      <c r="D41" s="28"/>
      <c r="E41" s="29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28" t="s">
        <v>49</v>
      </c>
      <c r="D42" s="28"/>
      <c r="E42" s="29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2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2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2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42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5:E35"/>
    <mergeCell ref="G35:Q35"/>
    <mergeCell ref="C36:E36"/>
    <mergeCell ref="G36:Q36"/>
    <mergeCell ref="C37:E3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TS_8B_93_2_60-63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2018-07-31T18:58:58Z</dcterms:modified>
</cp:coreProperties>
</file>