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1918BFDE-E6C6-4789-8490-23856CC05C9E}" xr6:coauthVersionLast="36" xr6:coauthVersionMax="36" xr10:uidLastSave="{00000000-0000-0000-0000-000000000000}"/>
  <bookViews>
    <workbookView xWindow="0" yWindow="0" windowWidth="33530" windowHeight="20540" xr2:uid="{00000000-000D-0000-FFFF-FFFF00000000}"/>
  </bookViews>
  <sheets>
    <sheet name="Methods T1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2" l="1"/>
  <c r="L35" i="2"/>
  <c r="L36" i="2"/>
  <c r="L37" i="2"/>
  <c r="L38" i="2"/>
  <c r="L39" i="2"/>
  <c r="L40" i="2"/>
  <c r="L41" i="2"/>
  <c r="L42" i="2"/>
  <c r="L43" i="2"/>
  <c r="L44" i="2"/>
  <c r="M34" i="2"/>
  <c r="M35" i="2"/>
  <c r="M36" i="2"/>
  <c r="M37" i="2"/>
  <c r="M38" i="2"/>
  <c r="M39" i="2"/>
  <c r="M40" i="2"/>
  <c r="M41" i="2"/>
  <c r="M42" i="2"/>
  <c r="M43" i="2"/>
  <c r="M44" i="2"/>
  <c r="N34" i="2"/>
  <c r="N35" i="2"/>
  <c r="N36" i="2"/>
  <c r="N37" i="2"/>
  <c r="N38" i="2"/>
  <c r="N39" i="2"/>
  <c r="N40" i="2"/>
  <c r="N41" i="2"/>
  <c r="N42" i="2"/>
  <c r="N43" i="2"/>
  <c r="N44" i="2"/>
  <c r="O44" i="2"/>
  <c r="O43" i="2"/>
  <c r="O42" i="2"/>
  <c r="O41" i="2"/>
  <c r="O40" i="2"/>
  <c r="O39" i="2"/>
  <c r="O38" i="2"/>
  <c r="O37" i="2"/>
  <c r="O36" i="2"/>
  <c r="O35" i="2"/>
  <c r="O34" i="2"/>
  <c r="Q34" i="2"/>
  <c r="Q35" i="2"/>
  <c r="Q36" i="2"/>
  <c r="Q37" i="2"/>
  <c r="Q38" i="2"/>
  <c r="Q39" i="2"/>
  <c r="Q40" i="2"/>
  <c r="Q41" i="2"/>
  <c r="Q42" i="2"/>
  <c r="Q43" i="2"/>
  <c r="Q44" i="2"/>
  <c r="R35" i="2"/>
  <c r="R36" i="2"/>
  <c r="R37" i="2"/>
  <c r="R38" i="2"/>
  <c r="R39" i="2"/>
  <c r="R40" i="2"/>
  <c r="R41" i="2"/>
  <c r="R42" i="2"/>
  <c r="R43" i="2"/>
  <c r="R44" i="2"/>
  <c r="R34" i="2"/>
  <c r="D34" i="2"/>
  <c r="E34" i="2"/>
  <c r="F34" i="2"/>
  <c r="G34" i="2"/>
  <c r="H34" i="2"/>
  <c r="K34" i="2"/>
  <c r="T34" i="2"/>
  <c r="D35" i="2"/>
  <c r="E35" i="2"/>
  <c r="F35" i="2"/>
  <c r="G35" i="2"/>
  <c r="H35" i="2"/>
  <c r="K35" i="2"/>
  <c r="T35" i="2"/>
  <c r="D36" i="2"/>
  <c r="E36" i="2"/>
  <c r="F36" i="2"/>
  <c r="G36" i="2"/>
  <c r="H36" i="2"/>
  <c r="K36" i="2"/>
  <c r="T36" i="2"/>
  <c r="D37" i="2"/>
  <c r="E37" i="2"/>
  <c r="F37" i="2"/>
  <c r="G37" i="2"/>
  <c r="H37" i="2"/>
  <c r="K37" i="2"/>
  <c r="T37" i="2"/>
  <c r="D38" i="2"/>
  <c r="E38" i="2"/>
  <c r="F38" i="2"/>
  <c r="G38" i="2"/>
  <c r="H38" i="2"/>
  <c r="K38" i="2"/>
  <c r="T38" i="2"/>
  <c r="D39" i="2"/>
  <c r="E39" i="2"/>
  <c r="F39" i="2"/>
  <c r="G39" i="2"/>
  <c r="H39" i="2"/>
  <c r="K39" i="2"/>
  <c r="T39" i="2"/>
  <c r="D40" i="2"/>
  <c r="E40" i="2"/>
  <c r="F40" i="2"/>
  <c r="G40" i="2"/>
  <c r="H40" i="2"/>
  <c r="K40" i="2"/>
  <c r="T40" i="2"/>
  <c r="D41" i="2"/>
  <c r="E41" i="2"/>
  <c r="F41" i="2"/>
  <c r="G41" i="2"/>
  <c r="H41" i="2"/>
  <c r="K41" i="2"/>
  <c r="T41" i="2"/>
  <c r="D42" i="2"/>
  <c r="E42" i="2"/>
  <c r="F42" i="2"/>
  <c r="G42" i="2"/>
  <c r="H42" i="2"/>
  <c r="K42" i="2"/>
  <c r="T42" i="2"/>
  <c r="D43" i="2"/>
  <c r="E43" i="2"/>
  <c r="F43" i="2"/>
  <c r="G43" i="2"/>
  <c r="H43" i="2"/>
  <c r="K43" i="2"/>
  <c r="T43" i="2"/>
  <c r="D44" i="2"/>
  <c r="E44" i="2"/>
  <c r="F44" i="2"/>
  <c r="G44" i="2"/>
  <c r="H44" i="2"/>
  <c r="K44" i="2"/>
  <c r="T44" i="2"/>
  <c r="C35" i="2"/>
  <c r="C36" i="2"/>
  <c r="C37" i="2"/>
  <c r="C38" i="2"/>
  <c r="C39" i="2"/>
  <c r="C40" i="2"/>
  <c r="C41" i="2"/>
  <c r="C42" i="2"/>
  <c r="C43" i="2"/>
  <c r="C44" i="2"/>
  <c r="C34" i="2"/>
</calcChain>
</file>

<file path=xl/sharedStrings.xml><?xml version="1.0" encoding="utf-8"?>
<sst xmlns="http://schemas.openxmlformats.org/spreadsheetml/2006/main" count="113" uniqueCount="36">
  <si>
    <t>GT1A 12_3_45-50</t>
  </si>
  <si>
    <t>GT1A 44_2_32-37</t>
  </si>
  <si>
    <t>GT1A 74_1_19-24</t>
  </si>
  <si>
    <t>GT1A 81_2_10-15</t>
  </si>
  <si>
    <t>GT1A 97_1_10-15</t>
  </si>
  <si>
    <t>GT2A 12_4_71.5-76.5</t>
  </si>
  <si>
    <t>GT2A 26_1_45-50</t>
  </si>
  <si>
    <t>GT2A 53_3_86-90.5</t>
  </si>
  <si>
    <t>GT1A 19_3_40-45</t>
  </si>
  <si>
    <t>GT1A 66_3_6-11</t>
  </si>
  <si>
    <t>V</t>
  </si>
  <si>
    <t>Cr</t>
  </si>
  <si>
    <t>Co</t>
  </si>
  <si>
    <t>Ni</t>
  </si>
  <si>
    <t>Cu</t>
  </si>
  <si>
    <t>Zn</t>
  </si>
  <si>
    <t>Ga</t>
  </si>
  <si>
    <t>Rb</t>
  </si>
  <si>
    <t>Sr</t>
  </si>
  <si>
    <t>Y</t>
  </si>
  <si>
    <t>Zr</t>
  </si>
  <si>
    <t>Nb</t>
  </si>
  <si>
    <t>Ba</t>
  </si>
  <si>
    <t>La</t>
  </si>
  <si>
    <t>Ce</t>
  </si>
  <si>
    <t>Pb</t>
  </si>
  <si>
    <t>Th</t>
  </si>
  <si>
    <t>U</t>
  </si>
  <si>
    <t>ppm</t>
  </si>
  <si>
    <t>&lt; 1</t>
  </si>
  <si>
    <t>&lt; 3</t>
  </si>
  <si>
    <t>St.Andrews:</t>
  </si>
  <si>
    <t>Chikyu:</t>
  </si>
  <si>
    <t>Poor calibration</t>
  </si>
  <si>
    <t>% Difference:</t>
  </si>
  <si>
    <t>Oman Methods Table T12. Comparison between samples analysed by XRF for trace elements in the laboratories at the University of St. Andrews and onboard the DV Chikyu.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</si>
</sst>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2" fillId="0" borderId="0" xfId="0" applyFont="1" applyFill="1"/>
    <xf numFmtId="0" fontId="2" fillId="0" borderId="0" xfId="0" applyNumberFormat="1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abSelected="1" workbookViewId="0">
      <selection activeCell="A2" sqref="A2"/>
    </sheetView>
  </sheetViews>
  <sheetFormatPr defaultColWidth="8.81640625" defaultRowHeight="14.5" x14ac:dyDescent="0.35"/>
  <cols>
    <col min="3" max="5" width="9" bestFit="1" customWidth="1"/>
    <col min="6" max="7" width="8.81640625" bestFit="1" customWidth="1"/>
    <col min="8" max="8" width="9" bestFit="1" customWidth="1"/>
  </cols>
  <sheetData>
    <row r="1" spans="1:20" x14ac:dyDescent="0.35">
      <c r="A1" s="1" t="s">
        <v>35</v>
      </c>
    </row>
    <row r="4" spans="1:20" x14ac:dyDescent="0.35">
      <c r="A4" s="13" t="s">
        <v>31</v>
      </c>
      <c r="B4" s="1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  <c r="O4" s="1" t="s">
        <v>22</v>
      </c>
      <c r="P4" s="1" t="s">
        <v>23</v>
      </c>
      <c r="Q4" s="1" t="s">
        <v>24</v>
      </c>
      <c r="R4" s="1" t="s">
        <v>25</v>
      </c>
      <c r="S4" s="1" t="s">
        <v>26</v>
      </c>
      <c r="T4" s="1" t="s">
        <v>27</v>
      </c>
    </row>
    <row r="5" spans="1:20" x14ac:dyDescent="0.35">
      <c r="B5" s="1"/>
      <c r="C5" s="1" t="s">
        <v>28</v>
      </c>
      <c r="D5" s="1" t="s">
        <v>28</v>
      </c>
      <c r="E5" s="1" t="s">
        <v>28</v>
      </c>
      <c r="F5" s="1" t="s">
        <v>28</v>
      </c>
      <c r="G5" s="1" t="s">
        <v>28</v>
      </c>
      <c r="H5" s="1" t="s">
        <v>28</v>
      </c>
      <c r="I5" s="1" t="s">
        <v>28</v>
      </c>
      <c r="J5" s="1" t="s">
        <v>28</v>
      </c>
      <c r="K5" s="1" t="s">
        <v>28</v>
      </c>
      <c r="L5" s="1" t="s">
        <v>28</v>
      </c>
      <c r="M5" s="1" t="s">
        <v>28</v>
      </c>
      <c r="N5" s="1" t="s">
        <v>28</v>
      </c>
      <c r="O5" s="1" t="s">
        <v>28</v>
      </c>
      <c r="P5" s="1" t="s">
        <v>28</v>
      </c>
      <c r="Q5" s="1" t="s">
        <v>28</v>
      </c>
      <c r="R5" s="1" t="s">
        <v>28</v>
      </c>
      <c r="S5" s="1" t="s">
        <v>28</v>
      </c>
      <c r="T5" s="1" t="s">
        <v>28</v>
      </c>
    </row>
    <row r="6" spans="1:20" x14ac:dyDescent="0.35">
      <c r="A6" s="3" t="s">
        <v>0</v>
      </c>
      <c r="B6" s="1"/>
      <c r="C6" s="12">
        <v>40.17</v>
      </c>
      <c r="D6" s="12">
        <v>270.40200000000004</v>
      </c>
      <c r="E6" s="12">
        <v>62.1</v>
      </c>
      <c r="F6" s="12">
        <v>299.5</v>
      </c>
      <c r="G6" s="12">
        <v>106.9</v>
      </c>
      <c r="H6" s="12">
        <v>27.81</v>
      </c>
      <c r="I6" s="5"/>
      <c r="J6" s="12" t="s">
        <v>29</v>
      </c>
      <c r="K6" s="12">
        <v>140.30000000000001</v>
      </c>
      <c r="L6" s="12">
        <v>1.4</v>
      </c>
      <c r="M6" s="12">
        <v>12.8</v>
      </c>
      <c r="N6" s="12">
        <v>1.5</v>
      </c>
      <c r="O6" s="12">
        <v>4.7</v>
      </c>
      <c r="P6" s="12" t="s">
        <v>30</v>
      </c>
      <c r="Q6" s="12">
        <v>2.5</v>
      </c>
      <c r="R6" s="12">
        <v>0.7</v>
      </c>
      <c r="S6" s="12" t="s">
        <v>29</v>
      </c>
      <c r="T6" s="12">
        <v>1.4</v>
      </c>
    </row>
    <row r="7" spans="1:20" x14ac:dyDescent="0.35">
      <c r="A7" s="3" t="s">
        <v>8</v>
      </c>
      <c r="C7" s="4">
        <v>128.54400000000001</v>
      </c>
      <c r="D7" s="4">
        <v>716.04</v>
      </c>
      <c r="E7" s="4">
        <v>79.400000000000006</v>
      </c>
      <c r="F7" s="4">
        <v>191.5</v>
      </c>
      <c r="G7" s="4">
        <v>171.6</v>
      </c>
      <c r="H7" s="4">
        <v>24.204999999999998</v>
      </c>
      <c r="I7" s="5"/>
      <c r="J7" s="4" t="s">
        <v>29</v>
      </c>
      <c r="K7" s="4">
        <v>99.7</v>
      </c>
      <c r="L7" s="4">
        <v>6.1</v>
      </c>
      <c r="M7" s="4">
        <v>16.8</v>
      </c>
      <c r="N7" s="4">
        <v>1</v>
      </c>
      <c r="O7" s="4">
        <v>5</v>
      </c>
      <c r="P7" s="4" t="s">
        <v>30</v>
      </c>
      <c r="Q7" s="4">
        <v>2.8</v>
      </c>
      <c r="R7" s="4">
        <v>5.8</v>
      </c>
      <c r="S7" s="4" t="s">
        <v>29</v>
      </c>
      <c r="T7" s="4">
        <v>2</v>
      </c>
    </row>
    <row r="8" spans="1:20" x14ac:dyDescent="0.35">
      <c r="A8" s="3" t="s">
        <v>1</v>
      </c>
      <c r="C8" s="4">
        <v>81.164000000000001</v>
      </c>
      <c r="D8" s="4">
        <v>666.87599999999998</v>
      </c>
      <c r="E8" s="4">
        <v>62.4</v>
      </c>
      <c r="F8" s="4">
        <v>328.2</v>
      </c>
      <c r="G8" s="4">
        <v>135.4</v>
      </c>
      <c r="H8" s="4">
        <v>35.020000000000003</v>
      </c>
      <c r="I8" s="5"/>
      <c r="J8" s="4">
        <v>0.8</v>
      </c>
      <c r="K8" s="4">
        <v>120.6</v>
      </c>
      <c r="L8" s="4">
        <v>3.2</v>
      </c>
      <c r="M8" s="4">
        <v>14.1</v>
      </c>
      <c r="N8" s="4">
        <v>0.7</v>
      </c>
      <c r="O8" s="4">
        <v>1.5</v>
      </c>
      <c r="P8" s="4" t="s">
        <v>30</v>
      </c>
      <c r="Q8" s="4">
        <v>2.7</v>
      </c>
      <c r="R8" s="4">
        <v>1</v>
      </c>
      <c r="S8" s="4" t="s">
        <v>29</v>
      </c>
      <c r="T8" s="4">
        <v>1.6</v>
      </c>
    </row>
    <row r="9" spans="1:20" x14ac:dyDescent="0.35">
      <c r="A9" s="3" t="s">
        <v>9</v>
      </c>
      <c r="C9" s="4">
        <v>133.28200000000001</v>
      </c>
      <c r="D9" s="4">
        <v>701.25</v>
      </c>
      <c r="E9" s="4">
        <v>41.1</v>
      </c>
      <c r="F9" s="4">
        <v>165.9</v>
      </c>
      <c r="G9" s="4">
        <v>111.4</v>
      </c>
      <c r="H9" s="4">
        <v>15.244000000000002</v>
      </c>
      <c r="I9" s="5"/>
      <c r="J9" s="4" t="s">
        <v>29</v>
      </c>
      <c r="K9" s="4">
        <v>167.3</v>
      </c>
      <c r="L9" s="4">
        <v>5.0999999999999996</v>
      </c>
      <c r="M9" s="4">
        <v>15.9</v>
      </c>
      <c r="N9" s="4">
        <v>1.4</v>
      </c>
      <c r="O9" s="4">
        <v>4.5</v>
      </c>
      <c r="P9" s="4" t="s">
        <v>30</v>
      </c>
      <c r="Q9" s="4">
        <v>2.5</v>
      </c>
      <c r="R9" s="4">
        <v>1.4</v>
      </c>
      <c r="S9" s="4" t="s">
        <v>29</v>
      </c>
      <c r="T9" s="4">
        <v>1.1000000000000001</v>
      </c>
    </row>
    <row r="10" spans="1:20" x14ac:dyDescent="0.35">
      <c r="A10" s="3" t="s">
        <v>9</v>
      </c>
      <c r="C10" s="4">
        <v>133.28200000000001</v>
      </c>
      <c r="D10" s="4">
        <v>701.25</v>
      </c>
      <c r="E10" s="4">
        <v>41.1</v>
      </c>
      <c r="F10" s="4">
        <v>165.9</v>
      </c>
      <c r="G10" s="4">
        <v>111.4</v>
      </c>
      <c r="H10" s="4">
        <v>15.244000000000002</v>
      </c>
      <c r="I10" s="5"/>
      <c r="J10" s="4" t="s">
        <v>29</v>
      </c>
      <c r="K10" s="4">
        <v>167.3</v>
      </c>
      <c r="L10" s="4">
        <v>5.0999999999999996</v>
      </c>
      <c r="M10" s="4">
        <v>15.9</v>
      </c>
      <c r="N10" s="4">
        <v>1.4</v>
      </c>
      <c r="O10" s="4">
        <v>4.5</v>
      </c>
      <c r="P10" s="4" t="s">
        <v>30</v>
      </c>
      <c r="Q10" s="4">
        <v>2.5</v>
      </c>
      <c r="R10" s="4">
        <v>1.4</v>
      </c>
      <c r="S10" s="4" t="s">
        <v>29</v>
      </c>
      <c r="T10" s="4">
        <v>1.1000000000000001</v>
      </c>
    </row>
    <row r="11" spans="1:20" x14ac:dyDescent="0.35">
      <c r="A11" s="3" t="s">
        <v>2</v>
      </c>
      <c r="C11" s="4">
        <v>143.58200000000002</v>
      </c>
      <c r="D11" s="4">
        <v>1016.532</v>
      </c>
      <c r="E11" s="4">
        <v>29.7</v>
      </c>
      <c r="F11" s="4">
        <v>99.9</v>
      </c>
      <c r="G11" s="4">
        <v>13.3</v>
      </c>
      <c r="H11" s="4">
        <v>16.995000000000001</v>
      </c>
      <c r="I11" s="5"/>
      <c r="J11" s="4" t="s">
        <v>29</v>
      </c>
      <c r="K11" s="4">
        <v>151.9</v>
      </c>
      <c r="L11" s="4">
        <v>6.4</v>
      </c>
      <c r="M11" s="4">
        <v>17.100000000000001</v>
      </c>
      <c r="N11" s="4">
        <v>1.7</v>
      </c>
      <c r="O11" s="4">
        <v>6.4</v>
      </c>
      <c r="P11" s="4" t="s">
        <v>30</v>
      </c>
      <c r="Q11" s="4">
        <v>3</v>
      </c>
      <c r="R11" s="4">
        <v>0.7</v>
      </c>
      <c r="S11" s="4" t="s">
        <v>29</v>
      </c>
      <c r="T11" s="4">
        <v>0.7</v>
      </c>
    </row>
    <row r="12" spans="1:20" x14ac:dyDescent="0.35">
      <c r="A12" s="3" t="s">
        <v>3</v>
      </c>
      <c r="C12" s="4">
        <v>151.51300000000001</v>
      </c>
      <c r="D12" s="4">
        <v>930.95400000000006</v>
      </c>
      <c r="E12" s="4">
        <v>83.2</v>
      </c>
      <c r="F12" s="4">
        <v>170.7</v>
      </c>
      <c r="G12" s="4">
        <v>160.19999999999999</v>
      </c>
      <c r="H12" s="4">
        <v>28.736999999999998</v>
      </c>
      <c r="I12" s="5"/>
      <c r="J12" s="4" t="s">
        <v>29</v>
      </c>
      <c r="K12" s="4">
        <v>122.4</v>
      </c>
      <c r="L12" s="4">
        <v>7</v>
      </c>
      <c r="M12" s="4">
        <v>16.600000000000001</v>
      </c>
      <c r="N12" s="4">
        <v>1.1000000000000001</v>
      </c>
      <c r="O12" s="4">
        <v>4.4000000000000004</v>
      </c>
      <c r="P12" s="4" t="s">
        <v>30</v>
      </c>
      <c r="Q12" s="4">
        <v>4.5</v>
      </c>
      <c r="R12" s="4">
        <v>6.1</v>
      </c>
      <c r="S12" s="4" t="s">
        <v>29</v>
      </c>
      <c r="T12" s="4">
        <v>2</v>
      </c>
    </row>
    <row r="13" spans="1:20" x14ac:dyDescent="0.35">
      <c r="A13" s="3" t="s">
        <v>4</v>
      </c>
      <c r="C13" s="4">
        <v>208.26599999999999</v>
      </c>
      <c r="D13" s="4">
        <v>428.4</v>
      </c>
      <c r="E13" s="4">
        <v>85.5</v>
      </c>
      <c r="F13" s="4">
        <v>127</v>
      </c>
      <c r="G13" s="4">
        <v>171.8</v>
      </c>
      <c r="H13" s="4">
        <v>28.015999999999998</v>
      </c>
      <c r="I13" s="5"/>
      <c r="J13" s="4" t="s">
        <v>29</v>
      </c>
      <c r="K13" s="4">
        <v>113.3</v>
      </c>
      <c r="L13" s="4">
        <v>9.8000000000000007</v>
      </c>
      <c r="M13" s="4">
        <v>18.8</v>
      </c>
      <c r="N13" s="4">
        <v>1.3</v>
      </c>
      <c r="O13" s="4">
        <v>3.6</v>
      </c>
      <c r="P13" s="4" t="s">
        <v>30</v>
      </c>
      <c r="Q13" s="4">
        <v>2.7</v>
      </c>
      <c r="R13" s="4">
        <v>6.3</v>
      </c>
      <c r="S13" s="4" t="s">
        <v>29</v>
      </c>
      <c r="T13" s="4">
        <v>2.1</v>
      </c>
    </row>
    <row r="14" spans="1:20" x14ac:dyDescent="0.35">
      <c r="A14" s="3" t="s">
        <v>7</v>
      </c>
      <c r="C14" s="4">
        <v>137.40200000000002</v>
      </c>
      <c r="D14" s="4">
        <v>86.495999999999995</v>
      </c>
      <c r="E14" s="4">
        <v>82.6</v>
      </c>
      <c r="F14" s="4">
        <v>61.2</v>
      </c>
      <c r="G14" s="4">
        <v>149.19999999999999</v>
      </c>
      <c r="H14" s="4">
        <v>33.268999999999998</v>
      </c>
      <c r="I14" s="4">
        <v>13.5</v>
      </c>
      <c r="J14" s="4" t="s">
        <v>29</v>
      </c>
      <c r="K14" s="4">
        <v>179.5</v>
      </c>
      <c r="L14" s="4">
        <v>7.2</v>
      </c>
      <c r="M14" s="4">
        <v>16.899999999999999</v>
      </c>
      <c r="N14" s="4">
        <v>1.4</v>
      </c>
      <c r="O14" s="4">
        <v>6.6</v>
      </c>
      <c r="P14" s="4" t="s">
        <v>30</v>
      </c>
      <c r="Q14" s="4">
        <v>2.7</v>
      </c>
      <c r="R14" s="4">
        <v>6.7</v>
      </c>
      <c r="S14" s="4">
        <v>1.4</v>
      </c>
      <c r="T14" s="4">
        <v>3.1</v>
      </c>
    </row>
    <row r="15" spans="1:20" x14ac:dyDescent="0.35">
      <c r="A15" s="3" t="s">
        <v>6</v>
      </c>
      <c r="C15" s="4">
        <v>159.85599999999999</v>
      </c>
      <c r="D15" s="4">
        <v>339.55799999999999</v>
      </c>
      <c r="E15" s="4">
        <v>51.5</v>
      </c>
      <c r="F15" s="4">
        <v>157.30000000000001</v>
      </c>
      <c r="G15" s="4">
        <v>87.4</v>
      </c>
      <c r="H15" s="4">
        <v>39.448999999999998</v>
      </c>
      <c r="I15" s="4">
        <v>8.1</v>
      </c>
      <c r="J15" s="4">
        <v>0.5</v>
      </c>
      <c r="K15" s="4">
        <v>104.9</v>
      </c>
      <c r="L15" s="4">
        <v>8.1</v>
      </c>
      <c r="M15" s="4">
        <v>18.3</v>
      </c>
      <c r="N15" s="4">
        <v>1.4</v>
      </c>
      <c r="O15" s="4">
        <v>7.3</v>
      </c>
      <c r="P15" s="4" t="s">
        <v>30</v>
      </c>
      <c r="Q15" s="4">
        <v>2</v>
      </c>
      <c r="R15" s="4">
        <v>0.7</v>
      </c>
      <c r="S15" s="4" t="s">
        <v>29</v>
      </c>
      <c r="T15" s="4">
        <v>1.5</v>
      </c>
    </row>
    <row r="16" spans="1:20" x14ac:dyDescent="0.35">
      <c r="A16" s="3" t="s">
        <v>5</v>
      </c>
      <c r="C16" s="4">
        <v>183.23700000000002</v>
      </c>
      <c r="D16" s="4">
        <v>134.84399999999999</v>
      </c>
      <c r="E16" s="4">
        <v>68.400000000000006</v>
      </c>
      <c r="F16" s="4">
        <v>57.2</v>
      </c>
      <c r="G16" s="4">
        <v>141.80000000000001</v>
      </c>
      <c r="H16" s="4">
        <v>28.736999999999998</v>
      </c>
      <c r="I16" s="4">
        <v>13.4</v>
      </c>
      <c r="J16" s="4" t="s">
        <v>29</v>
      </c>
      <c r="K16" s="4">
        <v>236</v>
      </c>
      <c r="L16" s="4">
        <v>9.4</v>
      </c>
      <c r="M16" s="4">
        <v>18.8</v>
      </c>
      <c r="N16" s="4">
        <v>1.3</v>
      </c>
      <c r="O16" s="4">
        <v>8.6</v>
      </c>
      <c r="P16" s="4" t="s">
        <v>30</v>
      </c>
      <c r="Q16" s="4">
        <v>2</v>
      </c>
      <c r="R16" s="4">
        <v>6.4</v>
      </c>
      <c r="S16" s="4">
        <v>1</v>
      </c>
      <c r="T16" s="4">
        <v>3.4</v>
      </c>
    </row>
    <row r="19" spans="1:20" x14ac:dyDescent="0.35">
      <c r="A19" s="14" t="s">
        <v>32</v>
      </c>
      <c r="I19" t="s">
        <v>33</v>
      </c>
      <c r="J19" t="s">
        <v>33</v>
      </c>
      <c r="L19" t="s">
        <v>33</v>
      </c>
      <c r="M19" t="s">
        <v>33</v>
      </c>
      <c r="N19" t="s">
        <v>33</v>
      </c>
      <c r="O19" t="s">
        <v>33</v>
      </c>
      <c r="P19" t="s">
        <v>33</v>
      </c>
      <c r="Q19" t="s">
        <v>33</v>
      </c>
      <c r="R19" t="s">
        <v>33</v>
      </c>
      <c r="S19" t="s">
        <v>33</v>
      </c>
      <c r="T19" t="s">
        <v>33</v>
      </c>
    </row>
    <row r="20" spans="1:20" x14ac:dyDescent="0.35">
      <c r="A20" s="3" t="s">
        <v>0</v>
      </c>
      <c r="C20" s="6">
        <v>17</v>
      </c>
      <c r="D20" s="6">
        <v>251</v>
      </c>
      <c r="E20" s="7">
        <v>51</v>
      </c>
      <c r="F20" s="6">
        <v>313</v>
      </c>
      <c r="G20" s="6">
        <v>100</v>
      </c>
      <c r="H20" s="6">
        <v>29</v>
      </c>
      <c r="I20" s="7">
        <v>18</v>
      </c>
      <c r="J20" s="7">
        <v>0</v>
      </c>
      <c r="K20" s="6">
        <v>150</v>
      </c>
      <c r="L20" s="7">
        <v>4</v>
      </c>
      <c r="M20" s="7">
        <v>1</v>
      </c>
      <c r="N20" s="7">
        <v>2</v>
      </c>
      <c r="O20" s="7">
        <v>-23</v>
      </c>
      <c r="P20" s="7">
        <v>45</v>
      </c>
      <c r="Q20" s="7">
        <v>-2</v>
      </c>
      <c r="R20" s="7">
        <v>1</v>
      </c>
      <c r="S20" s="7">
        <v>-18</v>
      </c>
      <c r="T20" s="7">
        <v>-3</v>
      </c>
    </row>
    <row r="21" spans="1:20" x14ac:dyDescent="0.35">
      <c r="A21" s="3" t="s">
        <v>8</v>
      </c>
      <c r="C21" s="6">
        <v>101</v>
      </c>
      <c r="D21" s="6">
        <v>716</v>
      </c>
      <c r="E21" s="7">
        <v>20</v>
      </c>
      <c r="F21" s="6">
        <v>194</v>
      </c>
      <c r="G21" s="6">
        <v>165</v>
      </c>
      <c r="H21" s="6">
        <v>13</v>
      </c>
      <c r="I21" s="7">
        <v>17</v>
      </c>
      <c r="J21" s="7">
        <v>0</v>
      </c>
      <c r="K21" s="6">
        <v>103</v>
      </c>
      <c r="L21" s="7">
        <v>8</v>
      </c>
      <c r="M21" s="7">
        <v>0</v>
      </c>
      <c r="N21" s="7">
        <v>-1</v>
      </c>
      <c r="O21" s="7">
        <v>-20</v>
      </c>
      <c r="P21" s="7">
        <v>13</v>
      </c>
      <c r="Q21" s="7">
        <v>-3</v>
      </c>
      <c r="R21" s="7">
        <v>1</v>
      </c>
      <c r="S21" s="7">
        <v>7</v>
      </c>
      <c r="T21" s="7">
        <v>1</v>
      </c>
    </row>
    <row r="22" spans="1:20" x14ac:dyDescent="0.35">
      <c r="A22" s="3" t="s">
        <v>1</v>
      </c>
      <c r="C22" s="6">
        <v>60</v>
      </c>
      <c r="D22" s="6">
        <v>666</v>
      </c>
      <c r="E22" s="7">
        <v>50</v>
      </c>
      <c r="F22" s="6">
        <v>337</v>
      </c>
      <c r="G22" s="6">
        <v>137</v>
      </c>
      <c r="H22" s="6">
        <v>38</v>
      </c>
      <c r="I22" s="7">
        <v>18</v>
      </c>
      <c r="J22" s="7">
        <v>-1</v>
      </c>
      <c r="K22" s="6">
        <v>126</v>
      </c>
      <c r="L22" s="7">
        <v>5</v>
      </c>
      <c r="M22" s="7">
        <v>1</v>
      </c>
      <c r="N22" s="7">
        <v>1</v>
      </c>
      <c r="O22" s="7">
        <v>26</v>
      </c>
      <c r="P22" s="7">
        <v>54</v>
      </c>
      <c r="Q22" s="7">
        <v>4</v>
      </c>
      <c r="R22" s="7">
        <v>-1</v>
      </c>
      <c r="S22" s="7">
        <v>-3</v>
      </c>
      <c r="T22" s="7">
        <v>0</v>
      </c>
    </row>
    <row r="23" spans="1:20" x14ac:dyDescent="0.35">
      <c r="A23" s="3" t="s">
        <v>9</v>
      </c>
      <c r="C23" s="6">
        <v>91</v>
      </c>
      <c r="D23" s="6">
        <v>654</v>
      </c>
      <c r="E23" s="7">
        <v>29</v>
      </c>
      <c r="F23" s="6">
        <v>173</v>
      </c>
      <c r="G23" s="6">
        <v>114</v>
      </c>
      <c r="H23" s="6">
        <v>17</v>
      </c>
      <c r="I23" s="7">
        <v>7</v>
      </c>
      <c r="J23" s="7">
        <v>-1</v>
      </c>
      <c r="K23" s="6">
        <v>176</v>
      </c>
      <c r="L23" s="7">
        <v>10</v>
      </c>
      <c r="M23" s="7">
        <v>8</v>
      </c>
      <c r="N23" s="7">
        <v>-1</v>
      </c>
      <c r="O23" s="7">
        <v>-5</v>
      </c>
      <c r="P23" s="7">
        <v>20</v>
      </c>
      <c r="Q23" s="7">
        <v>-7</v>
      </c>
      <c r="R23" s="7">
        <v>0</v>
      </c>
      <c r="S23" s="7">
        <v>-24</v>
      </c>
      <c r="T23" s="7">
        <v>-3</v>
      </c>
    </row>
    <row r="24" spans="1:20" x14ac:dyDescent="0.35">
      <c r="A24" s="3" t="s">
        <v>9</v>
      </c>
      <c r="C24" s="6">
        <v>117</v>
      </c>
      <c r="D24" s="6">
        <v>650</v>
      </c>
      <c r="E24" s="7">
        <v>22</v>
      </c>
      <c r="F24" s="6">
        <v>184</v>
      </c>
      <c r="G24" s="6">
        <v>115</v>
      </c>
      <c r="H24" s="6">
        <v>18</v>
      </c>
      <c r="I24" s="7">
        <v>19</v>
      </c>
      <c r="J24" s="7">
        <v>3</v>
      </c>
      <c r="K24" s="6">
        <v>176</v>
      </c>
      <c r="L24" s="7">
        <v>7</v>
      </c>
      <c r="M24" s="7">
        <v>7</v>
      </c>
      <c r="N24" s="7">
        <v>-3</v>
      </c>
      <c r="O24" s="7">
        <v>-12</v>
      </c>
      <c r="P24" s="7">
        <v>3</v>
      </c>
      <c r="Q24" s="7">
        <v>2</v>
      </c>
      <c r="R24" s="7">
        <v>1</v>
      </c>
      <c r="S24" s="7">
        <v>15</v>
      </c>
      <c r="T24" s="7">
        <v>1</v>
      </c>
    </row>
    <row r="25" spans="1:20" x14ac:dyDescent="0.35">
      <c r="A25" s="3" t="s">
        <v>2</v>
      </c>
      <c r="C25" s="6">
        <v>119</v>
      </c>
      <c r="D25" s="6">
        <v>969</v>
      </c>
      <c r="E25" s="7">
        <v>22</v>
      </c>
      <c r="F25" s="6">
        <v>98</v>
      </c>
      <c r="G25" s="6">
        <v>13</v>
      </c>
      <c r="H25" s="6">
        <v>18</v>
      </c>
      <c r="I25" s="7">
        <v>11</v>
      </c>
      <c r="J25" s="7">
        <v>0</v>
      </c>
      <c r="K25" s="6">
        <v>158</v>
      </c>
      <c r="L25" s="7">
        <v>6</v>
      </c>
      <c r="M25" s="7">
        <v>5</v>
      </c>
      <c r="N25" s="7">
        <v>3</v>
      </c>
      <c r="O25" s="7">
        <v>-3</v>
      </c>
      <c r="P25" s="7">
        <v>25</v>
      </c>
      <c r="Q25" s="7">
        <v>5</v>
      </c>
      <c r="R25" s="7">
        <v>-1</v>
      </c>
      <c r="S25" s="7">
        <v>5</v>
      </c>
      <c r="T25" s="7">
        <v>7</v>
      </c>
    </row>
    <row r="26" spans="1:20" x14ac:dyDescent="0.35">
      <c r="A26" s="3" t="s">
        <v>3</v>
      </c>
      <c r="C26" s="6">
        <v>133</v>
      </c>
      <c r="D26" s="6">
        <v>917</v>
      </c>
      <c r="E26" s="7">
        <v>18</v>
      </c>
      <c r="F26" s="6">
        <v>174</v>
      </c>
      <c r="G26" s="6">
        <v>154</v>
      </c>
      <c r="H26" s="6">
        <v>21</v>
      </c>
      <c r="I26" s="7">
        <v>0</v>
      </c>
      <c r="J26" s="7">
        <v>-1</v>
      </c>
      <c r="K26" s="6">
        <v>127</v>
      </c>
      <c r="L26" s="7">
        <v>7</v>
      </c>
      <c r="M26" s="7">
        <v>3</v>
      </c>
      <c r="N26" s="7">
        <v>3</v>
      </c>
      <c r="O26" s="7">
        <v>0</v>
      </c>
      <c r="P26" s="7">
        <v>12</v>
      </c>
      <c r="Q26" s="7">
        <v>6</v>
      </c>
      <c r="R26" s="7">
        <v>-2</v>
      </c>
      <c r="S26" s="7">
        <v>13</v>
      </c>
      <c r="T26" s="7">
        <v>4</v>
      </c>
    </row>
    <row r="27" spans="1:20" x14ac:dyDescent="0.35">
      <c r="A27" s="3" t="s">
        <v>4</v>
      </c>
      <c r="C27" s="6">
        <v>183</v>
      </c>
      <c r="D27" s="6">
        <v>428</v>
      </c>
      <c r="E27" s="7">
        <v>28</v>
      </c>
      <c r="F27" s="6">
        <v>135</v>
      </c>
      <c r="G27" s="6">
        <v>171</v>
      </c>
      <c r="H27" s="6">
        <v>22</v>
      </c>
      <c r="I27" s="7">
        <v>7</v>
      </c>
      <c r="J27" s="7">
        <v>3</v>
      </c>
      <c r="K27" s="6">
        <v>112</v>
      </c>
      <c r="L27" s="7">
        <v>11</v>
      </c>
      <c r="M27" s="7">
        <v>6</v>
      </c>
      <c r="N27" s="7">
        <v>3</v>
      </c>
      <c r="O27" s="7">
        <v>14</v>
      </c>
      <c r="P27" s="7">
        <v>17</v>
      </c>
      <c r="Q27" s="7">
        <v>-9</v>
      </c>
      <c r="R27" s="7">
        <v>-3</v>
      </c>
      <c r="S27" s="7">
        <v>7</v>
      </c>
      <c r="T27" s="7">
        <v>1</v>
      </c>
    </row>
    <row r="28" spans="1:20" x14ac:dyDescent="0.35">
      <c r="A28" s="3" t="s">
        <v>7</v>
      </c>
      <c r="C28" s="8">
        <v>117</v>
      </c>
      <c r="D28" s="8">
        <v>82</v>
      </c>
      <c r="E28" s="9">
        <v>28</v>
      </c>
      <c r="F28" s="8">
        <v>68</v>
      </c>
      <c r="G28" s="8">
        <v>139</v>
      </c>
      <c r="H28" s="8">
        <v>22</v>
      </c>
      <c r="I28" s="9">
        <v>16</v>
      </c>
      <c r="J28" s="9">
        <v>2</v>
      </c>
      <c r="K28" s="8">
        <v>184</v>
      </c>
      <c r="L28" s="9">
        <v>6</v>
      </c>
      <c r="M28" s="9">
        <v>6</v>
      </c>
      <c r="N28" s="9">
        <v>0</v>
      </c>
      <c r="O28" s="9">
        <v>-8</v>
      </c>
      <c r="P28" s="9">
        <v>31</v>
      </c>
      <c r="Q28" s="9">
        <v>-7</v>
      </c>
      <c r="R28" s="9">
        <v>3</v>
      </c>
      <c r="S28" s="9">
        <v>19</v>
      </c>
      <c r="T28" s="9">
        <v>4</v>
      </c>
    </row>
    <row r="29" spans="1:20" x14ac:dyDescent="0.35">
      <c r="A29" s="3" t="s">
        <v>6</v>
      </c>
      <c r="C29" s="8">
        <v>126</v>
      </c>
      <c r="D29" s="8">
        <v>241</v>
      </c>
      <c r="E29" s="9">
        <v>43</v>
      </c>
      <c r="F29" s="8">
        <v>171</v>
      </c>
      <c r="G29" s="8">
        <v>89</v>
      </c>
      <c r="H29" s="8">
        <v>36</v>
      </c>
      <c r="I29" s="9">
        <v>6</v>
      </c>
      <c r="J29" s="9">
        <v>2</v>
      </c>
      <c r="K29" s="8">
        <v>115</v>
      </c>
      <c r="L29" s="9">
        <v>10</v>
      </c>
      <c r="M29" s="9">
        <v>3</v>
      </c>
      <c r="N29" s="9">
        <v>0</v>
      </c>
      <c r="O29" s="9">
        <v>-23</v>
      </c>
      <c r="P29" s="9">
        <v>14</v>
      </c>
      <c r="Q29" s="9">
        <v>6</v>
      </c>
      <c r="R29" s="9">
        <v>4</v>
      </c>
      <c r="S29" s="9">
        <v>-4</v>
      </c>
      <c r="T29" s="9">
        <v>-1</v>
      </c>
    </row>
    <row r="30" spans="1:20" x14ac:dyDescent="0.35">
      <c r="A30" s="3" t="s">
        <v>5</v>
      </c>
      <c r="C30" s="8">
        <v>150</v>
      </c>
      <c r="D30" s="8">
        <v>117</v>
      </c>
      <c r="E30" s="9">
        <v>25</v>
      </c>
      <c r="F30" s="8">
        <v>63</v>
      </c>
      <c r="G30" s="8">
        <v>142</v>
      </c>
      <c r="H30" s="8">
        <v>24</v>
      </c>
      <c r="I30" s="9">
        <v>18</v>
      </c>
      <c r="J30" s="9">
        <v>1</v>
      </c>
      <c r="K30" s="8">
        <v>243</v>
      </c>
      <c r="L30" s="9">
        <v>10</v>
      </c>
      <c r="M30" s="9">
        <v>15</v>
      </c>
      <c r="N30" s="9">
        <v>2</v>
      </c>
      <c r="O30" s="9">
        <v>-30</v>
      </c>
      <c r="P30" s="9">
        <v>12</v>
      </c>
      <c r="Q30" s="9">
        <v>-5</v>
      </c>
      <c r="R30" s="9">
        <v>4</v>
      </c>
      <c r="S30" s="9">
        <v>-23</v>
      </c>
      <c r="T30" s="9">
        <v>-3</v>
      </c>
    </row>
    <row r="31" spans="1:20" s="1" customFormat="1" x14ac:dyDescent="0.35">
      <c r="A31" s="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3" spans="1:20" x14ac:dyDescent="0.35">
      <c r="A33" s="14" t="s">
        <v>34</v>
      </c>
    </row>
    <row r="34" spans="1:20" x14ac:dyDescent="0.35">
      <c r="A34" s="3" t="s">
        <v>0</v>
      </c>
      <c r="C34" s="10">
        <f t="shared" ref="C34:H44" si="0">((C20-C6)/C6)*100</f>
        <v>-57.679860592481958</v>
      </c>
      <c r="D34" s="10">
        <f t="shared" si="0"/>
        <v>-7.1752427866657946</v>
      </c>
      <c r="E34" s="10">
        <f t="shared" si="0"/>
        <v>-17.874396135265702</v>
      </c>
      <c r="F34" s="10">
        <f t="shared" si="0"/>
        <v>4.5075125208681133</v>
      </c>
      <c r="G34" s="10">
        <f t="shared" si="0"/>
        <v>-6.4546304957904628</v>
      </c>
      <c r="H34" s="10">
        <f t="shared" si="0"/>
        <v>4.2790363178712747</v>
      </c>
      <c r="K34" s="10">
        <f t="shared" ref="K34:L44" si="1">((K20-K6)/K6)*100</f>
        <v>6.9137562366357725</v>
      </c>
      <c r="L34" s="11">
        <f t="shared" si="1"/>
        <v>185.71428571428575</v>
      </c>
      <c r="M34" s="11">
        <f t="shared" ref="M34:N34" si="2">((M20-M6)/M6)*100</f>
        <v>-92.1875</v>
      </c>
      <c r="N34" s="11">
        <f t="shared" si="2"/>
        <v>33.333333333333329</v>
      </c>
      <c r="O34" s="11">
        <f t="shared" ref="O34:Q34" si="3">((O20-O6)/O6)*100</f>
        <v>-589.36170212765956</v>
      </c>
      <c r="Q34" s="11">
        <f t="shared" si="3"/>
        <v>-180</v>
      </c>
      <c r="R34" s="11">
        <f>((R20-R6)/R6)*100</f>
        <v>42.857142857142868</v>
      </c>
      <c r="T34" s="11">
        <f t="shared" ref="T34:T44" si="4">((T20-T6)/T6)*100</f>
        <v>-314.28571428571433</v>
      </c>
    </row>
    <row r="35" spans="1:20" x14ac:dyDescent="0.35">
      <c r="A35" s="3" t="s">
        <v>8</v>
      </c>
      <c r="C35" s="10">
        <f t="shared" si="0"/>
        <v>-21.427682350012454</v>
      </c>
      <c r="D35" s="10">
        <f t="shared" si="0"/>
        <v>-5.5862800960789372E-3</v>
      </c>
      <c r="E35" s="10">
        <f t="shared" si="0"/>
        <v>-74.811083123425689</v>
      </c>
      <c r="F35" s="10">
        <f t="shared" si="0"/>
        <v>1.3054830287206265</v>
      </c>
      <c r="G35" s="10">
        <f t="shared" si="0"/>
        <v>-3.8461538461538427</v>
      </c>
      <c r="H35" s="10">
        <f t="shared" si="0"/>
        <v>-46.292088411485224</v>
      </c>
      <c r="K35" s="10">
        <f t="shared" si="1"/>
        <v>3.309929789368101</v>
      </c>
      <c r="L35" s="11">
        <f t="shared" si="1"/>
        <v>31.147540983606564</v>
      </c>
      <c r="M35" s="11">
        <f t="shared" ref="M35" si="5">((M21-M7)/M7)*100</f>
        <v>-100</v>
      </c>
      <c r="N35" s="11">
        <f t="shared" ref="N35:O35" si="6">((N21-N7)/N7)*100</f>
        <v>-200</v>
      </c>
      <c r="O35" s="11">
        <f t="shared" si="6"/>
        <v>-500</v>
      </c>
      <c r="Q35" s="11">
        <f t="shared" ref="Q35:R35" si="7">((Q21-Q7)/Q7)*100</f>
        <v>-207.14285714285717</v>
      </c>
      <c r="R35" s="11">
        <f t="shared" si="7"/>
        <v>-82.758620689655174</v>
      </c>
      <c r="T35" s="11">
        <f t="shared" si="4"/>
        <v>-50</v>
      </c>
    </row>
    <row r="36" spans="1:20" x14ac:dyDescent="0.35">
      <c r="A36" s="3" t="s">
        <v>1</v>
      </c>
      <c r="C36" s="10">
        <f t="shared" si="0"/>
        <v>-26.075600019713175</v>
      </c>
      <c r="D36" s="10">
        <f t="shared" si="0"/>
        <v>-0.13135875335144412</v>
      </c>
      <c r="E36" s="10">
        <f t="shared" si="0"/>
        <v>-19.871794871794872</v>
      </c>
      <c r="F36" s="10">
        <f t="shared" si="0"/>
        <v>2.6812918951858657</v>
      </c>
      <c r="G36" s="10">
        <f t="shared" si="0"/>
        <v>1.1816838995568644</v>
      </c>
      <c r="H36" s="10">
        <f t="shared" si="0"/>
        <v>8.5094231867504178</v>
      </c>
      <c r="K36" s="10">
        <f t="shared" si="1"/>
        <v>4.4776119402985124</v>
      </c>
      <c r="L36" s="11">
        <f t="shared" si="1"/>
        <v>56.249999999999986</v>
      </c>
      <c r="M36" s="11">
        <f t="shared" ref="M36" si="8">((M22-M8)/M8)*100</f>
        <v>-92.907801418439718</v>
      </c>
      <c r="N36" s="11">
        <f t="shared" ref="N36:O36" si="9">((N22-N8)/N8)*100</f>
        <v>42.857142857142868</v>
      </c>
      <c r="O36" s="11">
        <f t="shared" si="9"/>
        <v>1633.3333333333333</v>
      </c>
      <c r="Q36" s="11">
        <f t="shared" ref="Q36:R36" si="10">((Q22-Q8)/Q8)*100</f>
        <v>48.148148148148138</v>
      </c>
      <c r="R36" s="11">
        <f t="shared" si="10"/>
        <v>-200</v>
      </c>
      <c r="T36" s="11">
        <f t="shared" si="4"/>
        <v>-100</v>
      </c>
    </row>
    <row r="37" spans="1:20" x14ac:dyDescent="0.35">
      <c r="A37" s="3" t="s">
        <v>9</v>
      </c>
      <c r="C37" s="10">
        <f t="shared" si="0"/>
        <v>-31.723713629747458</v>
      </c>
      <c r="D37" s="10">
        <f t="shared" si="0"/>
        <v>-6.737967914438503</v>
      </c>
      <c r="E37" s="10">
        <f t="shared" si="0"/>
        <v>-29.440389294403897</v>
      </c>
      <c r="F37" s="10">
        <f t="shared" si="0"/>
        <v>4.2796865581675672</v>
      </c>
      <c r="G37" s="10">
        <f t="shared" si="0"/>
        <v>2.33393177737881</v>
      </c>
      <c r="H37" s="10">
        <f t="shared" si="0"/>
        <v>11.519286276567819</v>
      </c>
      <c r="K37" s="10">
        <f t="shared" si="1"/>
        <v>5.2002390914524739</v>
      </c>
      <c r="L37" s="11">
        <f t="shared" si="1"/>
        <v>96.078431372549034</v>
      </c>
      <c r="M37" s="11">
        <f t="shared" ref="M37" si="11">((M23-M9)/M9)*100</f>
        <v>-49.685534591194966</v>
      </c>
      <c r="N37" s="11">
        <f t="shared" ref="N37:O37" si="12">((N23-N9)/N9)*100</f>
        <v>-171.42857142857144</v>
      </c>
      <c r="O37" s="11">
        <f t="shared" si="12"/>
        <v>-211.11111111111111</v>
      </c>
      <c r="Q37" s="11">
        <f t="shared" ref="Q37:R37" si="13">((Q23-Q9)/Q9)*100</f>
        <v>-380</v>
      </c>
      <c r="R37" s="11">
        <f t="shared" si="13"/>
        <v>-100</v>
      </c>
      <c r="T37" s="11">
        <f t="shared" si="4"/>
        <v>-372.72727272727263</v>
      </c>
    </row>
    <row r="38" spans="1:20" x14ac:dyDescent="0.35">
      <c r="A38" s="3" t="s">
        <v>9</v>
      </c>
      <c r="C38" s="10">
        <f t="shared" si="0"/>
        <v>-12.216203238246733</v>
      </c>
      <c r="D38" s="10">
        <f t="shared" si="0"/>
        <v>-7.3083778966131909</v>
      </c>
      <c r="E38" s="10">
        <f t="shared" si="0"/>
        <v>-46.472019464720198</v>
      </c>
      <c r="F38" s="10">
        <f t="shared" si="0"/>
        <v>10.910186859553944</v>
      </c>
      <c r="G38" s="10">
        <f t="shared" si="0"/>
        <v>3.2315978456014314</v>
      </c>
      <c r="H38" s="10">
        <f t="shared" si="0"/>
        <v>18.079244292836513</v>
      </c>
      <c r="K38" s="10">
        <f t="shared" si="1"/>
        <v>5.2002390914524739</v>
      </c>
      <c r="L38" s="11">
        <f t="shared" si="1"/>
        <v>37.254901960784323</v>
      </c>
      <c r="M38" s="11">
        <f t="shared" ref="M38" si="14">((M24-M10)/M10)*100</f>
        <v>-55.974842767295598</v>
      </c>
      <c r="N38" s="11">
        <f t="shared" ref="N38:O38" si="15">((N24-N10)/N10)*100</f>
        <v>-314.28571428571433</v>
      </c>
      <c r="O38" s="11">
        <f t="shared" si="15"/>
        <v>-366.66666666666663</v>
      </c>
      <c r="Q38" s="11">
        <f t="shared" ref="Q38:R38" si="16">((Q24-Q10)/Q10)*100</f>
        <v>-20</v>
      </c>
      <c r="R38" s="11">
        <f t="shared" si="16"/>
        <v>-28.571428571428566</v>
      </c>
      <c r="T38" s="11">
        <f t="shared" si="4"/>
        <v>-9.0909090909090988</v>
      </c>
    </row>
    <row r="39" spans="1:20" x14ac:dyDescent="0.35">
      <c r="A39" s="3" t="s">
        <v>2</v>
      </c>
      <c r="C39" s="10">
        <f t="shared" si="0"/>
        <v>-17.120530428605267</v>
      </c>
      <c r="D39" s="10">
        <f t="shared" si="0"/>
        <v>-4.6758980533815002</v>
      </c>
      <c r="E39" s="10">
        <f t="shared" si="0"/>
        <v>-25.925925925925924</v>
      </c>
      <c r="F39" s="10">
        <f t="shared" si="0"/>
        <v>-1.9019019019019077</v>
      </c>
      <c r="G39" s="10">
        <f t="shared" si="0"/>
        <v>-2.2556390977443659</v>
      </c>
      <c r="H39" s="10">
        <f t="shared" si="0"/>
        <v>5.9135039717563922</v>
      </c>
      <c r="K39" s="10">
        <f t="shared" si="1"/>
        <v>4.015799868334426</v>
      </c>
      <c r="L39" s="11">
        <f t="shared" si="1"/>
        <v>-6.2500000000000053</v>
      </c>
      <c r="M39" s="11">
        <f t="shared" ref="M39" si="17">((M25-M11)/M11)*100</f>
        <v>-70.760233918128662</v>
      </c>
      <c r="N39" s="11">
        <f t="shared" ref="N39:O39" si="18">((N25-N11)/N11)*100</f>
        <v>76.47058823529413</v>
      </c>
      <c r="O39" s="11">
        <f t="shared" si="18"/>
        <v>-146.875</v>
      </c>
      <c r="Q39" s="11">
        <f t="shared" ref="Q39:R39" si="19">((Q25-Q11)/Q11)*100</f>
        <v>66.666666666666657</v>
      </c>
      <c r="R39" s="11">
        <f t="shared" si="19"/>
        <v>-242.85714285714289</v>
      </c>
      <c r="T39" s="11">
        <f t="shared" si="4"/>
        <v>900</v>
      </c>
    </row>
    <row r="40" spans="1:20" x14ac:dyDescent="0.35">
      <c r="A40" s="3" t="s">
        <v>3</v>
      </c>
      <c r="C40" s="10">
        <f t="shared" si="0"/>
        <v>-12.218753506299793</v>
      </c>
      <c r="D40" s="10">
        <f t="shared" si="0"/>
        <v>-1.4988925338953443</v>
      </c>
      <c r="E40" s="10">
        <f t="shared" si="0"/>
        <v>-78.365384615384613</v>
      </c>
      <c r="F40" s="10">
        <f t="shared" si="0"/>
        <v>1.9332161687170544</v>
      </c>
      <c r="G40" s="10">
        <f t="shared" si="0"/>
        <v>-3.8701622971285827</v>
      </c>
      <c r="H40" s="10">
        <f t="shared" si="0"/>
        <v>-26.923478442426134</v>
      </c>
      <c r="K40" s="10">
        <f t="shared" si="1"/>
        <v>3.758169934640518</v>
      </c>
      <c r="L40" s="11">
        <f t="shared" si="1"/>
        <v>0</v>
      </c>
      <c r="M40" s="11">
        <f t="shared" ref="M40" si="20">((M26-M12)/M12)*100</f>
        <v>-81.92771084337349</v>
      </c>
      <c r="N40" s="11">
        <f t="shared" ref="N40:O40" si="21">((N26-N12)/N12)*100</f>
        <v>172.72727272727272</v>
      </c>
      <c r="O40" s="11">
        <f t="shared" si="21"/>
        <v>-100</v>
      </c>
      <c r="Q40" s="11">
        <f t="shared" ref="Q40:R40" si="22">((Q26-Q12)/Q12)*100</f>
        <v>33.333333333333329</v>
      </c>
      <c r="R40" s="11">
        <f t="shared" si="22"/>
        <v>-132.78688524590163</v>
      </c>
      <c r="T40" s="11">
        <f t="shared" si="4"/>
        <v>100</v>
      </c>
    </row>
    <row r="41" spans="1:20" x14ac:dyDescent="0.35">
      <c r="A41" s="3" t="s">
        <v>4</v>
      </c>
      <c r="C41" s="10">
        <f t="shared" si="0"/>
        <v>-12.131600933421678</v>
      </c>
      <c r="D41" s="10">
        <f t="shared" si="0"/>
        <v>-9.3370681605970424E-2</v>
      </c>
      <c r="E41" s="10">
        <f t="shared" si="0"/>
        <v>-67.251461988304101</v>
      </c>
      <c r="F41" s="10">
        <f t="shared" si="0"/>
        <v>6.2992125984251963</v>
      </c>
      <c r="G41" s="10">
        <f t="shared" si="0"/>
        <v>-0.46565774155996004</v>
      </c>
      <c r="H41" s="10">
        <f t="shared" si="0"/>
        <v>-21.473443746430608</v>
      </c>
      <c r="K41" s="10">
        <f t="shared" si="1"/>
        <v>-1.1473962930273585</v>
      </c>
      <c r="L41" s="11">
        <f t="shared" si="1"/>
        <v>12.244897959183664</v>
      </c>
      <c r="M41" s="11">
        <f t="shared" ref="M41" si="23">((M27-M13)/M13)*100</f>
        <v>-68.085106382978722</v>
      </c>
      <c r="N41" s="11">
        <f t="shared" ref="N41:O41" si="24">((N27-N13)/N13)*100</f>
        <v>130.76923076923077</v>
      </c>
      <c r="O41" s="11">
        <f t="shared" si="24"/>
        <v>288.88888888888886</v>
      </c>
      <c r="Q41" s="11">
        <f t="shared" ref="Q41:R41" si="25">((Q27-Q13)/Q13)*100</f>
        <v>-433.33333333333331</v>
      </c>
      <c r="R41" s="11">
        <f t="shared" si="25"/>
        <v>-147.61904761904762</v>
      </c>
      <c r="T41" s="11">
        <f t="shared" si="4"/>
        <v>-52.380952380952387</v>
      </c>
    </row>
    <row r="42" spans="1:20" x14ac:dyDescent="0.35">
      <c r="A42" s="3" t="s">
        <v>7</v>
      </c>
      <c r="C42" s="10">
        <f t="shared" si="0"/>
        <v>-14.848401042197356</v>
      </c>
      <c r="D42" s="10">
        <f t="shared" si="0"/>
        <v>-5.1979282278949261</v>
      </c>
      <c r="E42" s="10">
        <f t="shared" si="0"/>
        <v>-66.101694915254242</v>
      </c>
      <c r="F42" s="10">
        <f t="shared" si="0"/>
        <v>11.111111111111107</v>
      </c>
      <c r="G42" s="10">
        <f t="shared" si="0"/>
        <v>-6.8364611260053554</v>
      </c>
      <c r="H42" s="10">
        <f t="shared" si="0"/>
        <v>-33.872373681204721</v>
      </c>
      <c r="K42" s="10">
        <f t="shared" si="1"/>
        <v>2.5069637883008355</v>
      </c>
      <c r="L42" s="11">
        <f t="shared" si="1"/>
        <v>-16.666666666666668</v>
      </c>
      <c r="M42" s="11">
        <f t="shared" ref="M42" si="26">((M28-M14)/M14)*100</f>
        <v>-64.497041420118336</v>
      </c>
      <c r="N42" s="11">
        <f t="shared" ref="N42:O42" si="27">((N28-N14)/N14)*100</f>
        <v>-100</v>
      </c>
      <c r="O42" s="11">
        <f t="shared" si="27"/>
        <v>-221.21212121212125</v>
      </c>
      <c r="Q42" s="11">
        <f t="shared" ref="Q42:R42" si="28">((Q28-Q14)/Q14)*100</f>
        <v>-359.25925925925924</v>
      </c>
      <c r="R42" s="11">
        <f t="shared" si="28"/>
        <v>-55.223880597014926</v>
      </c>
      <c r="T42" s="11">
        <f t="shared" si="4"/>
        <v>29.032258064516125</v>
      </c>
    </row>
    <row r="43" spans="1:20" x14ac:dyDescent="0.35">
      <c r="A43" s="3" t="s">
        <v>6</v>
      </c>
      <c r="C43" s="10">
        <f t="shared" si="0"/>
        <v>-21.179061155039534</v>
      </c>
      <c r="D43" s="10">
        <f t="shared" si="0"/>
        <v>-29.025380052892285</v>
      </c>
      <c r="E43" s="10">
        <f t="shared" si="0"/>
        <v>-16.50485436893204</v>
      </c>
      <c r="F43" s="10">
        <f t="shared" si="0"/>
        <v>8.7094723458359731</v>
      </c>
      <c r="G43" s="10">
        <f t="shared" si="0"/>
        <v>1.8306636155606342</v>
      </c>
      <c r="H43" s="10">
        <f t="shared" si="0"/>
        <v>-8.742933914674639</v>
      </c>
      <c r="K43" s="10">
        <f t="shared" si="1"/>
        <v>9.6282173498569996</v>
      </c>
      <c r="L43" s="11">
        <f t="shared" si="1"/>
        <v>23.456790123456795</v>
      </c>
      <c r="M43" s="11">
        <f t="shared" ref="M43" si="29">((M29-M15)/M15)*100</f>
        <v>-83.606557377049185</v>
      </c>
      <c r="N43" s="11">
        <f t="shared" ref="N43:O43" si="30">((N29-N15)/N15)*100</f>
        <v>-100</v>
      </c>
      <c r="O43" s="11">
        <f t="shared" si="30"/>
        <v>-415.06849315068496</v>
      </c>
      <c r="Q43" s="11">
        <f t="shared" ref="Q43:R43" si="31">((Q29-Q15)/Q15)*100</f>
        <v>200</v>
      </c>
      <c r="R43" s="11">
        <f t="shared" si="31"/>
        <v>471.42857142857144</v>
      </c>
      <c r="T43" s="11">
        <f t="shared" si="4"/>
        <v>-166.66666666666669</v>
      </c>
    </row>
    <row r="44" spans="1:20" x14ac:dyDescent="0.35">
      <c r="A44" s="3" t="s">
        <v>5</v>
      </c>
      <c r="C44" s="10">
        <f t="shared" si="0"/>
        <v>-18.138803844201782</v>
      </c>
      <c r="D44" s="10">
        <f t="shared" si="0"/>
        <v>-13.233069324552812</v>
      </c>
      <c r="E44" s="10">
        <f t="shared" si="0"/>
        <v>-63.450292397660824</v>
      </c>
      <c r="F44" s="10">
        <f t="shared" si="0"/>
        <v>10.139860139860133</v>
      </c>
      <c r="G44" s="10">
        <f t="shared" si="0"/>
        <v>0.14104372355429382</v>
      </c>
      <c r="H44" s="10">
        <f t="shared" si="0"/>
        <v>-16.483975362772725</v>
      </c>
      <c r="K44" s="10">
        <f t="shared" si="1"/>
        <v>2.9661016949152543</v>
      </c>
      <c r="L44" s="11">
        <f t="shared" si="1"/>
        <v>6.3829787234042508</v>
      </c>
      <c r="M44" s="11">
        <f t="shared" ref="M44" si="32">((M30-M16)/M16)*100</f>
        <v>-20.212765957446813</v>
      </c>
      <c r="N44" s="11">
        <f t="shared" ref="N44:O44" si="33">((N30-N16)/N16)*100</f>
        <v>53.846153846153847</v>
      </c>
      <c r="O44" s="11">
        <f t="shared" si="33"/>
        <v>-448.83720930232556</v>
      </c>
      <c r="Q44" s="11">
        <f t="shared" ref="Q44:R44" si="34">((Q30-Q16)/Q16)*100</f>
        <v>-350</v>
      </c>
      <c r="R44" s="11">
        <f t="shared" si="34"/>
        <v>-37.500000000000007</v>
      </c>
      <c r="T44" s="11">
        <f t="shared" si="4"/>
        <v>-188.23529411764707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Menzies</dc:creator>
  <cp:lastModifiedBy>Lorri Peters</cp:lastModifiedBy>
  <dcterms:created xsi:type="dcterms:W3CDTF">2017-07-28T23:19:54Z</dcterms:created>
  <dcterms:modified xsi:type="dcterms:W3CDTF">2020-03-30T21:28:29Z</dcterms:modified>
</cp:coreProperties>
</file>