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Methods\"/>
    </mc:Choice>
  </mc:AlternateContent>
  <xr:revisionPtr revIDLastSave="0" documentId="13_ncr:1_{48B6EB4A-E972-4EE3-BAFB-A6A31B7348C1}" xr6:coauthVersionLast="36" xr6:coauthVersionMax="36" xr10:uidLastSave="{00000000-0000-0000-0000-000000000000}"/>
  <bookViews>
    <workbookView xWindow="0" yWindow="0" windowWidth="19400" windowHeight="11000" tabRatio="500" xr2:uid="{00000000-000D-0000-FFFF-FFFF00000000}"/>
  </bookViews>
  <sheets>
    <sheet name="Methods T24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29" i="1" s="1"/>
  <c r="C26" i="1"/>
  <c r="C29" i="1" s="1"/>
  <c r="B26" i="1"/>
  <c r="B29" i="1" s="1"/>
  <c r="C27" i="1"/>
  <c r="C28" i="1" s="1"/>
  <c r="E27" i="1"/>
  <c r="E28" i="1" s="1"/>
  <c r="B27" i="1"/>
  <c r="B28" i="1" l="1"/>
  <c r="E31" i="1"/>
  <c r="C31" i="1"/>
  <c r="B31" i="1"/>
</calcChain>
</file>

<file path=xl/sharedStrings.xml><?xml version="1.0" encoding="utf-8"?>
<sst xmlns="http://schemas.openxmlformats.org/spreadsheetml/2006/main" count="17" uniqueCount="14">
  <si>
    <t>Average</t>
  </si>
  <si>
    <t>Standard Deviation</t>
  </si>
  <si>
    <t>LoD 3 x Standard deviation</t>
  </si>
  <si>
    <t>n/a</t>
  </si>
  <si>
    <t>JGb-2 recommended values
(C and H from Imai et al., 1999; S from Erdman et al., 2014).</t>
  </si>
  <si>
    <t>Wt%</t>
  </si>
  <si>
    <t>% Difference relative to recommended value</t>
  </si>
  <si>
    <t>Date of analysis</t>
  </si>
  <si>
    <t>%RSD</t>
  </si>
  <si>
    <t>H</t>
  </si>
  <si>
    <r>
      <t>C</t>
    </r>
    <r>
      <rPr>
        <vertAlign val="superscript"/>
        <sz val="12"/>
        <color theme="1"/>
        <rFont val="Calibri"/>
        <family val="2"/>
      </rPr>
      <t>Total</t>
    </r>
  </si>
  <si>
    <r>
      <t>N</t>
    </r>
    <r>
      <rPr>
        <vertAlign val="superscript"/>
        <sz val="12"/>
        <color theme="1"/>
        <rFont val="Calibri"/>
        <family val="2"/>
      </rPr>
      <t>Total</t>
    </r>
  </si>
  <si>
    <r>
      <t>S</t>
    </r>
    <r>
      <rPr>
        <vertAlign val="superscript"/>
        <sz val="12"/>
        <color theme="1"/>
        <rFont val="Calibri"/>
        <family val="2"/>
      </rPr>
      <t>Total</t>
    </r>
  </si>
  <si>
    <t>Oman Methods Table T24. Summary of reproducibility, accuracy and limit of detection for CHNS analyses, Leg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</si>
</sst>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2"/>
      <color theme="1"/>
      <name val="Tahoma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Tahoma"/>
      <family val="2"/>
      <charset val="134"/>
    </font>
    <font>
      <u/>
      <sz val="12"/>
      <color theme="11"/>
      <name val="Tahoma"/>
      <family val="2"/>
      <charset val="134"/>
    </font>
    <font>
      <vertAlign val="superscript"/>
      <sz val="12"/>
      <color theme="1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14" fontId="2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 vertical="center"/>
    </xf>
    <xf numFmtId="165" fontId="6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A2" sqref="A2"/>
    </sheetView>
  </sheetViews>
  <sheetFormatPr defaultColWidth="11.07421875" defaultRowHeight="15.5" x14ac:dyDescent="0.3"/>
  <cols>
    <col min="1" max="1" width="33.69140625" style="1" customWidth="1"/>
    <col min="2" max="16384" width="11.07421875" style="1"/>
  </cols>
  <sheetData>
    <row r="1" spans="1:5" x14ac:dyDescent="0.3">
      <c r="A1" s="8" t="s">
        <v>13</v>
      </c>
    </row>
    <row r="3" spans="1:5" ht="17.5" x14ac:dyDescent="0.3">
      <c r="B3" s="1" t="s">
        <v>10</v>
      </c>
      <c r="C3" s="1" t="s">
        <v>9</v>
      </c>
      <c r="D3" s="1" t="s">
        <v>11</v>
      </c>
      <c r="E3" s="1" t="s">
        <v>12</v>
      </c>
    </row>
    <row r="4" spans="1:5" x14ac:dyDescent="0.3">
      <c r="B4" s="1" t="s">
        <v>5</v>
      </c>
      <c r="C4" s="1" t="s">
        <v>5</v>
      </c>
      <c r="D4" s="1" t="s">
        <v>5</v>
      </c>
      <c r="E4" s="1" t="s">
        <v>5</v>
      </c>
    </row>
    <row r="5" spans="1:5" ht="46.5" x14ac:dyDescent="0.35">
      <c r="A5" s="2" t="s">
        <v>4</v>
      </c>
      <c r="B5" s="1">
        <v>8.7999999999999995E-2</v>
      </c>
      <c r="C5" s="1">
        <v>0.158</v>
      </c>
      <c r="D5" s="1" t="s">
        <v>3</v>
      </c>
      <c r="E5" s="1">
        <v>6.7100000000000007E-2</v>
      </c>
    </row>
    <row r="6" spans="1:5" x14ac:dyDescent="0.35">
      <c r="A6" s="2"/>
    </row>
    <row r="7" spans="1:5" x14ac:dyDescent="0.35">
      <c r="A7" s="2" t="s">
        <v>7</v>
      </c>
    </row>
    <row r="8" spans="1:5" x14ac:dyDescent="0.3">
      <c r="A8" s="3">
        <v>42950</v>
      </c>
      <c r="E8" s="5">
        <v>5.1427443173458071E-2</v>
      </c>
    </row>
    <row r="9" spans="1:5" x14ac:dyDescent="0.3">
      <c r="A9" s="3">
        <v>42950</v>
      </c>
      <c r="E9" s="5">
        <v>4.7579760938904189E-2</v>
      </c>
    </row>
    <row r="10" spans="1:5" x14ac:dyDescent="0.3">
      <c r="A10" s="3">
        <v>42950</v>
      </c>
      <c r="E10" s="5">
        <v>2.8642753984323595E-2</v>
      </c>
    </row>
    <row r="11" spans="1:5" x14ac:dyDescent="0.3">
      <c r="A11" s="3">
        <v>42950</v>
      </c>
      <c r="E11" s="5">
        <v>4.3869958757989991E-2</v>
      </c>
    </row>
    <row r="12" spans="1:5" x14ac:dyDescent="0.3">
      <c r="A12" s="3">
        <v>42950</v>
      </c>
      <c r="E12" s="5">
        <v>5.0192718174824222E-2</v>
      </c>
    </row>
    <row r="13" spans="1:5" x14ac:dyDescent="0.3">
      <c r="A13" s="3">
        <v>42950</v>
      </c>
      <c r="B13" s="5">
        <v>8.9809701761202815E-2</v>
      </c>
      <c r="C13" s="5">
        <v>0.15480759191533838</v>
      </c>
      <c r="D13" s="5">
        <v>0</v>
      </c>
    </row>
    <row r="14" spans="1:5" x14ac:dyDescent="0.3">
      <c r="A14" s="3">
        <v>42950</v>
      </c>
      <c r="B14" s="5">
        <v>9.0491801261441476E-2</v>
      </c>
      <c r="C14" s="5">
        <v>0.15234699202756727</v>
      </c>
      <c r="D14" s="5">
        <v>0</v>
      </c>
    </row>
    <row r="15" spans="1:5" x14ac:dyDescent="0.3">
      <c r="A15" s="3">
        <v>42950</v>
      </c>
      <c r="B15" s="5">
        <v>8.8308664452639365E-2</v>
      </c>
      <c r="C15" s="5">
        <v>0.1425866754966113</v>
      </c>
      <c r="D15" s="5">
        <v>0</v>
      </c>
    </row>
    <row r="16" spans="1:5" x14ac:dyDescent="0.3">
      <c r="A16" s="3">
        <v>42955</v>
      </c>
      <c r="B16" s="5"/>
      <c r="C16" s="5"/>
      <c r="D16" s="5"/>
      <c r="E16" s="5">
        <v>4.9390073392431795E-2</v>
      </c>
    </row>
    <row r="17" spans="1:5" x14ac:dyDescent="0.3">
      <c r="A17" s="3">
        <v>42956</v>
      </c>
      <c r="B17" s="5"/>
      <c r="C17" s="5"/>
      <c r="D17" s="5"/>
      <c r="E17" s="5">
        <v>4.8729461150796488E-2</v>
      </c>
    </row>
    <row r="18" spans="1:5" x14ac:dyDescent="0.3">
      <c r="A18" s="3">
        <v>42959</v>
      </c>
      <c r="B18" s="5">
        <v>8.967067792438424E-2</v>
      </c>
      <c r="C18" s="5">
        <v>0.1567537931855025</v>
      </c>
      <c r="D18" s="5">
        <v>0</v>
      </c>
      <c r="E18" s="5"/>
    </row>
    <row r="19" spans="1:5" x14ac:dyDescent="0.3">
      <c r="A19" s="3">
        <v>42959</v>
      </c>
      <c r="B19" s="5">
        <v>8.9974765065126333E-2</v>
      </c>
      <c r="C19" s="5">
        <v>0.15390393195867116</v>
      </c>
      <c r="D19" s="5">
        <v>0</v>
      </c>
      <c r="E19" s="5"/>
    </row>
    <row r="20" spans="1:5" x14ac:dyDescent="0.3">
      <c r="A20" s="3">
        <v>42959</v>
      </c>
      <c r="B20" s="5">
        <v>8.8923690819211837E-2</v>
      </c>
      <c r="C20" s="5">
        <v>0.15338265104758328</v>
      </c>
      <c r="D20" s="5">
        <v>0</v>
      </c>
      <c r="E20" s="5"/>
    </row>
    <row r="21" spans="1:5" ht="14.15" customHeight="1" x14ac:dyDescent="0.3">
      <c r="A21" s="3">
        <v>42959</v>
      </c>
      <c r="E21" s="5">
        <v>4.3548849063585471E-2</v>
      </c>
    </row>
    <row r="22" spans="1:5" ht="14.15" customHeight="1" x14ac:dyDescent="0.3">
      <c r="A22" s="3">
        <v>42961</v>
      </c>
      <c r="B22" s="5">
        <v>9.0481625644821734E-2</v>
      </c>
      <c r="C22" s="5">
        <v>0.15857965656529743</v>
      </c>
      <c r="D22" s="5">
        <v>0</v>
      </c>
      <c r="E22" s="5"/>
    </row>
    <row r="23" spans="1:5" ht="14.15" customHeight="1" x14ac:dyDescent="0.3">
      <c r="A23" s="3">
        <v>42961</v>
      </c>
      <c r="B23" s="5">
        <v>9.2968619641010455E-2</v>
      </c>
      <c r="C23" s="5">
        <v>0.15936168694043526</v>
      </c>
      <c r="D23" s="5">
        <v>0</v>
      </c>
      <c r="E23" s="5"/>
    </row>
    <row r="24" spans="1:5" x14ac:dyDescent="0.3">
      <c r="A24" s="3">
        <v>42961</v>
      </c>
      <c r="B24" s="5">
        <v>8.9833642777419301E-2</v>
      </c>
      <c r="C24" s="5">
        <v>0.16003157676591262</v>
      </c>
      <c r="D24" s="5">
        <v>0</v>
      </c>
    </row>
    <row r="26" spans="1:5" x14ac:dyDescent="0.3">
      <c r="A26" s="1" t="s">
        <v>0</v>
      </c>
      <c r="B26" s="5">
        <f>AVERAGE(B8:B24)</f>
        <v>9.0051465483028614E-2</v>
      </c>
      <c r="C26" s="5">
        <f>AVERAGE(C8:C24)</f>
        <v>0.15463939510032434</v>
      </c>
      <c r="D26" s="5"/>
      <c r="E26" s="5">
        <f>AVERAGE(E8:E24)</f>
        <v>4.5422627329539222E-2</v>
      </c>
    </row>
    <row r="27" spans="1:5" x14ac:dyDescent="0.3">
      <c r="A27" s="1" t="s">
        <v>1</v>
      </c>
      <c r="B27" s="5">
        <f>STDEV(B8:B24)</f>
        <v>1.2968582909787555E-3</v>
      </c>
      <c r="C27" s="5">
        <f>STDEV(C8:C24)</f>
        <v>5.2920195403310753E-3</v>
      </c>
      <c r="D27" s="5"/>
      <c r="E27" s="5">
        <f>STDEV(E8:E24)</f>
        <v>7.3448383989632359E-3</v>
      </c>
    </row>
    <row r="28" spans="1:5" x14ac:dyDescent="0.3">
      <c r="A28" s="1" t="s">
        <v>8</v>
      </c>
      <c r="B28" s="5">
        <f>B27/B26*100</f>
        <v>1.4401301344986612</v>
      </c>
      <c r="C28" s="5">
        <f t="shared" ref="C28:E28" si="0">C27/C26*100</f>
        <v>3.4221677709601801</v>
      </c>
      <c r="D28" s="5"/>
      <c r="E28" s="5">
        <f t="shared" si="0"/>
        <v>16.169999030828286</v>
      </c>
    </row>
    <row r="29" spans="1:5" x14ac:dyDescent="0.35">
      <c r="A29" s="4" t="s">
        <v>6</v>
      </c>
      <c r="B29" s="6">
        <f>(B26-B5)/B5*100</f>
        <v>2.3312107761688861</v>
      </c>
      <c r="C29" s="6">
        <f>(C26-C5)/C5*100</f>
        <v>-2.126965126376998</v>
      </c>
      <c r="D29" s="6"/>
      <c r="E29" s="6">
        <f>(E26-E5)/E5*100</f>
        <v>-32.30606955359282</v>
      </c>
    </row>
    <row r="31" spans="1:5" x14ac:dyDescent="0.3">
      <c r="A31" s="1" t="s">
        <v>2</v>
      </c>
      <c r="B31" s="5">
        <f t="shared" ref="B31" si="1">3*B27</f>
        <v>3.8905748729362666E-3</v>
      </c>
      <c r="C31" s="5">
        <f t="shared" ref="C31" si="2">3*C27</f>
        <v>1.5876058620993228E-2</v>
      </c>
      <c r="D31" s="5"/>
      <c r="E31" s="5">
        <f t="shared" ref="E31" si="3">3*E27</f>
        <v>2.2034515196889707E-2</v>
      </c>
    </row>
    <row r="32" spans="1:5" x14ac:dyDescent="0.3">
      <c r="B32" s="5"/>
      <c r="C32" s="5"/>
      <c r="D32" s="5"/>
      <c r="E32" s="5"/>
    </row>
    <row r="33" spans="1:5" x14ac:dyDescent="0.3">
      <c r="B33" s="5"/>
      <c r="C33" s="5"/>
      <c r="D33" s="5"/>
      <c r="E33" s="5"/>
    </row>
    <row r="40" spans="1:5" x14ac:dyDescent="0.35">
      <c r="A40" s="3"/>
      <c r="B40" s="7"/>
    </row>
    <row r="41" spans="1:5" x14ac:dyDescent="0.35">
      <c r="A41" s="3"/>
      <c r="B41" s="7"/>
    </row>
    <row r="43" spans="1:5" x14ac:dyDescent="0.3">
      <c r="B43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 T24</vt:lpstr>
    </vt:vector>
  </TitlesOfParts>
  <Company>SOES, 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Cooper</dc:creator>
  <cp:lastModifiedBy>Lorri Peters</cp:lastModifiedBy>
  <dcterms:created xsi:type="dcterms:W3CDTF">2017-07-29T15:50:54Z</dcterms:created>
  <dcterms:modified xsi:type="dcterms:W3CDTF">2020-03-30T21:17:49Z</dcterms:modified>
</cp:coreProperties>
</file>