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\Oman-ICDP Project\Tables\Methods\"/>
    </mc:Choice>
  </mc:AlternateContent>
  <xr:revisionPtr revIDLastSave="0" documentId="13_ncr:1_{0231060C-C3DE-417B-8F20-4469A60A382D}" xr6:coauthVersionLast="36" xr6:coauthVersionMax="36" xr10:uidLastSave="{00000000-0000-0000-0000-000000000000}"/>
  <bookViews>
    <workbookView xWindow="180" yWindow="50" windowWidth="18870" windowHeight="7440" xr2:uid="{00000000-000D-0000-FFFF-FFFF00000000}"/>
  </bookViews>
  <sheets>
    <sheet name="Methods T30" sheetId="3" r:id="rId1"/>
  </sheets>
  <calcPr calcId="191029"/>
</workbook>
</file>

<file path=xl/calcChain.xml><?xml version="1.0" encoding="utf-8"?>
<calcChain xmlns="http://schemas.openxmlformats.org/spreadsheetml/2006/main">
  <c r="C52" i="3" l="1"/>
  <c r="C54" i="3" s="1"/>
  <c r="C51" i="3"/>
  <c r="C53" i="3" s="1"/>
</calcChain>
</file>

<file path=xl/sharedStrings.xml><?xml version="1.0" encoding="utf-8"?>
<sst xmlns="http://schemas.openxmlformats.org/spreadsheetml/2006/main" count="73" uniqueCount="58">
  <si>
    <t>Sulphanilamide</t>
  </si>
  <si>
    <t>Lot No. 150914 ELEMENTAL ANALYSIS</t>
  </si>
  <si>
    <t>Mean (wt.%)</t>
  </si>
  <si>
    <t>SD (wt.%)</t>
  </si>
  <si>
    <t>Accuracy (%)</t>
  </si>
  <si>
    <t>Date of analysis</t>
  </si>
  <si>
    <t>Material</t>
  </si>
  <si>
    <t>TS (wt%)</t>
  </si>
  <si>
    <t>Sulfa-(1406271C10)</t>
  </si>
  <si>
    <t>Sulfa-(1406271D07)</t>
  </si>
  <si>
    <t>Sulfa-(1406271C03)</t>
  </si>
  <si>
    <t>Sulfa-(1406271B12)</t>
  </si>
  <si>
    <t>Sulfa-(1406271C01)</t>
  </si>
  <si>
    <t>Sulfa-(1406271 C02)</t>
  </si>
  <si>
    <t>Sulfa-(1406271 C12)</t>
  </si>
  <si>
    <t>Sulfa-(140627F08)</t>
  </si>
  <si>
    <t>Sulfa-(140627F10)</t>
  </si>
  <si>
    <t>Sulfa-(140627D12)</t>
  </si>
  <si>
    <t>Sulfa-(140627G01)</t>
  </si>
  <si>
    <t>Sulfa-(140627G04)</t>
  </si>
  <si>
    <t>Sulfa-(140627G09)</t>
  </si>
  <si>
    <t>Sulfa-(140627G10)</t>
  </si>
  <si>
    <t>Sulfa-(140627H01)</t>
  </si>
  <si>
    <t>Sulfa-(140627H06)</t>
  </si>
  <si>
    <t>Sulfa-(140627H05)</t>
  </si>
  <si>
    <t>Sulfa-(140627G02)</t>
  </si>
  <si>
    <t>SulfaCheck12</t>
  </si>
  <si>
    <t>Sulfa-(1406271B08)</t>
  </si>
  <si>
    <t>Sulfa-(1406271B02)</t>
  </si>
  <si>
    <t>Sulfa-(1406271B07)</t>
  </si>
  <si>
    <t>Sulfa-(1406271B05)</t>
  </si>
  <si>
    <t>Sulfa-(1406271B09  )</t>
  </si>
  <si>
    <t>Sulfa-(1406271 C09 )</t>
  </si>
  <si>
    <t>Overranged</t>
  </si>
  <si>
    <t>Overranged. TS is out of acceptable range (&gt;5%).</t>
  </si>
  <si>
    <t>Sulfa-(1406263F01)</t>
  </si>
  <si>
    <t>Sulfa-(1406263H03)</t>
  </si>
  <si>
    <t>Sulfa-(1406263H01)</t>
  </si>
  <si>
    <t>Sulfa-(1406263H06)</t>
  </si>
  <si>
    <t>Sulfa-(1406263G11)</t>
  </si>
  <si>
    <t>Sulfa-(1406263H10)</t>
  </si>
  <si>
    <t>Sulfa-(1406271A02)</t>
  </si>
  <si>
    <t>Sulfa101</t>
  </si>
  <si>
    <t>Sulfa06</t>
  </si>
  <si>
    <t>Sulfa102</t>
  </si>
  <si>
    <t>Sulfa106</t>
  </si>
  <si>
    <t>Over range</t>
  </si>
  <si>
    <t>Sulfa-(1406263D01)</t>
  </si>
  <si>
    <t>Sulfa-(1406263D03)</t>
  </si>
  <si>
    <t>Sulfa-(1406263E03)</t>
  </si>
  <si>
    <t>Sulfa-(1406263E05)</t>
  </si>
  <si>
    <t>Sulfa-(1406263D09)</t>
  </si>
  <si>
    <t>Sulfa-(1406263D12)</t>
  </si>
  <si>
    <t>Sulfa-(1406263F5)</t>
  </si>
  <si>
    <t>Overranged</t>
    <phoneticPr fontId="0"/>
  </si>
  <si>
    <t>Sample</t>
  </si>
  <si>
    <t>LOD (wt.%)</t>
  </si>
  <si>
    <t>Methods Table T30. Sulfur QA/QC, Leg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</si>
</sst>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5"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4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left" vertical="center"/>
      <protection locked="0"/>
    </xf>
    <xf numFmtId="2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4"/>
  <sheetViews>
    <sheetView tabSelected="1" workbookViewId="0">
      <selection activeCell="D17" sqref="D17"/>
    </sheetView>
  </sheetViews>
  <sheetFormatPr defaultColWidth="10.7265625" defaultRowHeight="15.5"/>
  <cols>
    <col min="1" max="1" width="23.26953125" style="4" customWidth="1"/>
    <col min="2" max="2" width="37" style="2" customWidth="1"/>
    <col min="3" max="3" width="11.1796875" style="2" customWidth="1"/>
    <col min="4" max="4" width="47.1796875" style="2" customWidth="1"/>
    <col min="5" max="16384" width="10.7265625" style="2"/>
  </cols>
  <sheetData>
    <row r="1" spans="1:4">
      <c r="A1" s="2" t="s">
        <v>57</v>
      </c>
    </row>
    <row r="2" spans="1:4">
      <c r="A2" s="2"/>
    </row>
    <row r="3" spans="1:4">
      <c r="A3" s="2"/>
      <c r="C3" s="2" t="s">
        <v>7</v>
      </c>
    </row>
    <row r="4" spans="1:4">
      <c r="A4" s="2" t="s">
        <v>6</v>
      </c>
      <c r="B4" s="2" t="s">
        <v>0</v>
      </c>
      <c r="C4" s="2">
        <v>18.64</v>
      </c>
    </row>
    <row r="5" spans="1:4">
      <c r="B5" s="2" t="s">
        <v>1</v>
      </c>
    </row>
    <row r="6" spans="1:4">
      <c r="A6" s="2" t="s">
        <v>55</v>
      </c>
      <c r="B6" s="4" t="s">
        <v>5</v>
      </c>
      <c r="C6" s="2" t="s">
        <v>7</v>
      </c>
    </row>
    <row r="7" spans="1:4">
      <c r="A7" s="5" t="s">
        <v>47</v>
      </c>
      <c r="B7" s="4">
        <v>42983</v>
      </c>
      <c r="C7" s="6">
        <v>18.046883049370916</v>
      </c>
      <c r="D7" s="7"/>
    </row>
    <row r="8" spans="1:4">
      <c r="A8" s="5" t="s">
        <v>48</v>
      </c>
      <c r="B8" s="4">
        <v>42983</v>
      </c>
      <c r="C8" s="6">
        <v>18.900374465362244</v>
      </c>
      <c r="D8" s="7" t="s">
        <v>54</v>
      </c>
    </row>
    <row r="9" spans="1:4">
      <c r="A9" s="5" t="s">
        <v>49</v>
      </c>
      <c r="B9" s="4">
        <v>42983</v>
      </c>
      <c r="C9" s="6">
        <v>17.893882403432155</v>
      </c>
      <c r="D9" s="7" t="s">
        <v>54</v>
      </c>
    </row>
    <row r="10" spans="1:4">
      <c r="A10" s="5" t="s">
        <v>50</v>
      </c>
      <c r="B10" s="4">
        <v>42983</v>
      </c>
      <c r="C10" s="6">
        <v>18.697062334687242</v>
      </c>
      <c r="D10" s="7" t="s">
        <v>54</v>
      </c>
    </row>
    <row r="11" spans="1:4">
      <c r="A11" s="5" t="s">
        <v>51</v>
      </c>
      <c r="B11" s="4">
        <v>42983</v>
      </c>
      <c r="C11" s="6">
        <v>18.214635320455567</v>
      </c>
      <c r="D11" s="7" t="s">
        <v>54</v>
      </c>
    </row>
    <row r="12" spans="1:4">
      <c r="A12" s="5" t="s">
        <v>52</v>
      </c>
      <c r="B12" s="4">
        <v>42983</v>
      </c>
      <c r="C12" s="6">
        <v>17.769410341095753</v>
      </c>
      <c r="D12" s="7" t="s">
        <v>54</v>
      </c>
    </row>
    <row r="13" spans="1:4">
      <c r="A13" s="5" t="s">
        <v>53</v>
      </c>
      <c r="B13" s="4">
        <v>42983</v>
      </c>
      <c r="C13" s="6">
        <v>18.242231548842611</v>
      </c>
      <c r="D13" s="7"/>
    </row>
    <row r="14" spans="1:4">
      <c r="A14" s="2" t="s">
        <v>42</v>
      </c>
      <c r="B14" s="4">
        <v>42984</v>
      </c>
      <c r="C14" s="2">
        <v>19.11376220116933</v>
      </c>
      <c r="D14" s="2" t="s">
        <v>46</v>
      </c>
    </row>
    <row r="15" spans="1:4">
      <c r="A15" s="2" t="s">
        <v>43</v>
      </c>
      <c r="B15" s="4">
        <v>42984</v>
      </c>
      <c r="C15" s="2">
        <v>19.015320276051991</v>
      </c>
      <c r="D15" s="2" t="s">
        <v>46</v>
      </c>
    </row>
    <row r="16" spans="1:4">
      <c r="A16" s="2" t="s">
        <v>44</v>
      </c>
      <c r="B16" s="4">
        <v>42984</v>
      </c>
      <c r="C16" s="2">
        <v>19.221984834469914</v>
      </c>
      <c r="D16" s="2" t="s">
        <v>46</v>
      </c>
    </row>
    <row r="17" spans="1:4">
      <c r="A17" s="2" t="s">
        <v>45</v>
      </c>
      <c r="B17" s="4">
        <v>42984</v>
      </c>
      <c r="C17" s="2">
        <v>18.613762686002353</v>
      </c>
    </row>
    <row r="18" spans="1:4">
      <c r="A18" s="2" t="s">
        <v>35</v>
      </c>
      <c r="B18" s="4">
        <v>42985</v>
      </c>
      <c r="C18" s="2">
        <v>18.302304139319428</v>
      </c>
    </row>
    <row r="19" spans="1:4">
      <c r="A19" s="2" t="s">
        <v>36</v>
      </c>
      <c r="B19" s="4">
        <v>42985</v>
      </c>
      <c r="C19" s="2">
        <v>18.763630190421253</v>
      </c>
      <c r="D19" s="2" t="s">
        <v>33</v>
      </c>
    </row>
    <row r="20" spans="1:4">
      <c r="A20" s="2" t="s">
        <v>37</v>
      </c>
      <c r="B20" s="4">
        <v>42985</v>
      </c>
      <c r="C20" s="2">
        <v>17.659514712302922</v>
      </c>
    </row>
    <row r="21" spans="1:4">
      <c r="A21" s="2" t="s">
        <v>38</v>
      </c>
      <c r="B21" s="4">
        <v>42985</v>
      </c>
      <c r="C21" s="2">
        <v>18.128143934754227</v>
      </c>
      <c r="D21" s="2" t="s">
        <v>33</v>
      </c>
    </row>
    <row r="22" spans="1:4">
      <c r="A22" s="2" t="s">
        <v>39</v>
      </c>
      <c r="B22" s="4">
        <v>42985</v>
      </c>
      <c r="C22" s="2">
        <v>17.907582838789043</v>
      </c>
      <c r="D22" s="2" t="s">
        <v>33</v>
      </c>
    </row>
    <row r="23" spans="1:4">
      <c r="A23" s="2" t="s">
        <v>40</v>
      </c>
      <c r="B23" s="4">
        <v>42985</v>
      </c>
      <c r="C23" s="2">
        <v>17.725619874210039</v>
      </c>
      <c r="D23" s="2" t="s">
        <v>33</v>
      </c>
    </row>
    <row r="24" spans="1:4">
      <c r="A24" s="2" t="s">
        <v>41</v>
      </c>
      <c r="B24" s="4">
        <v>42985</v>
      </c>
      <c r="C24" s="2">
        <v>17.987779657325426</v>
      </c>
      <c r="D24" s="2" t="s">
        <v>33</v>
      </c>
    </row>
    <row r="25" spans="1:4">
      <c r="A25" s="2" t="s">
        <v>26</v>
      </c>
      <c r="B25" s="4">
        <v>42987</v>
      </c>
      <c r="C25" s="2">
        <v>18.349096228687571</v>
      </c>
      <c r="D25" s="2" t="s">
        <v>33</v>
      </c>
    </row>
    <row r="26" spans="1:4">
      <c r="A26" s="2" t="s">
        <v>27</v>
      </c>
      <c r="B26" s="4">
        <v>42987</v>
      </c>
      <c r="C26" s="2">
        <v>18.187854997940896</v>
      </c>
      <c r="D26" s="2" t="s">
        <v>33</v>
      </c>
    </row>
    <row r="27" spans="1:4">
      <c r="A27" s="2" t="s">
        <v>28</v>
      </c>
      <c r="B27" s="4">
        <v>42987</v>
      </c>
      <c r="C27" s="2">
        <v>17.85183170958247</v>
      </c>
      <c r="D27" s="2" t="s">
        <v>33</v>
      </c>
    </row>
    <row r="28" spans="1:4">
      <c r="A28" s="2" t="s">
        <v>29</v>
      </c>
      <c r="B28" s="4">
        <v>42987</v>
      </c>
      <c r="C28" s="2">
        <v>18.123522603263194</v>
      </c>
    </row>
    <row r="29" spans="1:4">
      <c r="A29" s="2" t="s">
        <v>30</v>
      </c>
      <c r="B29" s="4">
        <v>42987</v>
      </c>
      <c r="C29" s="2">
        <v>17.695656053795194</v>
      </c>
    </row>
    <row r="30" spans="1:4">
      <c r="A30" s="2" t="s">
        <v>31</v>
      </c>
      <c r="B30" s="4">
        <v>42987</v>
      </c>
      <c r="C30" s="2">
        <v>18.989341282372173</v>
      </c>
      <c r="D30" s="2" t="s">
        <v>33</v>
      </c>
    </row>
    <row r="31" spans="1:4">
      <c r="A31" s="2" t="s">
        <v>32</v>
      </c>
      <c r="B31" s="4">
        <v>42987</v>
      </c>
      <c r="C31" s="2">
        <v>20.985781404644889</v>
      </c>
      <c r="D31" s="2" t="s">
        <v>34</v>
      </c>
    </row>
    <row r="32" spans="1:4">
      <c r="A32" s="2" t="s">
        <v>8</v>
      </c>
      <c r="B32" s="4">
        <v>42988</v>
      </c>
      <c r="C32" s="2">
        <v>18.866327581568402</v>
      </c>
    </row>
    <row r="33" spans="1:3">
      <c r="A33" s="2" t="s">
        <v>9</v>
      </c>
      <c r="B33" s="4">
        <v>42988</v>
      </c>
      <c r="C33" s="2">
        <v>18.556961145629558</v>
      </c>
    </row>
    <row r="34" spans="1:3">
      <c r="A34" s="2" t="s">
        <v>10</v>
      </c>
      <c r="B34" s="4">
        <v>42988</v>
      </c>
      <c r="C34" s="2">
        <v>18.708656768037592</v>
      </c>
    </row>
    <row r="35" spans="1:3">
      <c r="A35" s="2" t="s">
        <v>11</v>
      </c>
      <c r="B35" s="4">
        <v>42988</v>
      </c>
      <c r="C35" s="2">
        <v>18.086713677516254</v>
      </c>
    </row>
    <row r="36" spans="1:3">
      <c r="A36" s="2" t="s">
        <v>12</v>
      </c>
      <c r="B36" s="4">
        <v>42988</v>
      </c>
      <c r="C36" s="2">
        <v>18.329574299588106</v>
      </c>
    </row>
    <row r="37" spans="1:3">
      <c r="A37" s="2" t="s">
        <v>13</v>
      </c>
      <c r="B37" s="4">
        <v>42988</v>
      </c>
      <c r="C37" s="2">
        <v>17.88829154980159</v>
      </c>
    </row>
    <row r="38" spans="1:3">
      <c r="A38" s="2" t="s">
        <v>14</v>
      </c>
      <c r="B38" s="4">
        <v>42988</v>
      </c>
      <c r="C38" s="2">
        <v>17.926001017266486</v>
      </c>
    </row>
    <row r="39" spans="1:3">
      <c r="A39" s="5" t="s">
        <v>15</v>
      </c>
      <c r="B39" s="4">
        <v>42989</v>
      </c>
      <c r="C39" s="6">
        <v>18.163657477722253</v>
      </c>
    </row>
    <row r="40" spans="1:3">
      <c r="A40" s="5" t="s">
        <v>16</v>
      </c>
      <c r="B40" s="4">
        <v>42989</v>
      </c>
      <c r="C40" s="6">
        <v>18.183666426177805</v>
      </c>
    </row>
    <row r="41" spans="1:3">
      <c r="A41" s="5" t="s">
        <v>17</v>
      </c>
      <c r="B41" s="4">
        <v>42989</v>
      </c>
      <c r="C41" s="6">
        <v>20.068931537894475</v>
      </c>
    </row>
    <row r="42" spans="1:3">
      <c r="A42" s="5" t="s">
        <v>18</v>
      </c>
      <c r="B42" s="4">
        <v>42989</v>
      </c>
      <c r="C42" s="6">
        <v>18.74779932427613</v>
      </c>
    </row>
    <row r="43" spans="1:3">
      <c r="A43" s="5" t="s">
        <v>19</v>
      </c>
      <c r="B43" s="4">
        <v>42989</v>
      </c>
      <c r="C43" s="6">
        <v>18.612056737470368</v>
      </c>
    </row>
    <row r="44" spans="1:3">
      <c r="A44" s="5" t="s">
        <v>20</v>
      </c>
      <c r="B44" s="4">
        <v>42989</v>
      </c>
      <c r="C44" s="6">
        <v>18.777537551748132</v>
      </c>
    </row>
    <row r="45" spans="1:3">
      <c r="A45" s="5" t="s">
        <v>21</v>
      </c>
      <c r="B45" s="4">
        <v>42989</v>
      </c>
      <c r="C45" s="6">
        <v>17.647683598863747</v>
      </c>
    </row>
    <row r="46" spans="1:3">
      <c r="A46" s="5" t="s">
        <v>22</v>
      </c>
      <c r="B46" s="4">
        <v>42989</v>
      </c>
      <c r="C46" s="6">
        <v>18.120126285796029</v>
      </c>
    </row>
    <row r="47" spans="1:3">
      <c r="A47" s="5" t="s">
        <v>23</v>
      </c>
      <c r="B47" s="4">
        <v>42989</v>
      </c>
      <c r="C47" s="6">
        <v>16.028212131573049</v>
      </c>
    </row>
    <row r="48" spans="1:3">
      <c r="A48" s="5" t="s">
        <v>24</v>
      </c>
      <c r="B48" s="4">
        <v>42989</v>
      </c>
      <c r="C48" s="6">
        <v>17.496620835706466</v>
      </c>
    </row>
    <row r="49" spans="1:5">
      <c r="A49" s="5" t="s">
        <v>25</v>
      </c>
      <c r="B49" s="4">
        <v>42989</v>
      </c>
      <c r="C49" s="6">
        <v>15.971389204852022</v>
      </c>
    </row>
    <row r="50" spans="1:5">
      <c r="A50" s="2"/>
      <c r="B50" s="4"/>
    </row>
    <row r="51" spans="1:5" s="8" customFormat="1">
      <c r="A51" s="8" t="s">
        <v>2</v>
      </c>
      <c r="B51" s="9"/>
      <c r="C51" s="9">
        <f>AVERAGE(C7:C49)</f>
        <v>18.29225991255435</v>
      </c>
      <c r="D51" s="9"/>
      <c r="E51" s="3"/>
    </row>
    <row r="52" spans="1:5" s="8" customFormat="1">
      <c r="A52" s="8" t="s">
        <v>3</v>
      </c>
      <c r="B52" s="10"/>
      <c r="C52" s="10">
        <f>AVEDEV(C7:C49)</f>
        <v>0.56127100701713462</v>
      </c>
      <c r="D52" s="10"/>
      <c r="E52" s="3"/>
    </row>
    <row r="53" spans="1:5" s="8" customFormat="1">
      <c r="A53" s="8" t="s">
        <v>4</v>
      </c>
      <c r="B53" s="10"/>
      <c r="C53" s="10">
        <f>(C51-C22)/C4*100</f>
        <v>2.0637182068954223</v>
      </c>
      <c r="D53" s="10"/>
      <c r="E53" s="3"/>
    </row>
    <row r="54" spans="1:5">
      <c r="A54" s="1" t="s">
        <v>56</v>
      </c>
      <c r="C54" s="2">
        <f>C52*3</f>
        <v>1.683813021051404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 T30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Lorri Peters</cp:lastModifiedBy>
  <dcterms:created xsi:type="dcterms:W3CDTF">2017-09-13T23:22:53Z</dcterms:created>
  <dcterms:modified xsi:type="dcterms:W3CDTF">2020-03-30T21:13:51Z</dcterms:modified>
</cp:coreProperties>
</file>