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Methods\"/>
    </mc:Choice>
  </mc:AlternateContent>
  <xr:revisionPtr revIDLastSave="0" documentId="13_ncr:1_{39A0F004-DCDC-4333-8769-762BAE98F288}" xr6:coauthVersionLast="36" xr6:coauthVersionMax="36" xr10:uidLastSave="{00000000-0000-0000-0000-000000000000}"/>
  <bookViews>
    <workbookView xWindow="0" yWindow="0" windowWidth="19200" windowHeight="7050" tabRatio="500" xr2:uid="{00000000-000D-0000-FFFF-FFFF00000000}"/>
  </bookViews>
  <sheets>
    <sheet name="Methods T38" sheetId="4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4" l="1"/>
  <c r="C57" i="4"/>
  <c r="B57" i="4"/>
  <c r="B60" i="4"/>
  <c r="B58" i="4"/>
  <c r="B59" i="4" s="1"/>
  <c r="C32" i="4"/>
  <c r="C33" i="4"/>
  <c r="C34" i="4" s="1"/>
  <c r="B32" i="4"/>
  <c r="B35" i="4" s="1"/>
  <c r="B33" i="4"/>
  <c r="C59" i="4"/>
  <c r="B34" i="4" l="1"/>
</calcChain>
</file>

<file path=xl/sharedStrings.xml><?xml version="1.0" encoding="utf-8"?>
<sst xmlns="http://schemas.openxmlformats.org/spreadsheetml/2006/main" count="19" uniqueCount="12">
  <si>
    <t>Average</t>
  </si>
  <si>
    <t>Wt%</t>
  </si>
  <si>
    <t>% Difference relative to recommended value</t>
  </si>
  <si>
    <t>Date of analysis</t>
  </si>
  <si>
    <t>%RSD</t>
  </si>
  <si>
    <t>SD</t>
  </si>
  <si>
    <t>Inorganic C</t>
  </si>
  <si>
    <t>CaCO3</t>
  </si>
  <si>
    <t>Reference value of Inorganic C</t>
  </si>
  <si>
    <t>JSd-2</t>
  </si>
  <si>
    <t>NIST88b</t>
  </si>
  <si>
    <t>Oman Methods Table T38. Accuracy and precision for inorganic Carbon Analysis, Leg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</si>
</sst>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"/>
  </numFmts>
  <fonts count="5">
    <font>
      <sz val="12"/>
      <color theme="1"/>
      <name val="Tahoma"/>
      <family val="2"/>
    </font>
    <font>
      <u/>
      <sz val="12"/>
      <color theme="10"/>
      <name val="Tahoma"/>
      <family val="2"/>
      <charset val="134"/>
    </font>
    <font>
      <u/>
      <sz val="12"/>
      <color theme="11"/>
      <name val="Tahoma"/>
      <family val="2"/>
      <charset val="134"/>
    </font>
    <font>
      <sz val="12"/>
      <name val="Tahoma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1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tabSelected="1" workbookViewId="0">
      <selection activeCell="A2" sqref="A2"/>
    </sheetView>
  </sheetViews>
  <sheetFormatPr defaultColWidth="11.53515625" defaultRowHeight="15"/>
  <cols>
    <col min="1" max="1" width="34.53515625" style="4" customWidth="1"/>
    <col min="2" max="3" width="10.69140625" style="3"/>
  </cols>
  <sheetData>
    <row r="1" spans="1:4">
      <c r="A1" s="7" t="s">
        <v>11</v>
      </c>
      <c r="B1" s="6"/>
      <c r="C1" s="6"/>
    </row>
    <row r="2" spans="1:4">
      <c r="A2" s="7"/>
      <c r="B2" s="6"/>
      <c r="C2" s="6"/>
    </row>
    <row r="3" spans="1:4">
      <c r="A3" s="7"/>
      <c r="B3" s="6" t="s">
        <v>6</v>
      </c>
      <c r="C3" s="6" t="s">
        <v>7</v>
      </c>
    </row>
    <row r="4" spans="1:4">
      <c r="A4" s="7"/>
      <c r="B4" s="6" t="s">
        <v>1</v>
      </c>
      <c r="C4" s="6" t="s">
        <v>1</v>
      </c>
    </row>
    <row r="5" spans="1:4">
      <c r="A5" s="7" t="s">
        <v>10</v>
      </c>
      <c r="B5" s="6"/>
      <c r="C5" s="6"/>
    </row>
    <row r="6" spans="1:4">
      <c r="A6" s="8" t="s">
        <v>8</v>
      </c>
      <c r="B6" s="6">
        <v>12.654999999999999</v>
      </c>
      <c r="C6" s="6"/>
    </row>
    <row r="7" spans="1:4">
      <c r="A7" s="7"/>
      <c r="B7" s="6"/>
      <c r="C7" s="6"/>
    </row>
    <row r="8" spans="1:4">
      <c r="A8" s="7" t="s">
        <v>3</v>
      </c>
      <c r="B8" s="6"/>
      <c r="C8" s="6"/>
    </row>
    <row r="9" spans="1:4">
      <c r="A9" s="9">
        <v>43295</v>
      </c>
      <c r="B9" s="10">
        <v>12.81</v>
      </c>
      <c r="C9" s="10">
        <v>106.7457</v>
      </c>
    </row>
    <row r="10" spans="1:4">
      <c r="A10" s="9">
        <v>43295</v>
      </c>
      <c r="B10" s="10">
        <v>12.786799999999999</v>
      </c>
      <c r="C10" s="10">
        <v>106.55240000000001</v>
      </c>
    </row>
    <row r="11" spans="1:4">
      <c r="A11" s="9">
        <v>43295</v>
      </c>
      <c r="B11" s="10">
        <v>12.719200000000001</v>
      </c>
      <c r="C11" s="10">
        <v>105.98909999999999</v>
      </c>
    </row>
    <row r="12" spans="1:4">
      <c r="A12" s="9">
        <v>43300</v>
      </c>
      <c r="B12" s="10">
        <v>12.5786</v>
      </c>
      <c r="C12" s="10">
        <v>104.8175</v>
      </c>
    </row>
    <row r="13" spans="1:4">
      <c r="A13" s="9">
        <v>43300</v>
      </c>
      <c r="B13" s="10">
        <v>12.759399999999999</v>
      </c>
      <c r="C13" s="10">
        <v>106.3241</v>
      </c>
    </row>
    <row r="14" spans="1:4">
      <c r="A14" s="9">
        <v>43300</v>
      </c>
      <c r="B14" s="11">
        <v>12.7041</v>
      </c>
      <c r="C14" s="10">
        <v>105.8633</v>
      </c>
      <c r="D14" s="5"/>
    </row>
    <row r="15" spans="1:4">
      <c r="A15" s="9">
        <v>43302</v>
      </c>
      <c r="B15" s="11">
        <v>12.6488</v>
      </c>
      <c r="C15" s="10">
        <v>105.4025</v>
      </c>
      <c r="D15" s="5"/>
    </row>
    <row r="16" spans="1:4">
      <c r="A16" s="9">
        <v>43302</v>
      </c>
      <c r="B16" s="11">
        <v>12.716699999999999</v>
      </c>
      <c r="C16" s="10">
        <v>105.9683</v>
      </c>
      <c r="D16" s="5"/>
    </row>
    <row r="17" spans="1:4">
      <c r="A17" s="9">
        <v>43302</v>
      </c>
      <c r="B17" s="11">
        <v>12.748900000000001</v>
      </c>
      <c r="C17" s="10">
        <v>106.2366</v>
      </c>
      <c r="D17" s="5"/>
    </row>
    <row r="18" spans="1:4">
      <c r="A18" s="9">
        <v>43304</v>
      </c>
      <c r="B18" s="11">
        <v>12.741199999999999</v>
      </c>
      <c r="C18" s="10">
        <v>106.1724</v>
      </c>
      <c r="D18" s="5"/>
    </row>
    <row r="19" spans="1:4">
      <c r="A19" s="9">
        <v>43304</v>
      </c>
      <c r="B19" s="11">
        <v>12.7119</v>
      </c>
      <c r="C19" s="10">
        <v>105.92829999999999</v>
      </c>
      <c r="D19" s="5"/>
    </row>
    <row r="20" spans="1:4">
      <c r="A20" s="9">
        <v>43304</v>
      </c>
      <c r="B20" s="11">
        <v>12.7422</v>
      </c>
      <c r="C20" s="10">
        <v>106.1808</v>
      </c>
      <c r="D20" s="5"/>
    </row>
    <row r="21" spans="1:4">
      <c r="A21" s="9">
        <v>43309</v>
      </c>
      <c r="B21" s="11">
        <v>12.6747</v>
      </c>
      <c r="C21" s="10">
        <v>105.6183</v>
      </c>
      <c r="D21" s="5"/>
    </row>
    <row r="22" spans="1:4">
      <c r="A22" s="9">
        <v>43309</v>
      </c>
      <c r="B22" s="11">
        <v>12.735799999999999</v>
      </c>
      <c r="C22" s="10">
        <v>106.12739999999999</v>
      </c>
      <c r="D22" s="5"/>
    </row>
    <row r="23" spans="1:4">
      <c r="A23" s="9">
        <v>43309</v>
      </c>
      <c r="B23" s="11">
        <v>12.777900000000001</v>
      </c>
      <c r="C23" s="10">
        <v>106.4782</v>
      </c>
      <c r="D23" s="5"/>
    </row>
    <row r="24" spans="1:4">
      <c r="A24" s="9">
        <v>43311</v>
      </c>
      <c r="B24" s="11">
        <v>12.6812</v>
      </c>
      <c r="C24" s="10">
        <v>105.6724</v>
      </c>
      <c r="D24" s="5"/>
    </row>
    <row r="25" spans="1:4">
      <c r="A25" s="9">
        <v>43311</v>
      </c>
      <c r="B25" s="11">
        <v>12.676500000000001</v>
      </c>
      <c r="C25" s="10">
        <v>105.63330000000001</v>
      </c>
      <c r="D25" s="5"/>
    </row>
    <row r="26" spans="1:4">
      <c r="A26" s="9">
        <v>43311</v>
      </c>
      <c r="B26" s="11">
        <v>12.713800000000001</v>
      </c>
      <c r="C26" s="10">
        <v>105.94410000000001</v>
      </c>
      <c r="D26" s="5"/>
    </row>
    <row r="27" spans="1:4">
      <c r="A27" s="9">
        <v>43312</v>
      </c>
      <c r="B27" s="11">
        <v>12.8607</v>
      </c>
      <c r="C27" s="10">
        <v>107.1682</v>
      </c>
      <c r="D27" s="5"/>
    </row>
    <row r="28" spans="1:4">
      <c r="A28" s="9">
        <v>43312</v>
      </c>
      <c r="B28" s="11">
        <v>12.6745</v>
      </c>
      <c r="C28" s="10">
        <v>105.61660000000001</v>
      </c>
      <c r="D28" s="5"/>
    </row>
    <row r="29" spans="1:4">
      <c r="A29" s="9">
        <v>43312</v>
      </c>
      <c r="B29" s="11">
        <v>12.803800000000001</v>
      </c>
      <c r="C29" s="10">
        <v>106.69410000000001</v>
      </c>
      <c r="D29" s="5"/>
    </row>
    <row r="30" spans="1:4">
      <c r="A30" s="9">
        <v>43312</v>
      </c>
      <c r="B30" s="11">
        <v>12.71</v>
      </c>
      <c r="C30" s="10">
        <v>105.91240000000001</v>
      </c>
      <c r="D30" s="5"/>
    </row>
    <row r="31" spans="1:4">
      <c r="A31" s="9"/>
      <c r="B31" s="6"/>
      <c r="C31" s="6"/>
      <c r="D31" s="5"/>
    </row>
    <row r="32" spans="1:4">
      <c r="A32" s="7" t="s">
        <v>0</v>
      </c>
      <c r="B32" s="10">
        <f>AVERAGE(B9:B30)</f>
        <v>12.726213636363637</v>
      </c>
      <c r="C32" s="10">
        <f>AVERAGE(C9:C30)</f>
        <v>106.04754545454547</v>
      </c>
    </row>
    <row r="33" spans="1:5">
      <c r="A33" s="7" t="s">
        <v>5</v>
      </c>
      <c r="B33" s="10">
        <f>STDEV(B9:B30)</f>
        <v>6.1145994654904938E-2</v>
      </c>
      <c r="C33" s="10">
        <f>STDEV(C9:C30)</f>
        <v>0.50952023066267527</v>
      </c>
    </row>
    <row r="34" spans="1:5">
      <c r="A34" s="7" t="s">
        <v>4</v>
      </c>
      <c r="B34" s="12">
        <f>B33/B32*100</f>
        <v>0.48047279734631798</v>
      </c>
      <c r="C34" s="12">
        <f>C33/C32*100</f>
        <v>0.48046395461464775</v>
      </c>
    </row>
    <row r="35" spans="1:5" s="1" customFormat="1">
      <c r="A35" s="13" t="s">
        <v>2</v>
      </c>
      <c r="B35" s="14">
        <f>(B32-B6)/B6*100</f>
        <v>0.5627312237347889</v>
      </c>
      <c r="C35" s="14"/>
      <c r="D35" s="2"/>
      <c r="E35" s="2"/>
    </row>
    <row r="36" spans="1:5">
      <c r="A36" s="7"/>
      <c r="B36" s="6"/>
      <c r="C36" s="6"/>
    </row>
    <row r="37" spans="1:5">
      <c r="A37" s="7"/>
      <c r="B37" s="6"/>
      <c r="C37" s="6"/>
    </row>
    <row r="38" spans="1:5">
      <c r="A38" s="7" t="s">
        <v>9</v>
      </c>
      <c r="B38" s="6"/>
      <c r="C38" s="6"/>
    </row>
    <row r="39" spans="1:5">
      <c r="A39" s="8" t="s">
        <v>8</v>
      </c>
      <c r="B39" s="6">
        <v>0.13700000000000001</v>
      </c>
      <c r="C39" s="6"/>
    </row>
    <row r="40" spans="1:5">
      <c r="A40" s="7"/>
      <c r="B40" s="6"/>
      <c r="C40" s="6"/>
    </row>
    <row r="41" spans="1:5">
      <c r="A41" s="7" t="s">
        <v>3</v>
      </c>
      <c r="B41" s="6"/>
      <c r="C41" s="6"/>
    </row>
    <row r="42" spans="1:5">
      <c r="A42" s="9">
        <v>43295</v>
      </c>
      <c r="B42" s="10">
        <v>0.14560000000000001</v>
      </c>
      <c r="C42" s="10">
        <v>1.2133</v>
      </c>
    </row>
    <row r="43" spans="1:5">
      <c r="A43" s="9">
        <v>43295</v>
      </c>
      <c r="B43" s="10">
        <v>0.1444</v>
      </c>
      <c r="C43" s="10">
        <v>1.2033</v>
      </c>
    </row>
    <row r="44" spans="1:5">
      <c r="A44" s="9">
        <v>43300</v>
      </c>
      <c r="B44" s="10">
        <v>0.14849999999999999</v>
      </c>
      <c r="C44" s="10">
        <v>1.2375</v>
      </c>
    </row>
    <row r="45" spans="1:5">
      <c r="A45" s="9">
        <v>43300</v>
      </c>
      <c r="B45" s="10">
        <v>0.1449</v>
      </c>
      <c r="C45" s="10">
        <v>1.2075</v>
      </c>
    </row>
    <row r="46" spans="1:5">
      <c r="A46" s="9">
        <v>43302</v>
      </c>
      <c r="B46" s="10">
        <v>0.14319999999999999</v>
      </c>
      <c r="C46" s="10">
        <v>1.1933</v>
      </c>
    </row>
    <row r="47" spans="1:5">
      <c r="A47" s="9">
        <v>43302</v>
      </c>
      <c r="B47" s="10">
        <v>0.14199999999999999</v>
      </c>
      <c r="C47" s="10">
        <v>1.1833</v>
      </c>
    </row>
    <row r="48" spans="1:5">
      <c r="A48" s="9">
        <v>43304</v>
      </c>
      <c r="B48" s="10">
        <v>0.13930000000000001</v>
      </c>
      <c r="C48" s="10">
        <v>1.1608000000000001</v>
      </c>
    </row>
    <row r="49" spans="1:3">
      <c r="A49" s="9">
        <v>43304</v>
      </c>
      <c r="B49" s="10">
        <v>0.14180000000000001</v>
      </c>
      <c r="C49" s="10">
        <v>1.1816</v>
      </c>
    </row>
    <row r="50" spans="1:3">
      <c r="A50" s="9">
        <v>43309</v>
      </c>
      <c r="B50" s="10">
        <v>0.14219999999999999</v>
      </c>
      <c r="C50" s="10">
        <v>1.1850000000000001</v>
      </c>
    </row>
    <row r="51" spans="1:3">
      <c r="A51" s="9">
        <v>43309</v>
      </c>
      <c r="B51" s="10">
        <v>0.14149999999999999</v>
      </c>
      <c r="C51" s="10">
        <v>1.1791</v>
      </c>
    </row>
    <row r="52" spans="1:3">
      <c r="A52" s="9">
        <v>43311</v>
      </c>
      <c r="B52" s="10">
        <v>0.14099999999999999</v>
      </c>
      <c r="C52" s="10">
        <v>1.175</v>
      </c>
    </row>
    <row r="53" spans="1:3">
      <c r="A53" s="9">
        <v>43311</v>
      </c>
      <c r="B53" s="10">
        <v>0.1394</v>
      </c>
      <c r="C53" s="10">
        <v>1.1616</v>
      </c>
    </row>
    <row r="54" spans="1:3">
      <c r="A54" s="9">
        <v>43312</v>
      </c>
      <c r="B54" s="10">
        <v>0.1444</v>
      </c>
      <c r="C54" s="10">
        <v>1.2033</v>
      </c>
    </row>
    <row r="55" spans="1:3">
      <c r="A55" s="9">
        <v>43312</v>
      </c>
      <c r="B55" s="10">
        <v>0.1449</v>
      </c>
      <c r="C55" s="10">
        <v>1.2075</v>
      </c>
    </row>
    <row r="56" spans="1:3">
      <c r="A56" s="7"/>
      <c r="B56" s="6"/>
      <c r="C56" s="6"/>
    </row>
    <row r="57" spans="1:3">
      <c r="A57" s="7" t="s">
        <v>0</v>
      </c>
      <c r="B57" s="10">
        <f>AVERAGE(B42:B55)</f>
        <v>0.14307857142857142</v>
      </c>
      <c r="C57" s="10">
        <f>AVERAGE(C42:C55)</f>
        <v>1.192292857142857</v>
      </c>
    </row>
    <row r="58" spans="1:3">
      <c r="A58" s="7" t="s">
        <v>5</v>
      </c>
      <c r="B58" s="10">
        <f>STDEV(B42:B55)</f>
        <v>2.5432198160927886E-3</v>
      </c>
      <c r="C58" s="10">
        <f>STDEV(C42:C55)</f>
        <v>2.1206256851937121E-2</v>
      </c>
    </row>
    <row r="59" spans="1:3">
      <c r="A59" s="7" t="s">
        <v>4</v>
      </c>
      <c r="B59" s="12">
        <f>B58/B57*100</f>
        <v>1.7774987482052342</v>
      </c>
      <c r="C59" s="12">
        <f>C58/C57*100</f>
        <v>1.7786114145441241</v>
      </c>
    </row>
    <row r="60" spans="1:3">
      <c r="A60" s="13" t="s">
        <v>2</v>
      </c>
      <c r="B60" s="14">
        <f>(B57-B39)/B39*100</f>
        <v>4.4369134515119741</v>
      </c>
      <c r="C60" s="6"/>
    </row>
    <row r="61" spans="1:3">
      <c r="A61" s="7"/>
      <c r="B61" s="6"/>
      <c r="C61" s="6"/>
    </row>
  </sheetData>
  <phoneticPr fontId="4"/>
  <pageMargins left="0.25" right="0.25" top="0.75" bottom="0.75" header="0.3" footer="0.3"/>
  <pageSetup scale="73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T38</vt:lpstr>
    </vt:vector>
  </TitlesOfParts>
  <Company>SOES, 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Cooper</dc:creator>
  <cp:lastModifiedBy>Lorri Peters</cp:lastModifiedBy>
  <cp:lastPrinted>2019-11-19T21:11:06Z</cp:lastPrinted>
  <dcterms:created xsi:type="dcterms:W3CDTF">2017-07-29T15:50:54Z</dcterms:created>
  <dcterms:modified xsi:type="dcterms:W3CDTF">2020-03-30T21:08:43Z</dcterms:modified>
</cp:coreProperties>
</file>