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eters\Desktop\GT3_108_tables\GT3_108_supplemental tables\"/>
    </mc:Choice>
  </mc:AlternateContent>
  <xr:revisionPtr revIDLastSave="0" documentId="13_ncr:1_{20500CBE-5457-48C8-94B4-E55710E9F77F}" xr6:coauthVersionLast="36" xr6:coauthVersionMax="36" xr10:uidLastSave="{00000000-0000-0000-0000-000000000000}"/>
  <bookViews>
    <workbookView xWindow="0" yWindow="0" windowWidth="25596" windowHeight="16056" tabRatio="742" xr2:uid="{00000000-000D-0000-FFFF-FFFF00000000}"/>
  </bookViews>
  <sheets>
    <sheet name="DISCONTINUITIES" sheetId="12" r:id="rId1"/>
    <sheet name="FOR PLOTTING" sheetId="15" r:id="rId2"/>
    <sheet name="Depth_Lookup_CCD" sheetId="7" r:id="rId3"/>
    <sheet name="Depth_Lookup_CAD" sheetId="14" r:id="rId4"/>
  </sheets>
  <definedNames>
    <definedName name="B_cohesive" localSheetId="3">#REF!</definedName>
    <definedName name="B_cohesive">#REF!</definedName>
    <definedName name="BD_intensity" localSheetId="3">#REF!</definedName>
    <definedName name="BD_intensity">#REF!</definedName>
    <definedName name="BGD_type" localSheetId="3">#REF!</definedName>
    <definedName name="BGD_type">#REF!</definedName>
    <definedName name="Boundary_layer">#REF!</definedName>
    <definedName name="contact_geom">#REF!</definedName>
    <definedName name="contact_nature">#REF!</definedName>
    <definedName name="Contacts">#REF!</definedName>
    <definedName name="CP_boundary">#REF!</definedName>
    <definedName name="CP_geometry">#REF!</definedName>
    <definedName name="CP_intensity">#REF!</definedName>
    <definedName name="fault_type">#REF!</definedName>
    <definedName name="fracture_intensity">#REF!</definedName>
    <definedName name="fracture_morph">#REF!</definedName>
    <definedName name="fracture_network">#REF!</definedName>
    <definedName name="fracture_type">#REF!</definedName>
    <definedName name="Grain_size">#REF!</definedName>
    <definedName name="GS_distribution">#REF!</definedName>
    <definedName name="Habit">#REF!</definedName>
    <definedName name="Intensity_layer">#REF!</definedName>
    <definedName name="Lithology">#REF!</definedName>
    <definedName name="mag_vein">#REF!</definedName>
    <definedName name="mag_vein_con">#REF!</definedName>
    <definedName name="mag_vein_geom">#REF!</definedName>
    <definedName name="MF_geometry">#REF!</definedName>
    <definedName name="MF_intensity">#REF!</definedName>
    <definedName name="Modifier">#REF!</definedName>
    <definedName name="Nature_layer">#REF!</definedName>
    <definedName name="patch_shape">#REF!</definedName>
    <definedName name="patch_size">#REF!</definedName>
    <definedName name="pervasive">#REF!</definedName>
    <definedName name="Quality_name">#REF!</definedName>
    <definedName name="Shape">#REF!</definedName>
    <definedName name="shear_sense">#REF!</definedName>
    <definedName name="SPO_phase">#REF!</definedName>
    <definedName name="Texture">#REF!</definedName>
    <definedName name="vein_connectivity">#REF!</definedName>
    <definedName name="vein_morph">#REF!</definedName>
    <definedName name="vein_texture">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9" i="12" l="1"/>
  <c r="A3" i="7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  <c r="A505" i="7"/>
  <c r="A506" i="7"/>
  <c r="A507" i="7"/>
  <c r="A508" i="7"/>
  <c r="A509" i="7"/>
  <c r="A510" i="7"/>
  <c r="A511" i="7"/>
  <c r="A512" i="7"/>
  <c r="A513" i="7"/>
  <c r="A514" i="7"/>
  <c r="A515" i="7"/>
  <c r="A516" i="7"/>
  <c r="A517" i="7"/>
  <c r="A518" i="7"/>
  <c r="A519" i="7"/>
  <c r="A520" i="7"/>
  <c r="A521" i="7"/>
  <c r="A522" i="7"/>
  <c r="A523" i="7"/>
  <c r="A524" i="7"/>
  <c r="A525" i="7"/>
  <c r="A526" i="7"/>
  <c r="A527" i="7"/>
  <c r="A528" i="7"/>
  <c r="A529" i="7"/>
  <c r="A530" i="7"/>
  <c r="A531" i="7"/>
  <c r="A532" i="7"/>
  <c r="A533" i="7"/>
  <c r="A534" i="7"/>
  <c r="A535" i="7"/>
  <c r="A536" i="7"/>
  <c r="A537" i="7"/>
  <c r="A538" i="7"/>
  <c r="A539" i="7"/>
  <c r="A540" i="7"/>
  <c r="A541" i="7"/>
  <c r="A542" i="7"/>
  <c r="A543" i="7"/>
  <c r="A544" i="7"/>
  <c r="A545" i="7"/>
  <c r="A546" i="7"/>
  <c r="K109" i="12"/>
  <c r="L109" i="12"/>
  <c r="A3" i="14"/>
  <c r="A4" i="14"/>
  <c r="A5" i="14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179" i="14"/>
  <c r="A180" i="14"/>
  <c r="A181" i="14"/>
  <c r="A182" i="14"/>
  <c r="A183" i="14"/>
  <c r="A184" i="14"/>
  <c r="A185" i="14"/>
  <c r="A186" i="14"/>
  <c r="A187" i="14"/>
  <c r="A188" i="14"/>
  <c r="A189" i="14"/>
  <c r="A190" i="14"/>
  <c r="A191" i="14"/>
  <c r="A192" i="14"/>
  <c r="A193" i="14"/>
  <c r="A194" i="14"/>
  <c r="A195" i="14"/>
  <c r="A196" i="14"/>
  <c r="A197" i="14"/>
  <c r="A198" i="14"/>
  <c r="A199" i="14"/>
  <c r="A200" i="14"/>
  <c r="A201" i="14"/>
  <c r="A202" i="14"/>
  <c r="A203" i="14"/>
  <c r="A204" i="14"/>
  <c r="A205" i="14"/>
  <c r="A206" i="14"/>
  <c r="A207" i="14"/>
  <c r="A208" i="14"/>
  <c r="A209" i="14"/>
  <c r="A210" i="14"/>
  <c r="A211" i="14"/>
  <c r="A212" i="14"/>
  <c r="A213" i="14"/>
  <c r="A214" i="14"/>
  <c r="A215" i="14"/>
  <c r="A216" i="14"/>
  <c r="A217" i="14"/>
  <c r="A218" i="14"/>
  <c r="A219" i="14"/>
  <c r="A220" i="14"/>
  <c r="A221" i="14"/>
  <c r="A222" i="14"/>
  <c r="A223" i="14"/>
  <c r="A224" i="14"/>
  <c r="A225" i="14"/>
  <c r="A226" i="14"/>
  <c r="A227" i="14"/>
  <c r="A228" i="14"/>
  <c r="A229" i="14"/>
  <c r="A230" i="14"/>
  <c r="A231" i="14"/>
  <c r="A232" i="14"/>
  <c r="A233" i="14"/>
  <c r="A234" i="14"/>
  <c r="A235" i="14"/>
  <c r="A236" i="14"/>
  <c r="A237" i="14"/>
  <c r="A238" i="14"/>
  <c r="A239" i="14"/>
  <c r="A240" i="14"/>
  <c r="A241" i="14"/>
  <c r="A242" i="14"/>
  <c r="A243" i="14"/>
  <c r="A244" i="14"/>
  <c r="A245" i="14"/>
  <c r="A246" i="14"/>
  <c r="A247" i="14"/>
  <c r="A248" i="14"/>
  <c r="A249" i="14"/>
  <c r="A250" i="14"/>
  <c r="A251" i="14"/>
  <c r="A252" i="14"/>
  <c r="A253" i="14"/>
  <c r="A254" i="14"/>
  <c r="A255" i="14"/>
  <c r="A256" i="14"/>
  <c r="A257" i="14"/>
  <c r="A258" i="14"/>
  <c r="A259" i="14"/>
  <c r="A260" i="14"/>
  <c r="A261" i="14"/>
  <c r="A262" i="14"/>
  <c r="A263" i="14"/>
  <c r="A264" i="14"/>
  <c r="A265" i="14"/>
  <c r="A266" i="14"/>
  <c r="A267" i="14"/>
  <c r="A268" i="14"/>
  <c r="A269" i="14"/>
  <c r="A270" i="14"/>
  <c r="A271" i="14"/>
  <c r="A272" i="14"/>
  <c r="A273" i="14"/>
  <c r="A274" i="14"/>
  <c r="A275" i="14"/>
  <c r="A276" i="14"/>
  <c r="A277" i="14"/>
  <c r="A278" i="14"/>
  <c r="A279" i="14"/>
  <c r="A280" i="14"/>
  <c r="A281" i="14"/>
  <c r="A282" i="14"/>
  <c r="A283" i="14"/>
  <c r="A284" i="14"/>
  <c r="A285" i="14"/>
  <c r="A286" i="14"/>
  <c r="A287" i="14"/>
  <c r="A288" i="14"/>
  <c r="A289" i="14"/>
  <c r="A290" i="14"/>
  <c r="A291" i="14"/>
  <c r="A292" i="14"/>
  <c r="A293" i="14"/>
  <c r="A294" i="14"/>
  <c r="A295" i="14"/>
  <c r="A296" i="14"/>
  <c r="A297" i="14"/>
  <c r="A298" i="14"/>
  <c r="A299" i="14"/>
  <c r="A300" i="14"/>
  <c r="A301" i="14"/>
  <c r="A302" i="14"/>
  <c r="A303" i="14"/>
  <c r="A304" i="14"/>
  <c r="A305" i="14"/>
  <c r="A306" i="14"/>
  <c r="A307" i="14"/>
  <c r="A308" i="14"/>
  <c r="A309" i="14"/>
  <c r="A310" i="14"/>
  <c r="A311" i="14"/>
  <c r="A312" i="14"/>
  <c r="A313" i="14"/>
  <c r="A314" i="14"/>
  <c r="A315" i="14"/>
  <c r="A316" i="14"/>
  <c r="A317" i="14"/>
  <c r="A318" i="14"/>
  <c r="A319" i="14"/>
  <c r="A320" i="14"/>
  <c r="A321" i="14"/>
  <c r="A322" i="14"/>
  <c r="A323" i="14"/>
  <c r="A324" i="14"/>
  <c r="A325" i="14"/>
  <c r="A326" i="14"/>
  <c r="A327" i="14"/>
  <c r="A328" i="14"/>
  <c r="A329" i="14"/>
  <c r="A330" i="14"/>
  <c r="A331" i="14"/>
  <c r="A332" i="14"/>
  <c r="A333" i="14"/>
  <c r="A334" i="14"/>
  <c r="A335" i="14"/>
  <c r="A336" i="14"/>
  <c r="A337" i="14"/>
  <c r="A338" i="14"/>
  <c r="A339" i="14"/>
  <c r="A340" i="14"/>
  <c r="A341" i="14"/>
  <c r="A342" i="14"/>
  <c r="A343" i="14"/>
  <c r="A344" i="14"/>
  <c r="A345" i="14"/>
  <c r="A346" i="14"/>
  <c r="A347" i="14"/>
  <c r="A348" i="14"/>
  <c r="A349" i="14"/>
  <c r="A350" i="14"/>
  <c r="A351" i="14"/>
  <c r="A352" i="14"/>
  <c r="A353" i="14"/>
  <c r="A354" i="14"/>
  <c r="A355" i="14"/>
  <c r="A356" i="14"/>
  <c r="A357" i="14"/>
  <c r="A358" i="14"/>
  <c r="A359" i="14"/>
  <c r="A360" i="14"/>
  <c r="A361" i="14"/>
  <c r="A362" i="14"/>
  <c r="A363" i="14"/>
  <c r="A364" i="14"/>
  <c r="A365" i="14"/>
  <c r="A366" i="14"/>
  <c r="A367" i="14"/>
  <c r="A368" i="14"/>
  <c r="A369" i="14"/>
  <c r="A370" i="14"/>
  <c r="A371" i="14"/>
  <c r="A372" i="14"/>
  <c r="A373" i="14"/>
  <c r="A374" i="14"/>
  <c r="A375" i="14"/>
  <c r="A376" i="14"/>
  <c r="A377" i="14"/>
  <c r="A378" i="14"/>
  <c r="A379" i="14"/>
  <c r="A380" i="14"/>
  <c r="A381" i="14"/>
  <c r="A382" i="14"/>
  <c r="A383" i="14"/>
  <c r="A384" i="14"/>
  <c r="A385" i="14"/>
  <c r="A386" i="14"/>
  <c r="A387" i="14"/>
  <c r="A388" i="14"/>
  <c r="A389" i="14"/>
  <c r="A390" i="14"/>
  <c r="A391" i="14"/>
  <c r="A392" i="14"/>
  <c r="A393" i="14"/>
  <c r="A394" i="14"/>
  <c r="A395" i="14"/>
  <c r="A396" i="14"/>
  <c r="A397" i="14"/>
  <c r="A398" i="14"/>
  <c r="A399" i="14"/>
  <c r="A400" i="14"/>
  <c r="A401" i="14"/>
  <c r="A402" i="14"/>
  <c r="A403" i="14"/>
  <c r="A404" i="14"/>
  <c r="A405" i="14"/>
  <c r="A406" i="14"/>
  <c r="A407" i="14"/>
  <c r="A408" i="14"/>
  <c r="A409" i="14"/>
  <c r="A410" i="14"/>
  <c r="A411" i="14"/>
  <c r="A412" i="14"/>
  <c r="A413" i="14"/>
  <c r="A414" i="14"/>
  <c r="A415" i="14"/>
  <c r="A416" i="14"/>
  <c r="A417" i="14"/>
  <c r="A418" i="14"/>
  <c r="A419" i="14"/>
  <c r="A420" i="14"/>
  <c r="A421" i="14"/>
  <c r="A422" i="14"/>
  <c r="A423" i="14"/>
  <c r="A424" i="14"/>
  <c r="A425" i="14"/>
  <c r="A426" i="14"/>
  <c r="A427" i="14"/>
  <c r="A428" i="14"/>
  <c r="A429" i="14"/>
  <c r="A430" i="14"/>
  <c r="A431" i="14"/>
  <c r="A432" i="14"/>
  <c r="A433" i="14"/>
  <c r="A434" i="14"/>
  <c r="A435" i="14"/>
  <c r="A436" i="14"/>
  <c r="A437" i="14"/>
  <c r="A438" i="14"/>
  <c r="A439" i="14"/>
  <c r="A440" i="14"/>
  <c r="A441" i="14"/>
  <c r="A442" i="14"/>
  <c r="A443" i="14"/>
  <c r="A444" i="14"/>
  <c r="A445" i="14"/>
  <c r="A446" i="14"/>
  <c r="A447" i="14"/>
  <c r="A448" i="14"/>
  <c r="A449" i="14"/>
  <c r="A450" i="14"/>
  <c r="A451" i="14"/>
  <c r="A452" i="14"/>
  <c r="A453" i="14"/>
  <c r="A454" i="14"/>
  <c r="A455" i="14"/>
  <c r="A456" i="14"/>
  <c r="A457" i="14"/>
  <c r="A458" i="14"/>
  <c r="A459" i="14"/>
  <c r="A460" i="14"/>
  <c r="A461" i="14"/>
  <c r="A462" i="14"/>
  <c r="A463" i="14"/>
  <c r="A464" i="14"/>
  <c r="A465" i="14"/>
  <c r="A466" i="14"/>
  <c r="A467" i="14"/>
  <c r="A468" i="14"/>
  <c r="A469" i="14"/>
  <c r="A470" i="14"/>
  <c r="A471" i="14"/>
  <c r="A472" i="14"/>
  <c r="A473" i="14"/>
  <c r="A474" i="14"/>
  <c r="A475" i="14"/>
  <c r="A476" i="14"/>
  <c r="A477" i="14"/>
  <c r="A478" i="14"/>
  <c r="A479" i="14"/>
  <c r="A480" i="14"/>
  <c r="A481" i="14"/>
  <c r="A482" i="14"/>
  <c r="A483" i="14"/>
  <c r="A484" i="14"/>
  <c r="A485" i="14"/>
  <c r="A486" i="14"/>
  <c r="A487" i="14"/>
  <c r="A488" i="14"/>
  <c r="A489" i="14"/>
  <c r="A490" i="14"/>
  <c r="A491" i="14"/>
  <c r="A492" i="14"/>
  <c r="A493" i="14"/>
  <c r="A494" i="14"/>
  <c r="A495" i="14"/>
  <c r="A496" i="14"/>
  <c r="A497" i="14"/>
  <c r="A498" i="14"/>
  <c r="A499" i="14"/>
  <c r="A500" i="14"/>
  <c r="A501" i="14"/>
  <c r="A502" i="14"/>
  <c r="A503" i="14"/>
  <c r="A504" i="14"/>
  <c r="A505" i="14"/>
  <c r="A506" i="14"/>
  <c r="A507" i="14"/>
  <c r="A508" i="14"/>
  <c r="A509" i="14"/>
  <c r="A510" i="14"/>
  <c r="A511" i="14"/>
  <c r="A512" i="14"/>
  <c r="A513" i="14"/>
  <c r="A514" i="14"/>
  <c r="A515" i="14"/>
  <c r="A516" i="14"/>
  <c r="A517" i="14"/>
  <c r="A518" i="14"/>
  <c r="A519" i="14"/>
  <c r="A520" i="14"/>
  <c r="A521" i="14"/>
  <c r="A522" i="14"/>
  <c r="A523" i="14"/>
  <c r="A524" i="14"/>
  <c r="A525" i="14"/>
  <c r="A526" i="14"/>
  <c r="A527" i="14"/>
  <c r="A528" i="14"/>
  <c r="A529" i="14"/>
  <c r="A530" i="14"/>
  <c r="A531" i="14"/>
  <c r="A532" i="14"/>
  <c r="A533" i="14"/>
  <c r="A534" i="14"/>
  <c r="A535" i="14"/>
  <c r="A536" i="14"/>
  <c r="A537" i="14"/>
  <c r="A538" i="14"/>
  <c r="A539" i="14"/>
  <c r="A540" i="14"/>
  <c r="A541" i="14"/>
  <c r="A542" i="14"/>
  <c r="A543" i="14"/>
  <c r="A544" i="14"/>
  <c r="A545" i="14"/>
  <c r="A546" i="14"/>
  <c r="M109" i="12"/>
  <c r="N109" i="12"/>
  <c r="O109" i="12"/>
  <c r="J109" i="12"/>
  <c r="G47" i="12"/>
  <c r="J47" i="12"/>
  <c r="K47" i="12"/>
  <c r="L47" i="12"/>
  <c r="M47" i="12"/>
  <c r="N47" i="12"/>
  <c r="O47" i="12"/>
  <c r="G45" i="12"/>
  <c r="K45" i="12"/>
  <c r="G44" i="12"/>
  <c r="K44" i="12"/>
  <c r="G46" i="12"/>
  <c r="K46" i="12"/>
  <c r="O45" i="12"/>
  <c r="N45" i="12"/>
  <c r="M45" i="12"/>
  <c r="L45" i="12"/>
  <c r="J45" i="12"/>
  <c r="J46" i="12"/>
  <c r="L46" i="12"/>
  <c r="M46" i="12"/>
  <c r="N46" i="12"/>
  <c r="O46" i="12"/>
  <c r="G41" i="12"/>
  <c r="K41" i="12"/>
  <c r="G40" i="12"/>
  <c r="K40" i="12"/>
  <c r="G42" i="12"/>
  <c r="K42" i="12"/>
  <c r="G43" i="12"/>
  <c r="K43" i="12"/>
  <c r="J44" i="12"/>
  <c r="L44" i="12"/>
  <c r="M44" i="12"/>
  <c r="N44" i="12"/>
  <c r="O44" i="12"/>
  <c r="J43" i="12"/>
  <c r="L43" i="12"/>
  <c r="M43" i="12"/>
  <c r="N43" i="12"/>
  <c r="O43" i="12"/>
  <c r="O41" i="12"/>
  <c r="O42" i="12"/>
  <c r="G48" i="12"/>
  <c r="O48" i="12"/>
  <c r="J41" i="12"/>
  <c r="J42" i="12"/>
  <c r="L42" i="12"/>
  <c r="M42" i="12"/>
  <c r="N42" i="12"/>
  <c r="L41" i="12"/>
  <c r="M41" i="12"/>
  <c r="N41" i="12"/>
  <c r="G7" i="12"/>
  <c r="K7" i="12"/>
  <c r="G6" i="12"/>
  <c r="K6" i="12"/>
  <c r="N7" i="12"/>
  <c r="N6" i="12"/>
  <c r="G8" i="12"/>
  <c r="K8" i="12"/>
  <c r="N8" i="12"/>
  <c r="G9" i="12"/>
  <c r="K9" i="12"/>
  <c r="N9" i="12"/>
  <c r="G10" i="12"/>
  <c r="K10" i="12"/>
  <c r="N10" i="12"/>
  <c r="G11" i="12"/>
  <c r="K11" i="12"/>
  <c r="N11" i="12"/>
  <c r="G12" i="12"/>
  <c r="K12" i="12"/>
  <c r="N12" i="12"/>
  <c r="G13" i="12"/>
  <c r="K13" i="12"/>
  <c r="N13" i="12"/>
  <c r="G14" i="12"/>
  <c r="K14" i="12"/>
  <c r="N14" i="12"/>
  <c r="G15" i="12"/>
  <c r="K15" i="12"/>
  <c r="N15" i="12"/>
  <c r="G16" i="12"/>
  <c r="K16" i="12"/>
  <c r="N16" i="12"/>
  <c r="G17" i="12"/>
  <c r="K17" i="12"/>
  <c r="N17" i="12"/>
  <c r="G18" i="12"/>
  <c r="K18" i="12"/>
  <c r="N18" i="12"/>
  <c r="G19" i="12"/>
  <c r="K19" i="12"/>
  <c r="N19" i="12"/>
  <c r="G20" i="12"/>
  <c r="K20" i="12"/>
  <c r="N20" i="12"/>
  <c r="G21" i="12"/>
  <c r="K21" i="12"/>
  <c r="N21" i="12"/>
  <c r="G22" i="12"/>
  <c r="K22" i="12"/>
  <c r="N22" i="12"/>
  <c r="G23" i="12"/>
  <c r="K23" i="12"/>
  <c r="N23" i="12"/>
  <c r="G24" i="12"/>
  <c r="K24" i="12"/>
  <c r="N24" i="12"/>
  <c r="G25" i="12"/>
  <c r="K25" i="12"/>
  <c r="N25" i="12"/>
  <c r="G26" i="12"/>
  <c r="K26" i="12"/>
  <c r="N26" i="12"/>
  <c r="G27" i="12"/>
  <c r="K27" i="12"/>
  <c r="N27" i="12"/>
  <c r="G28" i="12"/>
  <c r="K28" i="12"/>
  <c r="N28" i="12"/>
  <c r="G29" i="12"/>
  <c r="K29" i="12"/>
  <c r="N29" i="12"/>
  <c r="G30" i="12"/>
  <c r="K30" i="12"/>
  <c r="N30" i="12"/>
  <c r="G31" i="12"/>
  <c r="K31" i="12"/>
  <c r="N31" i="12"/>
  <c r="G32" i="12"/>
  <c r="K32" i="12"/>
  <c r="N32" i="12"/>
  <c r="G33" i="12"/>
  <c r="K33" i="12"/>
  <c r="N33" i="12"/>
  <c r="G34" i="12"/>
  <c r="K34" i="12"/>
  <c r="N34" i="12"/>
  <c r="G35" i="12"/>
  <c r="K35" i="12"/>
  <c r="N35" i="12"/>
  <c r="G36" i="12"/>
  <c r="K36" i="12"/>
  <c r="N36" i="12"/>
  <c r="G37" i="12"/>
  <c r="K37" i="12"/>
  <c r="N37" i="12"/>
  <c r="G38" i="12"/>
  <c r="K38" i="12"/>
  <c r="N38" i="12"/>
  <c r="G39" i="12"/>
  <c r="K39" i="12"/>
  <c r="N39" i="12"/>
  <c r="N40" i="12"/>
  <c r="K48" i="12"/>
  <c r="N48" i="12"/>
  <c r="G49" i="12"/>
  <c r="K49" i="12"/>
  <c r="N49" i="12"/>
  <c r="G50" i="12"/>
  <c r="K50" i="12"/>
  <c r="N50" i="12"/>
  <c r="G51" i="12"/>
  <c r="K51" i="12"/>
  <c r="N51" i="12"/>
  <c r="G52" i="12"/>
  <c r="K52" i="12"/>
  <c r="N52" i="12"/>
  <c r="G53" i="12"/>
  <c r="K53" i="12"/>
  <c r="N53" i="12"/>
  <c r="G54" i="12"/>
  <c r="K54" i="12"/>
  <c r="N54" i="12"/>
  <c r="G55" i="12"/>
  <c r="K55" i="12"/>
  <c r="N55" i="12"/>
  <c r="G56" i="12"/>
  <c r="K56" i="12"/>
  <c r="N56" i="12"/>
  <c r="G57" i="12"/>
  <c r="K57" i="12"/>
  <c r="N57" i="12"/>
  <c r="G58" i="12"/>
  <c r="K58" i="12"/>
  <c r="N58" i="12"/>
  <c r="G59" i="12"/>
  <c r="K59" i="12"/>
  <c r="N59" i="12"/>
  <c r="G60" i="12"/>
  <c r="K60" i="12"/>
  <c r="N60" i="12"/>
  <c r="G61" i="12"/>
  <c r="K61" i="12"/>
  <c r="N61" i="12"/>
  <c r="G62" i="12"/>
  <c r="K62" i="12"/>
  <c r="N62" i="12"/>
  <c r="G63" i="12"/>
  <c r="K63" i="12"/>
  <c r="N63" i="12"/>
  <c r="G64" i="12"/>
  <c r="K64" i="12"/>
  <c r="N64" i="12"/>
  <c r="G65" i="12"/>
  <c r="K65" i="12"/>
  <c r="N65" i="12"/>
  <c r="G66" i="12"/>
  <c r="K66" i="12"/>
  <c r="N66" i="12"/>
  <c r="G67" i="12"/>
  <c r="K67" i="12"/>
  <c r="N67" i="12"/>
  <c r="G68" i="12"/>
  <c r="K68" i="12"/>
  <c r="N68" i="12"/>
  <c r="G69" i="12"/>
  <c r="K69" i="12"/>
  <c r="N69" i="12"/>
  <c r="G70" i="12"/>
  <c r="K70" i="12"/>
  <c r="N70" i="12"/>
  <c r="G71" i="12"/>
  <c r="K71" i="12"/>
  <c r="N71" i="12"/>
  <c r="G72" i="12"/>
  <c r="K72" i="12"/>
  <c r="N72" i="12"/>
  <c r="G73" i="12"/>
  <c r="K73" i="12"/>
  <c r="N73" i="12"/>
  <c r="G74" i="12"/>
  <c r="K74" i="12"/>
  <c r="N74" i="12"/>
  <c r="G75" i="12"/>
  <c r="K75" i="12"/>
  <c r="N75" i="12"/>
  <c r="G76" i="12"/>
  <c r="K76" i="12"/>
  <c r="N76" i="12"/>
  <c r="G77" i="12"/>
  <c r="K77" i="12"/>
  <c r="N77" i="12"/>
  <c r="G78" i="12"/>
  <c r="K78" i="12"/>
  <c r="N78" i="12"/>
  <c r="G79" i="12"/>
  <c r="K79" i="12"/>
  <c r="N79" i="12"/>
  <c r="G80" i="12"/>
  <c r="K80" i="12"/>
  <c r="N80" i="12"/>
  <c r="G81" i="12"/>
  <c r="K81" i="12"/>
  <c r="N81" i="12"/>
  <c r="G82" i="12"/>
  <c r="K82" i="12"/>
  <c r="N82" i="12"/>
  <c r="G83" i="12"/>
  <c r="K83" i="12"/>
  <c r="N83" i="12"/>
  <c r="G84" i="12"/>
  <c r="K84" i="12"/>
  <c r="N84" i="12"/>
  <c r="G85" i="12"/>
  <c r="K85" i="12"/>
  <c r="N85" i="12"/>
  <c r="G86" i="12"/>
  <c r="K86" i="12"/>
  <c r="N86" i="12"/>
  <c r="G87" i="12"/>
  <c r="K87" i="12"/>
  <c r="N87" i="12"/>
  <c r="G88" i="12"/>
  <c r="K88" i="12"/>
  <c r="N88" i="12"/>
  <c r="G89" i="12"/>
  <c r="K89" i="12"/>
  <c r="N89" i="12"/>
  <c r="G90" i="12"/>
  <c r="K90" i="12"/>
  <c r="N90" i="12"/>
  <c r="G91" i="12"/>
  <c r="K91" i="12"/>
  <c r="N91" i="12"/>
  <c r="G92" i="12"/>
  <c r="K92" i="12"/>
  <c r="N92" i="12"/>
  <c r="G93" i="12"/>
  <c r="K93" i="12"/>
  <c r="N93" i="12"/>
  <c r="G94" i="12"/>
  <c r="K94" i="12"/>
  <c r="N94" i="12"/>
  <c r="G95" i="12"/>
  <c r="K95" i="12"/>
  <c r="N95" i="12"/>
  <c r="G96" i="12"/>
  <c r="K96" i="12"/>
  <c r="N96" i="12"/>
  <c r="G97" i="12"/>
  <c r="K97" i="12"/>
  <c r="N97" i="12"/>
  <c r="G98" i="12"/>
  <c r="K98" i="12"/>
  <c r="N98" i="12"/>
  <c r="G99" i="12"/>
  <c r="K99" i="12"/>
  <c r="N99" i="12"/>
  <c r="G100" i="12"/>
  <c r="K100" i="12"/>
  <c r="N100" i="12"/>
  <c r="G101" i="12"/>
  <c r="K101" i="12"/>
  <c r="N101" i="12"/>
  <c r="G102" i="12"/>
  <c r="K102" i="12"/>
  <c r="N102" i="12"/>
  <c r="G103" i="12"/>
  <c r="K103" i="12"/>
  <c r="N103" i="12"/>
  <c r="G104" i="12"/>
  <c r="K104" i="12"/>
  <c r="N104" i="12"/>
  <c r="G105" i="12"/>
  <c r="K105" i="12"/>
  <c r="N105" i="12"/>
  <c r="G106" i="12"/>
  <c r="K106" i="12"/>
  <c r="N106" i="12"/>
  <c r="G107" i="12"/>
  <c r="K107" i="12"/>
  <c r="N107" i="12"/>
  <c r="G108" i="12"/>
  <c r="K108" i="12"/>
  <c r="N108" i="12"/>
  <c r="G5" i="12"/>
  <c r="N5" i="12"/>
  <c r="K5" i="12"/>
  <c r="J87" i="12"/>
  <c r="J56" i="12"/>
  <c r="L56" i="12"/>
  <c r="M56" i="12"/>
  <c r="O56" i="12"/>
  <c r="J59" i="12"/>
  <c r="L59" i="12"/>
  <c r="M59" i="12"/>
  <c r="O59" i="12"/>
  <c r="J60" i="12"/>
  <c r="L60" i="12"/>
  <c r="M60" i="12"/>
  <c r="O60" i="12"/>
  <c r="J61" i="12"/>
  <c r="L61" i="12"/>
  <c r="M61" i="12"/>
  <c r="O61" i="12"/>
  <c r="J62" i="12"/>
  <c r="L62" i="12"/>
  <c r="M62" i="12"/>
  <c r="O62" i="12"/>
  <c r="J63" i="12"/>
  <c r="L63" i="12"/>
  <c r="M63" i="12"/>
  <c r="O63" i="12"/>
  <c r="J64" i="12"/>
  <c r="L64" i="12"/>
  <c r="M64" i="12"/>
  <c r="O64" i="12"/>
  <c r="J65" i="12"/>
  <c r="L65" i="12"/>
  <c r="M65" i="12"/>
  <c r="O65" i="12"/>
  <c r="J66" i="12"/>
  <c r="L66" i="12"/>
  <c r="M66" i="12"/>
  <c r="O66" i="12"/>
  <c r="L87" i="12"/>
  <c r="M87" i="12"/>
  <c r="O87" i="12"/>
  <c r="J88" i="12"/>
  <c r="L88" i="12"/>
  <c r="M88" i="12"/>
  <c r="O88" i="12"/>
  <c r="J72" i="12"/>
  <c r="L72" i="12"/>
  <c r="M72" i="12"/>
  <c r="O72" i="12"/>
  <c r="J73" i="12"/>
  <c r="L73" i="12"/>
  <c r="M73" i="12"/>
  <c r="O73" i="12"/>
  <c r="J74" i="12"/>
  <c r="L74" i="12"/>
  <c r="M74" i="12"/>
  <c r="O74" i="12"/>
  <c r="J75" i="12"/>
  <c r="L75" i="12"/>
  <c r="M75" i="12"/>
  <c r="O75" i="12"/>
  <c r="J76" i="12"/>
  <c r="L76" i="12"/>
  <c r="M76" i="12"/>
  <c r="O76" i="12"/>
  <c r="J77" i="12"/>
  <c r="L77" i="12"/>
  <c r="M77" i="12"/>
  <c r="O77" i="12"/>
  <c r="J78" i="12"/>
  <c r="L78" i="12"/>
  <c r="M78" i="12"/>
  <c r="O78" i="12"/>
  <c r="J79" i="12"/>
  <c r="L79" i="12"/>
  <c r="M79" i="12"/>
  <c r="O79" i="12"/>
  <c r="J80" i="12"/>
  <c r="L80" i="12"/>
  <c r="M80" i="12"/>
  <c r="O80" i="12"/>
  <c r="J81" i="12"/>
  <c r="L81" i="12"/>
  <c r="M81" i="12"/>
  <c r="O81" i="12"/>
  <c r="J82" i="12"/>
  <c r="L82" i="12"/>
  <c r="M82" i="12"/>
  <c r="O82" i="12"/>
  <c r="J83" i="12"/>
  <c r="L83" i="12"/>
  <c r="M83" i="12"/>
  <c r="O83" i="12"/>
  <c r="J84" i="12"/>
  <c r="L84" i="12"/>
  <c r="M84" i="12"/>
  <c r="O84" i="12"/>
  <c r="J85" i="12"/>
  <c r="L85" i="12"/>
  <c r="M85" i="12"/>
  <c r="O85" i="12"/>
  <c r="J86" i="12"/>
  <c r="L86" i="12"/>
  <c r="M86" i="12"/>
  <c r="O86" i="12"/>
  <c r="J89" i="12"/>
  <c r="L89" i="12"/>
  <c r="M89" i="12"/>
  <c r="O89" i="12"/>
  <c r="J90" i="12"/>
  <c r="J91" i="12"/>
  <c r="L90" i="12"/>
  <c r="M90" i="12"/>
  <c r="O90" i="12"/>
  <c r="L91" i="12"/>
  <c r="M91" i="12"/>
  <c r="O91" i="12"/>
  <c r="J50" i="12"/>
  <c r="L50" i="12"/>
  <c r="J51" i="12"/>
  <c r="L51" i="12"/>
  <c r="M50" i="12"/>
  <c r="O50" i="12"/>
  <c r="M51" i="12"/>
  <c r="O51" i="12"/>
  <c r="J49" i="12"/>
  <c r="L49" i="12"/>
  <c r="M49" i="12"/>
  <c r="O49" i="12"/>
  <c r="J48" i="12"/>
  <c r="L48" i="12"/>
  <c r="M48" i="12"/>
  <c r="J16" i="12"/>
  <c r="J14" i="12"/>
  <c r="L14" i="12"/>
  <c r="M14" i="12"/>
  <c r="O14" i="12"/>
  <c r="J15" i="12"/>
  <c r="L15" i="12"/>
  <c r="M15" i="12"/>
  <c r="O15" i="12"/>
  <c r="L16" i="12"/>
  <c r="M16" i="12"/>
  <c r="O16" i="12"/>
  <c r="J17" i="12"/>
  <c r="L17" i="12"/>
  <c r="M17" i="12"/>
  <c r="O17" i="12"/>
  <c r="J18" i="12"/>
  <c r="L18" i="12"/>
  <c r="M18" i="12"/>
  <c r="O18" i="12"/>
  <c r="J19" i="12"/>
  <c r="L19" i="12"/>
  <c r="M19" i="12"/>
  <c r="O19" i="12"/>
  <c r="J20" i="12"/>
  <c r="L20" i="12"/>
  <c r="M20" i="12"/>
  <c r="O20" i="12"/>
  <c r="J21" i="12"/>
  <c r="L21" i="12"/>
  <c r="M21" i="12"/>
  <c r="O21" i="12"/>
  <c r="J22" i="12"/>
  <c r="L22" i="12"/>
  <c r="M22" i="12"/>
  <c r="O22" i="12"/>
  <c r="J23" i="12"/>
  <c r="L23" i="12"/>
  <c r="M23" i="12"/>
  <c r="O23" i="12"/>
  <c r="J24" i="12"/>
  <c r="L24" i="12"/>
  <c r="M24" i="12"/>
  <c r="O24" i="12"/>
  <c r="J25" i="12"/>
  <c r="L25" i="12"/>
  <c r="M25" i="12"/>
  <c r="O25" i="12"/>
  <c r="J26" i="12"/>
  <c r="L26" i="12"/>
  <c r="M26" i="12"/>
  <c r="O26" i="12"/>
  <c r="J27" i="12"/>
  <c r="L27" i="12"/>
  <c r="M27" i="12"/>
  <c r="O27" i="12"/>
  <c r="J28" i="12"/>
  <c r="L28" i="12"/>
  <c r="M28" i="12"/>
  <c r="O28" i="12"/>
  <c r="J29" i="12"/>
  <c r="L29" i="12"/>
  <c r="M29" i="12"/>
  <c r="O29" i="12"/>
  <c r="J30" i="12"/>
  <c r="L30" i="12"/>
  <c r="M30" i="12"/>
  <c r="O30" i="12"/>
  <c r="J31" i="12"/>
  <c r="L31" i="12"/>
  <c r="M31" i="12"/>
  <c r="O31" i="12"/>
  <c r="J32" i="12"/>
  <c r="L32" i="12"/>
  <c r="M32" i="12"/>
  <c r="O32" i="12"/>
  <c r="J33" i="12"/>
  <c r="L33" i="12"/>
  <c r="M33" i="12"/>
  <c r="O33" i="12"/>
  <c r="J34" i="12"/>
  <c r="L34" i="12"/>
  <c r="M34" i="12"/>
  <c r="O34" i="12"/>
  <c r="J35" i="12"/>
  <c r="L35" i="12"/>
  <c r="M35" i="12"/>
  <c r="O35" i="12"/>
  <c r="J36" i="12"/>
  <c r="L36" i="12"/>
  <c r="M36" i="12"/>
  <c r="O36" i="12"/>
  <c r="J37" i="12"/>
  <c r="L37" i="12"/>
  <c r="M37" i="12"/>
  <c r="O37" i="12"/>
  <c r="J38" i="12"/>
  <c r="L38" i="12"/>
  <c r="M38" i="12"/>
  <c r="O38" i="12"/>
  <c r="J39" i="12"/>
  <c r="L39" i="12"/>
  <c r="M39" i="12"/>
  <c r="O39" i="12"/>
  <c r="J40" i="12"/>
  <c r="L40" i="12"/>
  <c r="M40" i="12"/>
  <c r="O40" i="12"/>
  <c r="J52" i="12"/>
  <c r="L52" i="12"/>
  <c r="M52" i="12"/>
  <c r="O52" i="12"/>
  <c r="J53" i="12"/>
  <c r="L53" i="12"/>
  <c r="M53" i="12"/>
  <c r="O53" i="12"/>
  <c r="J54" i="12"/>
  <c r="L54" i="12"/>
  <c r="M54" i="12"/>
  <c r="O54" i="12"/>
  <c r="J55" i="12"/>
  <c r="L55" i="12"/>
  <c r="M55" i="12"/>
  <c r="O55" i="12"/>
  <c r="J57" i="12"/>
  <c r="L57" i="12"/>
  <c r="M57" i="12"/>
  <c r="O57" i="12"/>
  <c r="J58" i="12"/>
  <c r="L58" i="12"/>
  <c r="M58" i="12"/>
  <c r="O58" i="12"/>
  <c r="J67" i="12"/>
  <c r="L67" i="12"/>
  <c r="M67" i="12"/>
  <c r="O67" i="12"/>
  <c r="J6" i="12"/>
  <c r="L6" i="12"/>
  <c r="M6" i="12"/>
  <c r="O6" i="12"/>
  <c r="J7" i="12"/>
  <c r="L7" i="12"/>
  <c r="M7" i="12"/>
  <c r="O7" i="12"/>
  <c r="J8" i="12"/>
  <c r="L8" i="12"/>
  <c r="M8" i="12"/>
  <c r="O8" i="12"/>
  <c r="J9" i="12"/>
  <c r="L9" i="12"/>
  <c r="M9" i="12"/>
  <c r="O9" i="12"/>
  <c r="M10" i="12"/>
  <c r="O10" i="12"/>
  <c r="M11" i="12"/>
  <c r="O11" i="12"/>
  <c r="M12" i="12"/>
  <c r="O12" i="12"/>
  <c r="M13" i="12"/>
  <c r="O13" i="12"/>
  <c r="M68" i="12"/>
  <c r="O68" i="12"/>
  <c r="M69" i="12"/>
  <c r="O69" i="12"/>
  <c r="M70" i="12"/>
  <c r="O70" i="12"/>
  <c r="M71" i="12"/>
  <c r="O71" i="12"/>
  <c r="M92" i="12"/>
  <c r="O92" i="12"/>
  <c r="M93" i="12"/>
  <c r="O93" i="12"/>
  <c r="M94" i="12"/>
  <c r="O94" i="12"/>
  <c r="M95" i="12"/>
  <c r="O95" i="12"/>
  <c r="M96" i="12"/>
  <c r="O96" i="12"/>
  <c r="M97" i="12"/>
  <c r="O97" i="12"/>
  <c r="M98" i="12"/>
  <c r="O98" i="12"/>
  <c r="M99" i="12"/>
  <c r="O99" i="12"/>
  <c r="M100" i="12"/>
  <c r="O100" i="12"/>
  <c r="M101" i="12"/>
  <c r="O101" i="12"/>
  <c r="M102" i="12"/>
  <c r="O102" i="12"/>
  <c r="M103" i="12"/>
  <c r="O103" i="12"/>
  <c r="M104" i="12"/>
  <c r="O104" i="12"/>
  <c r="M105" i="12"/>
  <c r="O105" i="12"/>
  <c r="M106" i="12"/>
  <c r="O106" i="12"/>
  <c r="M107" i="12"/>
  <c r="O107" i="12"/>
  <c r="M108" i="12"/>
  <c r="O108" i="12"/>
  <c r="O5" i="12"/>
  <c r="M5" i="12"/>
  <c r="S1" i="14"/>
  <c r="R1" i="14"/>
  <c r="Q1" i="14"/>
  <c r="P1" i="14"/>
  <c r="O1" i="14"/>
  <c r="N1" i="14"/>
  <c r="M1" i="14"/>
  <c r="L1" i="14"/>
  <c r="K1" i="14"/>
  <c r="J1" i="14"/>
  <c r="I1" i="14"/>
  <c r="H1" i="14"/>
  <c r="G1" i="14"/>
  <c r="F1" i="14"/>
  <c r="E1" i="14"/>
  <c r="D1" i="14"/>
  <c r="C1" i="14"/>
  <c r="B1" i="14"/>
  <c r="A1" i="14"/>
  <c r="J5" i="12"/>
  <c r="J68" i="12"/>
  <c r="J69" i="12"/>
  <c r="J70" i="12"/>
  <c r="J71" i="12"/>
  <c r="J92" i="12"/>
  <c r="J93" i="12"/>
  <c r="J94" i="12"/>
  <c r="J95" i="12"/>
  <c r="J96" i="12"/>
  <c r="J97" i="12"/>
  <c r="J98" i="12"/>
  <c r="J99" i="12"/>
  <c r="J100" i="12"/>
  <c r="J101" i="12"/>
  <c r="J102" i="12"/>
  <c r="J103" i="12"/>
  <c r="J104" i="12"/>
  <c r="J105" i="12"/>
  <c r="J106" i="12"/>
  <c r="J107" i="12"/>
  <c r="J108" i="12"/>
  <c r="J11" i="12"/>
  <c r="J12" i="12"/>
  <c r="J13" i="12"/>
  <c r="J10" i="12"/>
  <c r="L108" i="12"/>
  <c r="L107" i="12"/>
  <c r="L106" i="12"/>
  <c r="L105" i="12"/>
  <c r="L104" i="12"/>
  <c r="L103" i="12"/>
  <c r="L102" i="12"/>
  <c r="L101" i="12"/>
  <c r="L100" i="12"/>
  <c r="L99" i="12"/>
  <c r="L98" i="12"/>
  <c r="L97" i="12"/>
  <c r="L96" i="12"/>
  <c r="L95" i="12"/>
  <c r="L94" i="12"/>
  <c r="L93" i="12"/>
  <c r="L92" i="12"/>
  <c r="L71" i="12"/>
  <c r="L70" i="12"/>
  <c r="L69" i="12"/>
  <c r="L68" i="12"/>
  <c r="L13" i="12"/>
  <c r="L12" i="12"/>
  <c r="L11" i="12"/>
  <c r="L10" i="12"/>
  <c r="L5" i="12"/>
  <c r="P1" i="7"/>
  <c r="Q1" i="7"/>
  <c r="R1" i="7"/>
  <c r="M1" i="7"/>
  <c r="N1" i="7"/>
  <c r="O1" i="7"/>
  <c r="L1" i="7"/>
  <c r="K1" i="7"/>
  <c r="J1" i="7"/>
  <c r="I1" i="7"/>
  <c r="H1" i="7"/>
  <c r="G1" i="7"/>
  <c r="F1" i="7"/>
  <c r="E1" i="7"/>
  <c r="D1" i="7"/>
  <c r="C1" i="7"/>
  <c r="B1" i="7"/>
  <c r="A1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Jude Coggon</author>
  </authors>
  <commentList>
    <comment ref="L2" authorId="0" shapeId="0" xr:uid="{00000000-0006-0000-0300-000001000000}">
      <text>
        <r>
          <rPr>
            <sz val="9"/>
            <color indexed="81"/>
            <rFont val="Calibri"/>
            <family val="2"/>
            <charset val="128"/>
          </rPr>
          <t xml:space="preserve">This Column = compression factor (specific to each core)
</t>
        </r>
      </text>
    </comment>
  </commentList>
</comments>
</file>

<file path=xl/sharedStrings.xml><?xml version="1.0" encoding="utf-8"?>
<sst xmlns="http://schemas.openxmlformats.org/spreadsheetml/2006/main" count="8870" uniqueCount="1142">
  <si>
    <t>Core</t>
  </si>
  <si>
    <t>Section</t>
  </si>
  <si>
    <t>Interval top (cm)</t>
  </si>
  <si>
    <t>Interval bottom (cm)</t>
  </si>
  <si>
    <t>Top depth (m downhole)</t>
  </si>
  <si>
    <t>Bottom depth (m downhole)</t>
  </si>
  <si>
    <t>EXPEDITION</t>
  </si>
  <si>
    <t>SITE</t>
  </si>
  <si>
    <t>HOLE</t>
  </si>
  <si>
    <t>CORE</t>
  </si>
  <si>
    <t>SECTION</t>
  </si>
  <si>
    <t>A</t>
  </si>
  <si>
    <t>Core-Section</t>
  </si>
  <si>
    <t>CORE_TYPE</t>
  </si>
  <si>
    <t>SECTION_ID</t>
  </si>
  <si>
    <t>REV_LENGTH</t>
  </si>
  <si>
    <t>BOTTOM_DEPTH</t>
  </si>
  <si>
    <t>MCD_TOP</t>
  </si>
  <si>
    <t>MCD_BOTTOM</t>
  </si>
  <si>
    <t>SEC_MCD_OFFSET</t>
  </si>
  <si>
    <t>ANALYST</t>
  </si>
  <si>
    <t>REMARKS</t>
  </si>
  <si>
    <t>CC</t>
  </si>
  <si>
    <t>PIECES</t>
  </si>
  <si>
    <t>BOX</t>
  </si>
  <si>
    <t>SLOT</t>
  </si>
  <si>
    <t>POSITION</t>
  </si>
  <si>
    <t>WHOLE_ROUND</t>
  </si>
  <si>
    <t>WR_TOP</t>
  </si>
  <si>
    <t>WR_BOT</t>
  </si>
  <si>
    <t>IGSN</t>
  </si>
  <si>
    <t>Z</t>
  </si>
  <si>
    <t>JC</t>
  </si>
  <si>
    <t>no</t>
  </si>
  <si>
    <t>T</t>
  </si>
  <si>
    <t>M</t>
  </si>
  <si>
    <t>B</t>
  </si>
  <si>
    <t>NB</t>
  </si>
  <si>
    <t>cont. to 50-2. pc1a-b</t>
  </si>
  <si>
    <t>cont. to 76-1. pc1a-b</t>
  </si>
  <si>
    <t>MH</t>
  </si>
  <si>
    <t>cont. to 106-3. pc1a-b</t>
  </si>
  <si>
    <t>cont. to 121-3. pc1</t>
  </si>
  <si>
    <t>sawn to 123-3. pc1</t>
  </si>
  <si>
    <t>cont. to 124-1. pc1a-c</t>
  </si>
  <si>
    <t>cont. to 129-1. pc1a-c</t>
  </si>
  <si>
    <t>cont. to 138-3. pc1</t>
  </si>
  <si>
    <t>sawn to 139-2. pc1</t>
  </si>
  <si>
    <t>cont. to 139-3. pc1</t>
  </si>
  <si>
    <t>Section top (CCD (m))</t>
  </si>
  <si>
    <t>CCSL (m)</t>
  </si>
  <si>
    <t>Valid interval bottom?</t>
  </si>
  <si>
    <t>discont. to 1-2. pc1; pc2; pc3a-e, e in bag;pc4a-f; pc5a-d, d in bag</t>
  </si>
  <si>
    <t>ICDP5057ESQ5JU2</t>
  </si>
  <si>
    <t>discont. to 2-1. pc1a-p, e in bag; pc2a-b, a and b in bag</t>
  </si>
  <si>
    <t>ICDP5057ESS5JU2</t>
  </si>
  <si>
    <t>cont. to 2-2. pc1a-d, d in bag; pc2a-o, j in bag</t>
  </si>
  <si>
    <t>ICDP5057ESU5JU2</t>
  </si>
  <si>
    <t>discont. to 3-1. pc1a-x, h, l, s in bag</t>
  </si>
  <si>
    <t>ICDP5057ESW5JU2</t>
  </si>
  <si>
    <t>continous to 4-1. piece 1a-k, c in bag</t>
  </si>
  <si>
    <t>ICDP5057ES06JU2</t>
  </si>
  <si>
    <t>discontinuous to 5-1. Piece 1; 2a-f (b in bag); 3a-j; 4a-d; 5; 6a-g; 7</t>
  </si>
  <si>
    <t>ICDP5057ES26JU2</t>
  </si>
  <si>
    <t>discontinuous to 5-2. piece 1a-j, (d and j in bag); piece 2</t>
  </si>
  <si>
    <t>ICDP5057ES46JU2</t>
  </si>
  <si>
    <t>discontinuous to 6-1. pc 1a-e (b, c in bag); pc 2 (bag)</t>
  </si>
  <si>
    <t>ICDP5057ES66JU2</t>
  </si>
  <si>
    <t>discontinous to 7-1. pc1 rubble; 2a-b unoriented; 3 rubble; pc4a-h</t>
  </si>
  <si>
    <t>ICDP5057ES86JU2</t>
  </si>
  <si>
    <t>discontinous to 8-1. pc 1 in bag; pc 2 roller. NO WHOLE ROUND SCAN POSSIBLE</t>
  </si>
  <si>
    <t>ICDP5057ESA6JU2</t>
  </si>
  <si>
    <t>discontinous 9-1. pc 1 in bag, pc 2a-g; pc 3 in bag</t>
  </si>
  <si>
    <t>ICDP5057ESC6JU2</t>
  </si>
  <si>
    <t>continuous to 9-2. pc 1 bag; pc 2a-d</t>
  </si>
  <si>
    <t>ICDP5057ESE6JU2</t>
  </si>
  <si>
    <t>continuous to 9-3. pc 1a-c</t>
  </si>
  <si>
    <t>ICDP5057ESG6JU2</t>
  </si>
  <si>
    <t>continuous 10-1. pc1a-k (j, d in bag).</t>
  </si>
  <si>
    <t>ICDP5057ESI6JU2</t>
  </si>
  <si>
    <t>continuous to 10-2. pc 1a-b; pc 2 in bag; pc 3a-c</t>
  </si>
  <si>
    <t>ICDP5057ESK6JU2</t>
  </si>
  <si>
    <t>continuous to 10-3. pc 1a-f (e in bag)</t>
  </si>
  <si>
    <t>ICDP5057ESM6JU2</t>
  </si>
  <si>
    <t>cont. to 10-4. pc1a-i, g in bag</t>
  </si>
  <si>
    <t>ICDP5057ESO6JU2</t>
  </si>
  <si>
    <t>discont. to 11M-1. pc1a-d</t>
  </si>
  <si>
    <t>ICDP5057ESQ6JU2</t>
  </si>
  <si>
    <t>Discont. to 12M-1. pc1a-c, a in bag</t>
  </si>
  <si>
    <t>ICDP5057ESS6JU2</t>
  </si>
  <si>
    <t>Cont. to 13M-1. pc1; pc2a-i, a in bag.</t>
  </si>
  <si>
    <t>ICDP5057ESU6JU2</t>
  </si>
  <si>
    <t>Cont. to 13M-2. pc1a-w, g and s in bag</t>
  </si>
  <si>
    <t>ICDP5057ESY6JU2</t>
  </si>
  <si>
    <t>Discont to 14M-1. pc1a-i, h in bag; pc2a-d, all in bag.</t>
  </si>
  <si>
    <t>ICDP5057ES07JU2</t>
  </si>
  <si>
    <t>pc1-a-c, all in bag; pc2a-d</t>
  </si>
  <si>
    <t>ICDP5057ES27JU2</t>
  </si>
  <si>
    <t>Cont. to 16M-1. pc1a-b; pc2a-c, a and b in bag; pc3</t>
  </si>
  <si>
    <t>ICDP5057ESW6JU2</t>
  </si>
  <si>
    <t>Discont. to 17-1. pc1a-b; pc2a-b, all in bag</t>
  </si>
  <si>
    <t>ICDP5057ES47JU2</t>
  </si>
  <si>
    <t>Cont. to 17-2. pc1a-g, a and f in bag</t>
  </si>
  <si>
    <t>ICDP5057ES67JU2</t>
  </si>
  <si>
    <t>Cont. to 17-3. pc1a-b</t>
  </si>
  <si>
    <t>ICDP5057ES87JU2</t>
  </si>
  <si>
    <t>cont. to 17-4. pc1a-b</t>
  </si>
  <si>
    <t>ICDP5057ESA7JU2</t>
  </si>
  <si>
    <t>cont. to 18-1. pc1a-c</t>
  </si>
  <si>
    <t>ICDP5057ESC7JU2</t>
  </si>
  <si>
    <t>cont. to 18-2. pc1a-c, b in bag</t>
  </si>
  <si>
    <t>ICDP5057ESE7JU2</t>
  </si>
  <si>
    <t>cont. to 19-1. pc1a-b</t>
  </si>
  <si>
    <t>ICDP5057ESG7JU2</t>
  </si>
  <si>
    <t>cont. to 19-2. pc1a-i, a in bag</t>
  </si>
  <si>
    <t>ICDP5057ESI7JU2</t>
  </si>
  <si>
    <t>continuous to 19-3. piece  1</t>
  </si>
  <si>
    <t>ICDP5057ESK7JU2</t>
  </si>
  <si>
    <t>continuous to 19-4. piece 1a-b</t>
  </si>
  <si>
    <t>ICDP5057ESM7JU2</t>
  </si>
  <si>
    <t>continuous to 20-1. piece 1a-k</t>
  </si>
  <si>
    <t>ICDP5057ESO7JU2</t>
  </si>
  <si>
    <t>continuous to 20-2</t>
  </si>
  <si>
    <t>ICDP5057ESQ7JU2</t>
  </si>
  <si>
    <t>cont. to 20-3. piece 1a-d</t>
  </si>
  <si>
    <t>ICDP5057ESU7JU2</t>
  </si>
  <si>
    <t>cont. to 20-4. piece 1a-b</t>
  </si>
  <si>
    <t>ICDP5057ESW7JU2</t>
  </si>
  <si>
    <t>cont. 21-1. piece 1a-b</t>
  </si>
  <si>
    <t>ICDP5057ESY7JU2</t>
  </si>
  <si>
    <t>cont. to 21-2. piece 1a-d, pc 1c in bag</t>
  </si>
  <si>
    <t>ICDP5057ES08JU2</t>
  </si>
  <si>
    <t>discontinuous to 22-1. piece 1a-l, pc 1d, 1f, 1l in bags.</t>
  </si>
  <si>
    <t>ICDP5057ES28JU2</t>
  </si>
  <si>
    <t>continuous to 22-2. piece 1a-g; pc 1a, 1c in bags</t>
  </si>
  <si>
    <t>ICDP5057ES48JU2</t>
  </si>
  <si>
    <t>continuous to 23-1. piece 1-h; pc 1b, 1d, 1f, 1g in bags</t>
  </si>
  <si>
    <t>ICDP5057ES68JU2</t>
  </si>
  <si>
    <t>way up lines rotated. Continuous to 23-2. piece 1a-h; pc 1a, 1b, 1e in bags</t>
  </si>
  <si>
    <t>ICDP5057ESC8JU2</t>
  </si>
  <si>
    <t>way up lines rotated. Continuous to 23-3. piece 1a-o, pc 1e,1i,1n in bags</t>
  </si>
  <si>
    <t>ICDP5057ESE8JU2</t>
  </si>
  <si>
    <t>continuous to 23-4. piece 1a-I, pc 1b, 1f in bags</t>
  </si>
  <si>
    <t>ICDP5057ESG8JU2</t>
  </si>
  <si>
    <t>continuous to 24-1. piece 1a-h, pc 1a,1b,1e in bags</t>
  </si>
  <si>
    <t>ICDP5057ESI8JU2</t>
  </si>
  <si>
    <t>continuous to 24-2. piece 1a-e, pc 1d,1e in bags; pc2a-b</t>
  </si>
  <si>
    <t>ICDP5057ESM8JU2</t>
  </si>
  <si>
    <t>continuous to 24-3. piece 1a-h, pc 1b in bag</t>
  </si>
  <si>
    <t>ICDP5057ESO8JU2</t>
  </si>
  <si>
    <t>continuous to 24-4. piece 1</t>
  </si>
  <si>
    <t>ICDP5057ESQ8JU2</t>
  </si>
  <si>
    <t>continuous to 25-1. piece 1a-b</t>
  </si>
  <si>
    <t>ICDP5057ESS8JU2</t>
  </si>
  <si>
    <t>continuous to 25-2. pc 1a-d, pc 1d in bag</t>
  </si>
  <si>
    <t>ICDP5057ESU8JU2</t>
  </si>
  <si>
    <t>continuous to 25-3. piece 1a-c, pc 1b in bag</t>
  </si>
  <si>
    <t>ICDP5057ESW8JU2</t>
  </si>
  <si>
    <t>continuous to 25-4. piece 1a-c, pc 1b in bag</t>
  </si>
  <si>
    <t>ICDP5057ESY8JU2</t>
  </si>
  <si>
    <t>continuous to 26-1. piece 1a-c, pc 1b in bag</t>
  </si>
  <si>
    <t>ICDP5057ES09JU2</t>
  </si>
  <si>
    <t>continuous to 26-2. pc 1a-h, pc1e in bag</t>
  </si>
  <si>
    <t>ICDP5057ES29JU2</t>
  </si>
  <si>
    <t>continuous to 26-3. piece 1a-c</t>
  </si>
  <si>
    <t>ICDP5057ES49JU2</t>
  </si>
  <si>
    <t>continuous to 26-4. piece 1a-d</t>
  </si>
  <si>
    <t>ICDP5057ES69JU2</t>
  </si>
  <si>
    <t>continuous to 27-1. piece 1a-b</t>
  </si>
  <si>
    <t>ICDP5057ES89JU2</t>
  </si>
  <si>
    <t>sawn to 27-2</t>
  </si>
  <si>
    <t>ICDP5057ESA9JU2</t>
  </si>
  <si>
    <t>cont. to 27-3. pc1</t>
  </si>
  <si>
    <t>ICDP5057ESC9JU2</t>
  </si>
  <si>
    <t>cont. to 27-4. pc1</t>
  </si>
  <si>
    <t>ICDP5057ESE9JU2</t>
  </si>
  <si>
    <t>cont. to 27-5. pc1</t>
  </si>
  <si>
    <t>ICDP5057ESG9JU2</t>
  </si>
  <si>
    <t>cont. to 28-1. pc1a-e</t>
  </si>
  <si>
    <t>ICDP5057ESI9JU2</t>
  </si>
  <si>
    <t>cont. to 28-2. pc1a-d, b in bag.</t>
  </si>
  <si>
    <t>ICDP5057ESK9JU2</t>
  </si>
  <si>
    <t>cont. to 28-3. pc1a-d, b in bag</t>
  </si>
  <si>
    <t>ICDP5057ESM9JU2</t>
  </si>
  <si>
    <t>cont. to 28-4. pc1a-b, b in bag</t>
  </si>
  <si>
    <t>ICDP5057ESO9JU2</t>
  </si>
  <si>
    <t>cont. to 29-1. pc1a-b</t>
  </si>
  <si>
    <t>ICDP5057ESQ9JU2</t>
  </si>
  <si>
    <t>cont. 29-2. pc1a-b</t>
  </si>
  <si>
    <t>ICDP5057ESS9JU2</t>
  </si>
  <si>
    <t>cont. 29-3. pc1a-c, b in bag</t>
  </si>
  <si>
    <t>ICDP5057ESU9JU2</t>
  </si>
  <si>
    <t>cont. to 29-4. pc1a-d</t>
  </si>
  <si>
    <t>ICDP5057ESW9JU2</t>
  </si>
  <si>
    <t>cont. 30-1. pc1a-e, b in bag</t>
  </si>
  <si>
    <t>ICDP5057ESY9JU2</t>
  </si>
  <si>
    <t>cont. to 30-2. pc1a-g</t>
  </si>
  <si>
    <t>ICDP5057ES0AJU2</t>
  </si>
  <si>
    <t>cont. to 30-3. pc1a-e, c in bag.</t>
  </si>
  <si>
    <t>ICDP5057ES2AJU2</t>
  </si>
  <si>
    <t>cont. 30-4. pc1a-g, b in bag</t>
  </si>
  <si>
    <t>ICDP5057ES4AJU2</t>
  </si>
  <si>
    <t>cont. 31-1. pc1a-g, d in bag</t>
  </si>
  <si>
    <t>ICDP5057ES6AJU2</t>
  </si>
  <si>
    <t>cont. to 31-2. pc1a-h, b and g in bag</t>
  </si>
  <si>
    <t>ICDP5057ESAAJU2</t>
  </si>
  <si>
    <t>cont. to 31-3. pc1a-f, e in bag</t>
  </si>
  <si>
    <t>ICDP5057ESCAJU2</t>
  </si>
  <si>
    <t>cont. to 31-4. pc1a-g</t>
  </si>
  <si>
    <t>ICDP5057ESEAJU2</t>
  </si>
  <si>
    <t>cont. to 32-1. pc1a-m, e in bag</t>
  </si>
  <si>
    <t>ICDP5057ESGAJU2</t>
  </si>
  <si>
    <t>cont. to 32-2. pc1a-q, c and i in bag</t>
  </si>
  <si>
    <t>ICDP5057ESIAJU2</t>
  </si>
  <si>
    <t>cont. 32-3. pc1a-k, a in bag</t>
  </si>
  <si>
    <t>ICDP5057ESKAJU2</t>
  </si>
  <si>
    <t>cont. to 32-4. pc1a-h, a in bag</t>
  </si>
  <si>
    <t>ICDP5057ESMAJU2</t>
  </si>
  <si>
    <t>cont. to 33-1. pc1a-c</t>
  </si>
  <si>
    <t>ICDP5057ESOAJU2</t>
  </si>
  <si>
    <t>cont. to 33-2. pc1a-j, d and f in bag</t>
  </si>
  <si>
    <t>ICDP5057ESQAJU2</t>
  </si>
  <si>
    <t>cont. to 33-3. pc1a-e</t>
  </si>
  <si>
    <t>ICDP5057ESSAJU2</t>
  </si>
  <si>
    <t>cont. to 33-4. pc1a-l</t>
  </si>
  <si>
    <t>ICDP5057ESUAJU2</t>
  </si>
  <si>
    <t>cont. to 34-1. pc1a-f, a and b in bag</t>
  </si>
  <si>
    <t>ICDP5057ESWAJU2</t>
  </si>
  <si>
    <t>cont. to 34-2. pc1a-b</t>
  </si>
  <si>
    <t>ICDP5057ESYAJU2</t>
  </si>
  <si>
    <t>cont. to 34-3. pc1a-e</t>
  </si>
  <si>
    <t>ICDP5057ES0BJU2</t>
  </si>
  <si>
    <t>cont. to 34-4. pc1a-l, d and j in bag</t>
  </si>
  <si>
    <t>ICDP5057ES2BJU2</t>
  </si>
  <si>
    <t>cont. to 35-1. pc1a-i</t>
  </si>
  <si>
    <t>ICDP5057ES4BJU2</t>
  </si>
  <si>
    <t>cont. to 35-2. pc1a-d</t>
  </si>
  <si>
    <t>ICDP5057ES6BJU2</t>
  </si>
  <si>
    <t>cont. to 35-3. pc1a-g, e and g in bag</t>
  </si>
  <si>
    <t>ICDP5057ES8BJU2</t>
  </si>
  <si>
    <t>cont. to 35-4. pc1a-c</t>
  </si>
  <si>
    <t>ICDP5057ESABJU2</t>
  </si>
  <si>
    <t>cont. to 36-1. pc1a-c</t>
  </si>
  <si>
    <t>ICDP5057ESCBJU2</t>
  </si>
  <si>
    <t>cont. to 36-2. pc1a-d</t>
  </si>
  <si>
    <t>ICDP5057ESEBJU2</t>
  </si>
  <si>
    <t>cont. to 36-3. pc1a-f, c and f in bag</t>
  </si>
  <si>
    <t>ICDP5057ESGBJU2</t>
  </si>
  <si>
    <t>cont. to 36-4. pc1a-g, c and e in bag</t>
  </si>
  <si>
    <t>ICDP5057ESIBJU2</t>
  </si>
  <si>
    <t>cont. to 37-1. pc1a-f, d in bag</t>
  </si>
  <si>
    <t>ICDP5057ESKBJU2</t>
  </si>
  <si>
    <t>cont. to 38-1. pc1a-f, e and f in bag; pc2</t>
  </si>
  <si>
    <t>ICDP5057ESMBJU2</t>
  </si>
  <si>
    <t>cont. to 38-2. pc1a-h, c, f and h in bag</t>
  </si>
  <si>
    <t>ICDP5057ESOBJU2</t>
  </si>
  <si>
    <t>cont. to 38-3. pc1a-d, a in bag</t>
  </si>
  <si>
    <t>ICDP5057ESQBJU2</t>
  </si>
  <si>
    <t>cont. to 39-1. pc1a-e, c in bag</t>
  </si>
  <si>
    <t>ICDP5057ESSBJU2</t>
  </si>
  <si>
    <t>cont. to 39-2. pc1a-c</t>
  </si>
  <si>
    <t>ICDP5057ESUBJU2</t>
  </si>
  <si>
    <t>cont. to 39-3. pc1a-b</t>
  </si>
  <si>
    <t>ICDP5057ESWBJU2</t>
  </si>
  <si>
    <t>cont. to 39-4. pc1</t>
  </si>
  <si>
    <t>ICDP5057ESYBJU2</t>
  </si>
  <si>
    <t>cont. to 40-1. pc1a-c</t>
  </si>
  <si>
    <t>ICDP5057ES0CJU2</t>
  </si>
  <si>
    <t>cont. to 40-2. pc1a-b</t>
  </si>
  <si>
    <t>ICDP5057ES2CJU2</t>
  </si>
  <si>
    <t>cont. to 40-3. pc1a-f, b in bag</t>
  </si>
  <si>
    <t>ICDP5057ES4CJU2</t>
  </si>
  <si>
    <t>cont. to 40-4. pc1a-c, c in bag</t>
  </si>
  <si>
    <t>ICDP5057ES6CJU2</t>
  </si>
  <si>
    <t>cont. to 41-1. pc1a-b</t>
  </si>
  <si>
    <t>ICDP5057ES8CJU2</t>
  </si>
  <si>
    <t>cont. to 41-2. pc1a-c, a in bag</t>
  </si>
  <si>
    <t>ICDP5057ESACJU2</t>
  </si>
  <si>
    <t>cont. to 41-3. pc1a-c, a in bag</t>
  </si>
  <si>
    <t>ICDP5057ESCCJU2</t>
  </si>
  <si>
    <t>cont. to 41-4. pc1</t>
  </si>
  <si>
    <t>ICDP5057ESECJU2</t>
  </si>
  <si>
    <t>cont. to 42-1. pc1a-d, d in bag</t>
  </si>
  <si>
    <t>ICDP5057ESGCJU2</t>
  </si>
  <si>
    <t>cont. to 42-2. pc1a-e, b and d in bag</t>
  </si>
  <si>
    <t>ICDP5057ESICJU2</t>
  </si>
  <si>
    <t>cont. to 42-3. pc1a-d, b in bag</t>
  </si>
  <si>
    <t>ICDP5057ESKCJU2</t>
  </si>
  <si>
    <t>cont. to 42-4. pc1</t>
  </si>
  <si>
    <t>ICDP5057ESMCJU2</t>
  </si>
  <si>
    <t>cont. to 43-1. pc1a-c</t>
  </si>
  <si>
    <t>ICDP5057ESOCJU2</t>
  </si>
  <si>
    <t>cont. to 43-2. pc1a-c</t>
  </si>
  <si>
    <t>ICDP5057ESQCJU2</t>
  </si>
  <si>
    <t>cont. to 43-3. pc1a-d, a in bag</t>
  </si>
  <si>
    <t>ICDP5057ESSCJU2</t>
  </si>
  <si>
    <t>cont. to 43-4. pc1a-d</t>
  </si>
  <si>
    <t>ICDP5057ESUCJU2</t>
  </si>
  <si>
    <t>cont. to 44-1. pc1a-h, a, f and h in bag</t>
  </si>
  <si>
    <t>ICDP5057ESWCJU2</t>
  </si>
  <si>
    <t>cont. to 44-2. pc1a-e, b in bag</t>
  </si>
  <si>
    <t>ICDP5057ESYCJU2</t>
  </si>
  <si>
    <t>cont. to 44-3. pc1a-c, b in bag</t>
  </si>
  <si>
    <t>ICDP5057ES0DJU2</t>
  </si>
  <si>
    <t>cont. to 44-4. pc1</t>
  </si>
  <si>
    <t>ICDP5057ES2DJU2</t>
  </si>
  <si>
    <t>cont. to 45-1. pc1</t>
  </si>
  <si>
    <t>ICDP5057ES4DJU2</t>
  </si>
  <si>
    <t>cont. to 45-2. pc1a-c</t>
  </si>
  <si>
    <t>ICDP5057ES6DJU2</t>
  </si>
  <si>
    <t>cont. to 45-3. pc1a-c</t>
  </si>
  <si>
    <t>ICDP5057ES8DJU2</t>
  </si>
  <si>
    <t>cont. to 45-4. pc1a-h, b and h in bag</t>
  </si>
  <si>
    <t>ICDP5057ESADJU2</t>
  </si>
  <si>
    <t>cont. to 46-1. pc1a-d</t>
  </si>
  <si>
    <t>ICDP5057ESCDJU2</t>
  </si>
  <si>
    <t>cont. to 46-2. pc1a-f, c in bag</t>
  </si>
  <si>
    <t>ICDP5057ESEDJU2</t>
  </si>
  <si>
    <t>cont. to 46-3. pc1a-d, c in bag</t>
  </si>
  <si>
    <t>ICDP5057ESGDJU2</t>
  </si>
  <si>
    <t>cont. to 46-4. pc1a-d, c in bag</t>
  </si>
  <si>
    <t>ICDP5057ESIDJU2</t>
  </si>
  <si>
    <t>cont. to 47-1. pc1a-c, b in bag</t>
  </si>
  <si>
    <t>ICDP5057ESKDJU2</t>
  </si>
  <si>
    <t>cont. to 47-2. pc1a-b</t>
  </si>
  <si>
    <t>ICDP5057ESMDJU2</t>
  </si>
  <si>
    <t>cont. to 47-3. pc1a-b</t>
  </si>
  <si>
    <t>ICDP5057ESODJU2</t>
  </si>
  <si>
    <t>cont. to 47-4. pc1a-i, b, e, f and i in bag</t>
  </si>
  <si>
    <t>ICDP5057ESQDJU2</t>
  </si>
  <si>
    <t>cont. to 48-1. pc1 a-k, b, c, e, f, h, j and k in bag</t>
  </si>
  <si>
    <t>ICDP5057ESSDJU2</t>
  </si>
  <si>
    <t>cont. to 48-2. pc1a-b</t>
  </si>
  <si>
    <t>ICDP5057ESUDJU2</t>
  </si>
  <si>
    <t>cont. to 48-3. pc1</t>
  </si>
  <si>
    <t>ICDP5057ESWDJU2</t>
  </si>
  <si>
    <t>LK</t>
  </si>
  <si>
    <t>cont. to 48-4. pc1a-c, c in bag.</t>
  </si>
  <si>
    <t>ICDP5057ESYDJU2</t>
  </si>
  <si>
    <t>pc1; pc2a-b, a in bag, b is a big shattered piece in a plastic sleeve; pc3a-b, a in bag.</t>
  </si>
  <si>
    <t>ICDP5057ES0EJU2</t>
  </si>
  <si>
    <t>cont. 49-2. pc1a-d, b and d in bag</t>
  </si>
  <si>
    <t>ICDP5057ES2EJU2</t>
  </si>
  <si>
    <t>cont. to 49-3. pc1a-g, a, c, e andg in bag.</t>
  </si>
  <si>
    <t>ICDP5057ES4EJU2</t>
  </si>
  <si>
    <t>cont. to 49-4. pc1</t>
  </si>
  <si>
    <t>ICDP5057ES6EJU2</t>
  </si>
  <si>
    <t>cont. to 50-1. pc1a-c</t>
  </si>
  <si>
    <t>ICDP5057ES8EJU2</t>
  </si>
  <si>
    <t>ICDP5057ESAEJU2</t>
  </si>
  <si>
    <t>cont. to 50-3. pc1a-b</t>
  </si>
  <si>
    <t>ICDP5057ESCEJU2</t>
  </si>
  <si>
    <t>cont. to 50-4. pc1a-c, b in bag</t>
  </si>
  <si>
    <t>ICDP5057ESEEJU2</t>
  </si>
  <si>
    <t>cont. to 51-1. pc1a-c</t>
  </si>
  <si>
    <t>ICDP5057ESGEJU2</t>
  </si>
  <si>
    <t>cont. 52-1. pc1a-e, e in bag</t>
  </si>
  <si>
    <t>ICDP5057ESIEJU2</t>
  </si>
  <si>
    <t>cont. to 52-2. pc1a-d, b and d in bag</t>
  </si>
  <si>
    <t>ICDP5057ESOEJU2</t>
  </si>
  <si>
    <t>cont. to 52-3. pc1a-d, b and d in bag</t>
  </si>
  <si>
    <t>ICDP5057ESQEJU2</t>
  </si>
  <si>
    <t>cont. to 52-4. pc1a-d, c in bag.</t>
  </si>
  <si>
    <t>ICDP5057ESSEJU2</t>
  </si>
  <si>
    <t>cont. to 53-1. pc1a-g, b and g in bag</t>
  </si>
  <si>
    <t>ICDP5057ESUEJU2</t>
  </si>
  <si>
    <t>cont. to 53-2. pc1a-b</t>
  </si>
  <si>
    <t>ICDP5057ESWEJU2</t>
  </si>
  <si>
    <t>cont. to 53-3. pc1a-c, c in bag</t>
  </si>
  <si>
    <t>ICDP5057ESYEJU2</t>
  </si>
  <si>
    <t>cont. to 53-4. pc1a-f, a and c in bag</t>
  </si>
  <si>
    <t>ICDP5057ES0FJU2</t>
  </si>
  <si>
    <t>discont. to 54-1. pc1a-h, c, f and h in bag</t>
  </si>
  <si>
    <t>ICDP5057ES2FJU2</t>
  </si>
  <si>
    <t>cont. to 54-2. pc1a-e, a in bag</t>
  </si>
  <si>
    <t>ICDP5057ES4FJU2</t>
  </si>
  <si>
    <t>discont. to 54-3. pc1a-b</t>
  </si>
  <si>
    <t>ICDP5057ES6FJU2</t>
  </si>
  <si>
    <t>cont. to 54-4. pc1a-d, a and b in bag.</t>
  </si>
  <si>
    <t>ICDP5057ES8FJU2</t>
  </si>
  <si>
    <t>cont. to 55-1. pc1a-c</t>
  </si>
  <si>
    <t>ICDP5057ESAFJU2</t>
  </si>
  <si>
    <t>cont. to 55-2. pc1</t>
  </si>
  <si>
    <t>ICDP5057ESCFJU2</t>
  </si>
  <si>
    <t>cont. to 55-3. pc1</t>
  </si>
  <si>
    <t>ICDP5057ESEFJU2</t>
  </si>
  <si>
    <t>cont. to 55-4. pc1</t>
  </si>
  <si>
    <t>ICDP5057ESGFJU2</t>
  </si>
  <si>
    <t>to 56-1. pc1a-c</t>
  </si>
  <si>
    <t>ICDP5057ESIFJU2</t>
  </si>
  <si>
    <t>sawn to 56-2. pc1a-b</t>
  </si>
  <si>
    <t>ICDP5057ESKFJU2</t>
  </si>
  <si>
    <t>cont. to 56-3. pc1a-b</t>
  </si>
  <si>
    <t>ICDP5057ESMFJU2</t>
  </si>
  <si>
    <t>sawn to 56-4. pc1a-b</t>
  </si>
  <si>
    <t>ICDP5057ESOFJU2</t>
  </si>
  <si>
    <t>cont. to 57-1. pc1a-c</t>
  </si>
  <si>
    <t>ICDP5057ESQFJU2</t>
  </si>
  <si>
    <t>sawn to 57-2. pc1a-b</t>
  </si>
  <si>
    <t>ICDP5057ESSFJU2</t>
  </si>
  <si>
    <t>cont. to 57-3. pc1a-c</t>
  </si>
  <si>
    <t>ICDP5057ESUFJU2</t>
  </si>
  <si>
    <t>cont. to 57-4. pc1</t>
  </si>
  <si>
    <t>ICDP5057ESWFJU2</t>
  </si>
  <si>
    <t>to 58-1. pc1a-b</t>
  </si>
  <si>
    <t>ICDP5057ESYFJU2</t>
  </si>
  <si>
    <t>cont. to 58-2. pc1a-c, b in bag</t>
  </si>
  <si>
    <t>ICDP5057ES0GJU2</t>
  </si>
  <si>
    <t>cont. to 58-3. pc1a-b, b in bag</t>
  </si>
  <si>
    <t>ICDP5057ES2GJU2</t>
  </si>
  <si>
    <t>JK</t>
  </si>
  <si>
    <t>cont. to 58-4. pc 1</t>
  </si>
  <si>
    <t>ICDP5057ES4GJU2</t>
  </si>
  <si>
    <t>cont to 59-1. pc1 a-b, b in bag</t>
  </si>
  <si>
    <t>ICDP5057ES6GJU2</t>
  </si>
  <si>
    <t>cont to 59-2. pc 1a-h, d, f, g in bag</t>
  </si>
  <si>
    <t>ICDP5057ESAGJU2</t>
  </si>
  <si>
    <t>cont to 59-3; pc 1 a-h, b,d,g in bag</t>
  </si>
  <si>
    <t>ICDP5057ESCGJU2</t>
  </si>
  <si>
    <t>cont to 59-4; pc 1 a-c</t>
  </si>
  <si>
    <t>ICDP5057ESEGJU2</t>
  </si>
  <si>
    <t>cont to 60-1; pc 1 a-b</t>
  </si>
  <si>
    <t>ICDP5057ESGGJU2</t>
  </si>
  <si>
    <t>cont to 60-2; pc 1 a-b</t>
  </si>
  <si>
    <t>ICDP5057ESMGJU2</t>
  </si>
  <si>
    <t>cont to 60-3; pc 1 a-b</t>
  </si>
  <si>
    <t>ICDP5057ESOGJU2</t>
  </si>
  <si>
    <t xml:space="preserve"> to 61-1; pc 1 a-b</t>
  </si>
  <si>
    <t>ICDP5057ESQGJU2</t>
  </si>
  <si>
    <t>cont. to 61-2; pc 1 a-f, b,d,f in bag</t>
  </si>
  <si>
    <t>ICDP5057ESSGJU2</t>
  </si>
  <si>
    <t>cont. to 62-1; pc 1 a-b, b in bag</t>
  </si>
  <si>
    <t>ICDP5057ESUGJU2</t>
  </si>
  <si>
    <t>cont. to 62-2, pc 1 a-b</t>
  </si>
  <si>
    <t>ICDP5057ESWGJU2</t>
  </si>
  <si>
    <t>cont. to 62-3; pc 1 a-b</t>
  </si>
  <si>
    <t>ICDP5057ESYGJU2</t>
  </si>
  <si>
    <t>cont. to 62-4; pc1</t>
  </si>
  <si>
    <t>ICDP5057ES0HJU2</t>
  </si>
  <si>
    <t>cont. to 63-1; pc 1 a-c</t>
  </si>
  <si>
    <t>ICDP5057ES2HJU2</t>
  </si>
  <si>
    <t>cont. to 63-2. pc1</t>
  </si>
  <si>
    <t>ICDP5057ES6HJU2</t>
  </si>
  <si>
    <t>cont. to 63-3. pc1</t>
  </si>
  <si>
    <t>ICDP5057ES8HJU2</t>
  </si>
  <si>
    <t>cont. to 63-4. pc1a-c, b in bag</t>
  </si>
  <si>
    <t>ICDP5057ESAHJU2</t>
  </si>
  <si>
    <t>cont to 64-1. pc1a-b</t>
  </si>
  <si>
    <t>ICDP5057ESCHJU2</t>
  </si>
  <si>
    <t>cont to 64-2; pc a-b</t>
  </si>
  <si>
    <t>ICDP5057ESEHJU2</t>
  </si>
  <si>
    <t>cont to 64-3; pc 1 a-b</t>
  </si>
  <si>
    <t>ICDP5057ESGHJU2</t>
  </si>
  <si>
    <t>cont to 64-4; pc 1 a - c, b in bag</t>
  </si>
  <si>
    <t>ICDP5057ESIHJU2</t>
  </si>
  <si>
    <t>to 65-1; pc 1 a-g, b, f in bag</t>
  </si>
  <si>
    <t>ICDP5057ESKHJU2</t>
  </si>
  <si>
    <t>cont to 65-2; pc 1 a-d, c in bag</t>
  </si>
  <si>
    <t>ICDP5057ESOHJU2</t>
  </si>
  <si>
    <t>cont to 65-3; pc 1 a-b, b in bag</t>
  </si>
  <si>
    <t>ICDP5057ESQHJU2</t>
  </si>
  <si>
    <t>cont to 65-4; pc 1a-b</t>
  </si>
  <si>
    <t>ICDP5057ESSHJU2</t>
  </si>
  <si>
    <t>cont to 66-1; pc 1 a-c</t>
  </si>
  <si>
    <t>ICDP5057ESUHJU2</t>
  </si>
  <si>
    <t>cont to 66-2; pc 1</t>
  </si>
  <si>
    <t>ICDP5057ESWHJU2</t>
  </si>
  <si>
    <t>cont to 66-3; pc 1</t>
  </si>
  <si>
    <t>ICDP5057ESYHJU2</t>
  </si>
  <si>
    <t>cont to 66-4; pc 1</t>
  </si>
  <si>
    <t>ICDP5057ES0IJU2</t>
  </si>
  <si>
    <t>cont to 65-1; pc 1 a-i, a,d,f,i in a bag</t>
  </si>
  <si>
    <t>ICDP5057ES2IJU2</t>
  </si>
  <si>
    <t>cont to 67-2, pc 1 a-d, c in bag</t>
  </si>
  <si>
    <t>ICDP5057ES4IJU2</t>
  </si>
  <si>
    <t>cont to 67-3; pc 1 a-c, b in bag</t>
  </si>
  <si>
    <t>ICDP5057ES6IJU2</t>
  </si>
  <si>
    <t>cont to 67-4; pc 1 a-d</t>
  </si>
  <si>
    <t>ICDP5057ES8IJU2</t>
  </si>
  <si>
    <t>cont to 68-1; pc 1 a-f, d in bag</t>
  </si>
  <si>
    <t>ICDP5057ESAIJU2</t>
  </si>
  <si>
    <t>cont to 68-2; pc 1a-b</t>
  </si>
  <si>
    <t>ICDP5057ESEIJU2</t>
  </si>
  <si>
    <t>cont to 68-3; pc 1 a-b</t>
  </si>
  <si>
    <t>ICDP5057ESGIJU2</t>
  </si>
  <si>
    <t>cont to 68-4; pc 1 a-d; c in bag</t>
  </si>
  <si>
    <t>ICDP5057ESIIJU2</t>
  </si>
  <si>
    <t xml:space="preserve"> cont to 69-1; pc 1 a-d, d in bag</t>
  </si>
  <si>
    <t>ICDP5057ESKIJU2</t>
  </si>
  <si>
    <t>cont to 69-2; pc 1</t>
  </si>
  <si>
    <t>ICDP5057ESMIJU2</t>
  </si>
  <si>
    <t>cont to 69-3; pc 1</t>
  </si>
  <si>
    <t>ICDP5057ESOIJU2</t>
  </si>
  <si>
    <t>cont to 69-4; pc 1 a-b</t>
  </si>
  <si>
    <t>ICDP5057ESQIJU2</t>
  </si>
  <si>
    <t xml:space="preserve"> to 70-1; pc 1 a-b</t>
  </si>
  <si>
    <t>ICDP5057ES0JJU2</t>
  </si>
  <si>
    <t>cont to 70-2; pc 1 a-c</t>
  </si>
  <si>
    <t>ICDP5057ES2JJU2</t>
  </si>
  <si>
    <t>cont to 70-3; pc 1</t>
  </si>
  <si>
    <t>ICDP5057ES4JJU2</t>
  </si>
  <si>
    <t>cont to 70-4; pc 1 a-e; b, d in bag</t>
  </si>
  <si>
    <t>ICDP5057ES6JJU2</t>
  </si>
  <si>
    <t xml:space="preserve"> cont to 71-1; pc 1 a-c</t>
  </si>
  <si>
    <t>ICDP5057ES8JJU2</t>
  </si>
  <si>
    <t>cont to 71-2 (sawn); pc 1 a-b</t>
  </si>
  <si>
    <t>ICDP5057ESAJJU2</t>
  </si>
  <si>
    <t>cont to 71-3; pc 1 a-f; d in bag</t>
  </si>
  <si>
    <t>ICDP5057ESCJJU2</t>
  </si>
  <si>
    <t>way up line rotated; cont to 71-4; pc 1 a-c, a in bag</t>
  </si>
  <si>
    <t>ICDP5057ESEJJU2</t>
  </si>
  <si>
    <t>cont to 72-1; pc 1</t>
  </si>
  <si>
    <t>ICDP5057ESGJJU2</t>
  </si>
  <si>
    <t>way up line rotated; cont to 72-2; pc 1 a-d, d in bag</t>
  </si>
  <si>
    <t>ICDP5057ESIJJU2</t>
  </si>
  <si>
    <t>cont to 72-3; pc 1 a-b</t>
  </si>
  <si>
    <t>ICDP5057ESKJJU2</t>
  </si>
  <si>
    <t>cont to 72-4; pc 1 a-d, c in bag</t>
  </si>
  <si>
    <t>ICDP5057ESOJJU2</t>
  </si>
  <si>
    <t>cont to 73-1; pc 1 a-c, a in bag</t>
  </si>
  <si>
    <t>ICDP5057ESQJJU2</t>
  </si>
  <si>
    <t>way up line rotated; cont to 73-2; pc 1 a-b</t>
  </si>
  <si>
    <t>ICDP5057ESSJJU2</t>
  </si>
  <si>
    <t>cont to 73-3; pc 1 a-b</t>
  </si>
  <si>
    <t>ICDP5057ESUJJU2</t>
  </si>
  <si>
    <t>cont to 73-4; pc 1</t>
  </si>
  <si>
    <t>ICDP5057ESWJJU2</t>
  </si>
  <si>
    <t>cont to 74-1; pc 1</t>
  </si>
  <si>
    <t>ICDP5057ESYJJU2</t>
  </si>
  <si>
    <t>way up line rotated; cont to 74-2; pc 1</t>
  </si>
  <si>
    <t>ICDP5057ES0KJU2</t>
  </si>
  <si>
    <t>cont to 74-3; pc 1 a-c; b in bag</t>
  </si>
  <si>
    <t>ICDP5057ES2KJU2</t>
  </si>
  <si>
    <t>cont to 74-4; pc 1</t>
  </si>
  <si>
    <t>ICDP5057ES4KJU2</t>
  </si>
  <si>
    <t>cont to 75-1; pc 1 a-b</t>
  </si>
  <si>
    <t>ICDP5057ES6KJU2</t>
  </si>
  <si>
    <t>cont. to 75-2. pc1a-c, b in bag</t>
  </si>
  <si>
    <t>ICDP5057ES8KJU2</t>
  </si>
  <si>
    <t>cont. to 75-3. pc1a-b, a in bag</t>
  </si>
  <si>
    <t>ICDP5057ESAKJU2</t>
  </si>
  <si>
    <t>cont. to 75-4. pc1a-b</t>
  </si>
  <si>
    <t>ICDP5057ESCKJU2</t>
  </si>
  <si>
    <t>ICDP5057ESEKJU2</t>
  </si>
  <si>
    <t>cont to 76-2; pc 1 a-b</t>
  </si>
  <si>
    <t>ICDP5057ESGKJU2</t>
  </si>
  <si>
    <t>cont to 76-3; pc 1 a-c; b in bag</t>
  </si>
  <si>
    <t>ICDP5057ESKKJU2</t>
  </si>
  <si>
    <t>cont to 76-4; pc 1 a-c; b in bag</t>
  </si>
  <si>
    <t>ICDP5057ESMKJU2</t>
  </si>
  <si>
    <t xml:space="preserve"> cont to 77-1; pc 1</t>
  </si>
  <si>
    <t>ICDP5057ESOKJU2</t>
  </si>
  <si>
    <t>cont to 77.2; pc 1 a-c</t>
  </si>
  <si>
    <t>ICDP5057ESQKJU2</t>
  </si>
  <si>
    <t>cont to 77.3; pc 1 a-d; d in bag</t>
  </si>
  <si>
    <t>ICDP5057ESSKJU2</t>
  </si>
  <si>
    <t>cont to 77.4; pc 1 a-b</t>
  </si>
  <si>
    <t>ICDP5057ESUKJU2</t>
  </si>
  <si>
    <t>cont to 78.1; pc 1 a-d; b in bag</t>
  </si>
  <si>
    <t>ICDP5057ESWKJU2</t>
  </si>
  <si>
    <t>cont to 78-2; pc1 a-b</t>
  </si>
  <si>
    <t>ICDP5057ESYKJU2</t>
  </si>
  <si>
    <t>cont to 78-3; pc1</t>
  </si>
  <si>
    <t>ICDP5057ES0LJU2</t>
  </si>
  <si>
    <t>cont to 78-4; pc1 a-c; b in bag</t>
  </si>
  <si>
    <t>ICDP5057ES2LJU2</t>
  </si>
  <si>
    <t>cont to 79-1; pc1 a-f; b, d, f in bags</t>
  </si>
  <si>
    <t>ICDP5057ES4LJU2</t>
  </si>
  <si>
    <t>cont to 79-2; pc 1</t>
  </si>
  <si>
    <t>ICDP5057ES6LJU2</t>
  </si>
  <si>
    <t>cont to 79-3; pc 1 a-c; b in bag</t>
  </si>
  <si>
    <t>ICDP5057ES8LJU2</t>
  </si>
  <si>
    <t>cont to 79-4; pc 1 a-c</t>
  </si>
  <si>
    <t>ICDP5057ESALJU2</t>
  </si>
  <si>
    <t>cont to 80-1; pc 1 a-d; d in bag</t>
  </si>
  <si>
    <t>ICDP5057ESCLJU2</t>
  </si>
  <si>
    <t>cont to 80-2; pc 1 a-b</t>
  </si>
  <si>
    <t>ICDP5057ESELJU2</t>
  </si>
  <si>
    <t>cont to 80-3; pc 1 a-c</t>
  </si>
  <si>
    <t>ICDP5057ESGLJU2</t>
  </si>
  <si>
    <t>cont to 80-4; pc 1</t>
  </si>
  <si>
    <t>ICDP5057ESILJU2</t>
  </si>
  <si>
    <t>to 81-1; pc 1</t>
  </si>
  <si>
    <t>ICDP5057ESKLJU2</t>
  </si>
  <si>
    <t>cont to 80-2; pc 1</t>
  </si>
  <si>
    <t>ICDP5057ESMLJU2</t>
  </si>
  <si>
    <t>cont to 80-3; pc 1 a-e; b,e in bag</t>
  </si>
  <si>
    <t>ICDP5057ESOLJU2</t>
  </si>
  <si>
    <t>cont to 80-4; pc 1 a-d; c in bag</t>
  </si>
  <si>
    <t>ICDP5057ESQLJU2</t>
  </si>
  <si>
    <t>to 81-1; pc 1 a-d; c in bag</t>
  </si>
  <si>
    <t>ICDP5057ESSLJU2</t>
  </si>
  <si>
    <t>way up line rotated, cont to 82-2; pc 1 a-e; a,c in bag</t>
  </si>
  <si>
    <t>ICDP5057ESULJU2</t>
  </si>
  <si>
    <t>cont to 82-3; pc 1 a-c; b in bag</t>
  </si>
  <si>
    <t>ICDP5057ESWLJU2</t>
  </si>
  <si>
    <t>cont to 82-4; pc 1 a-b</t>
  </si>
  <si>
    <t>ICDP5057ESYLJU2</t>
  </si>
  <si>
    <t>cont to 83-1; pc 1 a-e</t>
  </si>
  <si>
    <t>ICDP5057ES0MJU2</t>
  </si>
  <si>
    <t>cont to 83-2; pc 1</t>
  </si>
  <si>
    <t>ICDP5057ES2MJU2</t>
  </si>
  <si>
    <t>cont to 83-3; pc 1 a-b</t>
  </si>
  <si>
    <t>ICDP5057ES4MJU2</t>
  </si>
  <si>
    <t>cont to 83-4; pc 1</t>
  </si>
  <si>
    <t>ICDP5057ES6MJU2</t>
  </si>
  <si>
    <t>cont o 84-1; pc 1 a-c; a in bag</t>
  </si>
  <si>
    <t>ICDP5057ES8MJU2</t>
  </si>
  <si>
    <t>cont to 84-2; pc 1</t>
  </si>
  <si>
    <t>ICDP5057ESAMJU2</t>
  </si>
  <si>
    <t>cont to 84-3; pc 1 a-c; c in bag</t>
  </si>
  <si>
    <t>ICDP5057ESCMJU2</t>
  </si>
  <si>
    <t>cont to 84-4; pc 1</t>
  </si>
  <si>
    <t>ICDP5057ESEMJU2</t>
  </si>
  <si>
    <t>cont to 85-1; pc 1 a-b</t>
  </si>
  <si>
    <t>ICDP5057ESGMJU2</t>
  </si>
  <si>
    <t>cont to 85.2; pc 1</t>
  </si>
  <si>
    <t>ICDP5057ESIMJU2</t>
  </si>
  <si>
    <t>cont to 85.3; pc 1</t>
  </si>
  <si>
    <t>ICDP5057ESKMJU2</t>
  </si>
  <si>
    <t>cont to 85.4; pc 1</t>
  </si>
  <si>
    <t>ICDP5057ESMMJU2</t>
  </si>
  <si>
    <t>cont to 86.1; pc 1 a-b</t>
  </si>
  <si>
    <t>ICDP5057ESOMJU2</t>
  </si>
  <si>
    <t>cont to 86-2; pc 1</t>
  </si>
  <si>
    <t>ICDP5057ESQMJU2</t>
  </si>
  <si>
    <t>cont to 86-3; pc 1 a-c; c in bag</t>
  </si>
  <si>
    <t>ICDP5057ESSMJU2</t>
  </si>
  <si>
    <t>cont to 86-4; pc 1 a-b</t>
  </si>
  <si>
    <t>ICDP5057ESUMJU2</t>
  </si>
  <si>
    <t>to 87-1; pc 1</t>
  </si>
  <si>
    <t>ICDP5057ESWMJU2</t>
  </si>
  <si>
    <t>cont to 87-2; pc 1</t>
  </si>
  <si>
    <t>ICDP5057ESYMJU2</t>
  </si>
  <si>
    <t>cont to 87-3; pc 1 a-b</t>
  </si>
  <si>
    <t>ICDP5057ES0NJU2</t>
  </si>
  <si>
    <t>cont to 87-4; pc 1</t>
  </si>
  <si>
    <t>ICDP5057ES2NJU2</t>
  </si>
  <si>
    <t>way up line rotated, cont to 88-1; pc 1</t>
  </si>
  <si>
    <t>ICDP5057ES4NJU2</t>
  </si>
  <si>
    <t>way up line rotated; cont to 88-2; pc 1 a-b; b in bag</t>
  </si>
  <si>
    <t>ICDP5057ES6NJU2</t>
  </si>
  <si>
    <t>cont to 88-3; pc 1 a-b</t>
  </si>
  <si>
    <t>ICDP5057ES8NJU2</t>
  </si>
  <si>
    <t>cont to 88-4; pc 1 a-d; a,d in bag</t>
  </si>
  <si>
    <t>ICDP5057ESANJU2</t>
  </si>
  <si>
    <t>to 89-1; pc 1 a-e; b, d in bag</t>
  </si>
  <si>
    <t>ICDP5057ESCNJU2</t>
  </si>
  <si>
    <t>discont to 89-2; pc a-j, a,c,f in bag</t>
  </si>
  <si>
    <t>ICDP5057ESENJU2</t>
  </si>
  <si>
    <t>cont to 89-3; pc 1 a-f; a,c in bag</t>
  </si>
  <si>
    <t>ICDP5057ESGNJU2</t>
  </si>
  <si>
    <t>discont to 89-4; pc 1 a-d; b,c,d in bag</t>
  </si>
  <si>
    <t>ICDP5057ESINJU2</t>
  </si>
  <si>
    <t>cont to 90-1; pc 1 a-g; g in bag</t>
  </si>
  <si>
    <t>ICDP5057ESKNJU2</t>
  </si>
  <si>
    <t>cont to 90-2; pc 1 a-b</t>
  </si>
  <si>
    <t>ICDP5057ESMNJU2</t>
  </si>
  <si>
    <t>cont to 90-3; pc 1 a-c; b in bag; SAMPLE</t>
  </si>
  <si>
    <t>ICDP5057ESONJU2</t>
  </si>
  <si>
    <t>cont to 90-4; pc 1 a-d</t>
  </si>
  <si>
    <t>ICDP5057ESQNJU2</t>
  </si>
  <si>
    <t>cont to 91-1; pc 1 a-e; a, d in bag</t>
  </si>
  <si>
    <t>ICDP5057ESSNJU2</t>
  </si>
  <si>
    <t>cont 91-2; pc 1</t>
  </si>
  <si>
    <t>ICDP5057ESWNJU2</t>
  </si>
  <si>
    <t>cont 91-3; pc 1</t>
  </si>
  <si>
    <t>ICDP5057ESYNJU2</t>
  </si>
  <si>
    <t>cont 91-4; pc 1 a-e; b in bag</t>
  </si>
  <si>
    <t>ICDP5057ES0OJU2</t>
  </si>
  <si>
    <t>to 92-1; pc 1 a-d</t>
  </si>
  <si>
    <t>ICDP5057ES2OJU2</t>
  </si>
  <si>
    <t>cont to 92-2; pc 1 a-b, b in bag</t>
  </si>
  <si>
    <t>ICDP5057ES4OJU2</t>
  </si>
  <si>
    <t>discont to 92-3; pc 1; pc 2 a-d; a, d in bag</t>
  </si>
  <si>
    <t>ICDP5057ES6OJU2</t>
  </si>
  <si>
    <t>cont to 92-4; pc 1 a-f; a,d in bag</t>
  </si>
  <si>
    <t>ICDP5057ES8OJU2</t>
  </si>
  <si>
    <t>cont to 93-1; pc 1 a-b</t>
  </si>
  <si>
    <t>ICDP5057ESAOJU2</t>
  </si>
  <si>
    <t>cont to 93-2; pc 1 a-d; b, d in bag</t>
  </si>
  <si>
    <t>ICDP5057ESCOJU2</t>
  </si>
  <si>
    <t>cont to 93-3; pc 1 a-e; b, d in bag</t>
  </si>
  <si>
    <t>ICDP5057ESEOJU2</t>
  </si>
  <si>
    <t>cont to 93-4; pc 1 a-d; c in bag</t>
  </si>
  <si>
    <t>ICDP5057ESGOJU2</t>
  </si>
  <si>
    <t>to 94-1; pc 1 a-b</t>
  </si>
  <si>
    <t>ICDP5057ESIOJU2</t>
  </si>
  <si>
    <t>cont to 94-2; pc 1</t>
  </si>
  <si>
    <t>ICDP5057ESKOJU2</t>
  </si>
  <si>
    <t>cont to 94-3; pc 1</t>
  </si>
  <si>
    <t>ICDP5057ESMOJU2</t>
  </si>
  <si>
    <t>cont to 94-4; pc 1</t>
  </si>
  <si>
    <t>ICDP5057ESOOJU2</t>
  </si>
  <si>
    <t>cont to 95-1; pc 1 a-c</t>
  </si>
  <si>
    <t>ICDP5057ESQOJU2</t>
  </si>
  <si>
    <t>cont to 95-2; pc 1 a-c</t>
  </si>
  <si>
    <t>ICDP5057ESUOJU2</t>
  </si>
  <si>
    <t>cont to 95-3; pc 1</t>
  </si>
  <si>
    <t>ICDP5057ESWOJU2</t>
  </si>
  <si>
    <t>cont to 95-4; pc 1</t>
  </si>
  <si>
    <t>ICDP5057ESYOJU2</t>
  </si>
  <si>
    <t>cont to 96-1; pc 1</t>
  </si>
  <si>
    <t>ICDP5057ES0PJU2</t>
  </si>
  <si>
    <t>AM</t>
  </si>
  <si>
    <t>cont to 96-2; pc 1 a-b; b in bag</t>
  </si>
  <si>
    <t>ICDP5057ES2PJU2</t>
  </si>
  <si>
    <t>cont to 96-3; pc 1</t>
  </si>
  <si>
    <t>ICDP5057ES4PJU2</t>
  </si>
  <si>
    <t>cont to 96-4; pc 1 a-c</t>
  </si>
  <si>
    <t>ICDP5057ES6PJU2</t>
  </si>
  <si>
    <t>pc 1 a-c; c in bag</t>
  </si>
  <si>
    <t>ICDP5057ES8PJU2</t>
  </si>
  <si>
    <t>sawn to 97-2. pc1a-c</t>
  </si>
  <si>
    <t>ICDP5057ESAPJU2</t>
  </si>
  <si>
    <t>sawn to 97-3. pc1</t>
  </si>
  <si>
    <t>ICDP5057ESCPJU2</t>
  </si>
  <si>
    <t>sawn to 97-4. pc 1 a-e; b and d in bag</t>
  </si>
  <si>
    <t>ICDP5057ESEPJU2</t>
  </si>
  <si>
    <t>cont to 98-1. pc1</t>
  </si>
  <si>
    <t>ICDP5057ESGPJU2</t>
  </si>
  <si>
    <t>cont to 98-2; pc 1</t>
  </si>
  <si>
    <t>ICDP5057ESIPJU2</t>
  </si>
  <si>
    <t>cont to 98-3; pc 1</t>
  </si>
  <si>
    <t>ICDP5057ESKPJU2</t>
  </si>
  <si>
    <t>cont to 98-4; pc 1</t>
  </si>
  <si>
    <t>ICDP5057ESMPJU2</t>
  </si>
  <si>
    <t>cont. to 99-1. pc1 a-c; b in bag</t>
  </si>
  <si>
    <t>ICDP5057ESOPJU2</t>
  </si>
  <si>
    <t>cont. to 99-2. pc1a-b</t>
  </si>
  <si>
    <t>ICDP5057ESQPJU2</t>
  </si>
  <si>
    <t>cont. to 99-3. pc1a-c, b in bag</t>
  </si>
  <si>
    <t>ICDP5057ESSPJU2</t>
  </si>
  <si>
    <t>discont. to 99-4. pc1a-b, b in bag.</t>
  </si>
  <si>
    <t>ICDP5057ESUPJU2</t>
  </si>
  <si>
    <t>to 100-1. pc1.</t>
  </si>
  <si>
    <t>ICDP5057ESWPJU2</t>
  </si>
  <si>
    <t>cont. to 100-2. pc1</t>
  </si>
  <si>
    <t>ICDP5057ESYPJU2</t>
  </si>
  <si>
    <t>cont. to 100-3. pc1a-d, b in bag.</t>
  </si>
  <si>
    <t>ICDP5057ES0QJU2</t>
  </si>
  <si>
    <t>cont. 100-4. pc1a-e, a, b and d in bag</t>
  </si>
  <si>
    <t>ICDP5057ES2QJU2</t>
  </si>
  <si>
    <t>cont. 101-1. pc1a-c; a in bag</t>
  </si>
  <si>
    <t>ICDP5057ES4QJU2</t>
  </si>
  <si>
    <t>cont. to 101-2. pc1</t>
  </si>
  <si>
    <t>ICDP5057ES6QJU2</t>
  </si>
  <si>
    <t>cont. to 101-3. pc1a-b</t>
  </si>
  <si>
    <t>ICDP5057ES8QJU2</t>
  </si>
  <si>
    <t>discont. to 101-4. pc1a-d, b and d in bag</t>
  </si>
  <si>
    <t>ICDP5057ESAQJU2</t>
  </si>
  <si>
    <t>discont. to 102-1. pc1a-d, b and d in bag</t>
  </si>
  <si>
    <t>ICDP5057ESCQJU2</t>
  </si>
  <si>
    <t>sawn to 102-2. pc1a-e, b in bag.</t>
  </si>
  <si>
    <t>ICDP5057ESEQJU2</t>
  </si>
  <si>
    <t>cont. to 102-3. pc1</t>
  </si>
  <si>
    <t>ICDP5057ESGQJU2</t>
  </si>
  <si>
    <t>cont. to 102-4. pc1</t>
  </si>
  <si>
    <t>ICDP5057ESIQJU2</t>
  </si>
  <si>
    <t>cont. to 103-1. pc1a-c.</t>
  </si>
  <si>
    <t>ICDP5057ESKQJU2</t>
  </si>
  <si>
    <t>to 104-1. pc1</t>
  </si>
  <si>
    <t>ICDP5057ESMQJU2</t>
  </si>
  <si>
    <t xml:space="preserve">pc1: rubbles fallen from the borehole walls during HQ to NQ change.pc2: cont. from 103-1 </t>
  </si>
  <si>
    <t xml:space="preserve">ICDP5057ESOQJU2 </t>
  </si>
  <si>
    <t>discont. to 105-2. pc1a-i, e and i in bag.</t>
  </si>
  <si>
    <t>ICDP5057ESQQJU2</t>
  </si>
  <si>
    <t>to 105-2. pc1a-h.</t>
  </si>
  <si>
    <t>ICDP5057ESSQJU2</t>
  </si>
  <si>
    <t>cont. to 106-2. pc1a-e</t>
  </si>
  <si>
    <t>ICDP5057ESUQJU2</t>
  </si>
  <si>
    <t>ICDP5057ESWQJU2</t>
  </si>
  <si>
    <t>cont. to 106-4. pc1a-e</t>
  </si>
  <si>
    <t>ICDP5057ESYQJU2</t>
  </si>
  <si>
    <t>cont. to 107-1. pc1a-g, c and f in bags</t>
  </si>
  <si>
    <t>ICDP5057ES0RJU2</t>
  </si>
  <si>
    <t>cont. to 107-2. pc1a-m, d, f and k in bags</t>
  </si>
  <si>
    <t>ICDP5057ES2RJU2</t>
  </si>
  <si>
    <t>cont. to 107-3. pc1a-f, b in bag</t>
  </si>
  <si>
    <t>ICDP5057ES4RJU2</t>
  </si>
  <si>
    <t>cont. to 107-4. pc1a-m. pc2a-b, a in bag</t>
  </si>
  <si>
    <t>ICDP5057ES6RJU2</t>
  </si>
  <si>
    <t>Discont. to 108-1. pc a-e; c in bag</t>
  </si>
  <si>
    <t>ICDP5057ESARJU2</t>
  </si>
  <si>
    <t>Discont. to 109-1. pc1; pc2 a-b; pc3 a-b, b in bag</t>
  </si>
  <si>
    <t>ICDP5057ESERJU2</t>
  </si>
  <si>
    <t>cont. to 109-2; pc1 a-b; pc2 a-b</t>
  </si>
  <si>
    <t>ICDP5057ESGRJU2</t>
  </si>
  <si>
    <t>cont to 109-3; pc1 a-b</t>
  </si>
  <si>
    <t>ICDP5057ESIRJU2</t>
  </si>
  <si>
    <t>pc1 a-c</t>
  </si>
  <si>
    <t>ICDP5057ESKRJU2</t>
  </si>
  <si>
    <t>cont to 110-2; pc1 a-c, b in bag</t>
  </si>
  <si>
    <t>ICDP5057ESMRJU2</t>
  </si>
  <si>
    <t>cont to 110-3; pc1 a-d, c in bag</t>
  </si>
  <si>
    <t>ICDP5057ESORJU2</t>
  </si>
  <si>
    <t>cont to 110-4; pc1 a-f, b and d in bag</t>
  </si>
  <si>
    <t>ICDP5057ESQRJU2</t>
  </si>
  <si>
    <t>cont to 111-1; pc1 a-e, d in bag</t>
  </si>
  <si>
    <t>ICDP5057ESSRJU2</t>
  </si>
  <si>
    <t>cont to 111-2; pc1 a-g</t>
  </si>
  <si>
    <t>ICDP5057ESURJU2</t>
  </si>
  <si>
    <t>cont. to 111-3. pc1a-b</t>
  </si>
  <si>
    <t>ICDP5057ESWRJU2</t>
  </si>
  <si>
    <t>cont. to 111-4. pc1a-c</t>
  </si>
  <si>
    <t>ICDP5057ESYRJU2</t>
  </si>
  <si>
    <t>discont. To 112-1. pc1a-b, b in bag. Pc2. pc3</t>
  </si>
  <si>
    <t>ICDP5057ES0SJU2</t>
  </si>
  <si>
    <t>cont. to 112-2. pc1a-d</t>
  </si>
  <si>
    <t>ICDP5057ES2SJU2</t>
  </si>
  <si>
    <t>cont. to 112-3. pc1a-d, c in bag</t>
  </si>
  <si>
    <t>ICDP5057ES4SJU2</t>
  </si>
  <si>
    <t>cont. to 112-4. pc1a-c, b in bag</t>
  </si>
  <si>
    <t>ICDP5057ES6SJU2</t>
  </si>
  <si>
    <t>cont. to 113-1. pc1a-b</t>
  </si>
  <si>
    <t>ICDP5057ES8SJU2</t>
  </si>
  <si>
    <t>sawn to 113-2. pc1a-d, c in bag</t>
  </si>
  <si>
    <t>ICDP5057ESASJU2</t>
  </si>
  <si>
    <t>cont. to 113-3. pc1</t>
  </si>
  <si>
    <t>ICDP5057ESCSJU2</t>
  </si>
  <si>
    <t>sawn to 113-4. pc1</t>
  </si>
  <si>
    <t>ICDP5057ESESJU2</t>
  </si>
  <si>
    <t>cont. to 114-1. pc1a-b</t>
  </si>
  <si>
    <t>ICDP5057ESGSJU2</t>
  </si>
  <si>
    <t>cont. to 114-2. pc1a-c</t>
  </si>
  <si>
    <t>ICDP5057ESKSJU2</t>
  </si>
  <si>
    <t>cont. to 114-3. pc1a-b</t>
  </si>
  <si>
    <t>ICDP5057ESMSJU2</t>
  </si>
  <si>
    <t>cont. to 114-4. pc1a-e</t>
  </si>
  <si>
    <t>ICDP5057ESOSJU2</t>
  </si>
  <si>
    <t>cont. to 115-1. pc1a-b</t>
  </si>
  <si>
    <t>ICDP5057ESQSJU2</t>
  </si>
  <si>
    <t>cont. to 115-2. pc1a-e</t>
  </si>
  <si>
    <t>ICDP5057ESSSJU2</t>
  </si>
  <si>
    <t>cont. to 115-3. pc1a-d, c in bag</t>
  </si>
  <si>
    <t>ICDP5057ESUSJU2</t>
  </si>
  <si>
    <t>sawn to 115-4. pc1a-b</t>
  </si>
  <si>
    <t>ICDP5057ESWSJU2</t>
  </si>
  <si>
    <t>cont. to 116-1. pc1a-e, c in bag</t>
  </si>
  <si>
    <t>ICDP5057ESYSJU2</t>
  </si>
  <si>
    <t>cont. to 116-2. pc1a-c, a and c in bags</t>
  </si>
  <si>
    <t>ICDP5057ES0TJU2</t>
  </si>
  <si>
    <t>cont. to 116-3. pc1a-d, c in bag</t>
  </si>
  <si>
    <t>ICDP5057ES2TJU2</t>
  </si>
  <si>
    <t>sawn to 116-4. pc1</t>
  </si>
  <si>
    <t>ICDP5057ES4TJU2</t>
  </si>
  <si>
    <t>cont. to 117-1. pc1a-b</t>
  </si>
  <si>
    <t>ICDP5057ES6TJU2</t>
  </si>
  <si>
    <t>discont. to 117-2. pc1a-h, e in bag</t>
  </si>
  <si>
    <t>ICDP5057ES8TJU2</t>
  </si>
  <si>
    <t>cont. to 117-3. pc1a-f, a and e in bags</t>
  </si>
  <si>
    <t>ICDP5057ESATJU2</t>
  </si>
  <si>
    <t>sawn to 117-4. pc1a-b</t>
  </si>
  <si>
    <t>ICDP5057ESETJU2</t>
  </si>
  <si>
    <t>discont. to 118-1. pc1a-e, b in bag</t>
  </si>
  <si>
    <t>ICDP5057ESGTJU2</t>
  </si>
  <si>
    <t>cont. to 118-2. pc1a-e, a in bag</t>
  </si>
  <si>
    <t>ICDP5057ESITJU2</t>
  </si>
  <si>
    <t>cont. to 118-3. pc1a-c</t>
  </si>
  <si>
    <t>ICDP5057ESKTJU2</t>
  </si>
  <si>
    <t>sawn to 118-4. pc1a-b</t>
  </si>
  <si>
    <t>ICDP5057ESMTJU2</t>
  </si>
  <si>
    <t>cont. to 119-1. pc1a-c</t>
  </si>
  <si>
    <t>ICDP5057ESOTJU2</t>
  </si>
  <si>
    <t>cont. to 119-2. pc1</t>
  </si>
  <si>
    <t>ICDP5057ESQTJU2</t>
  </si>
  <si>
    <t>cont. to 119-3. pc1a-c</t>
  </si>
  <si>
    <t>ICDP5057ESSTJU2</t>
  </si>
  <si>
    <t>cont. to 119-4. pc1a-f, e in bag</t>
  </si>
  <si>
    <t>ICDP5057ESUTJU2</t>
  </si>
  <si>
    <t>discont. to 120-1. pc1</t>
  </si>
  <si>
    <t>ICDP5057ESWTJU2</t>
  </si>
  <si>
    <t>cont. to 120-2. pc1. pc2a-b</t>
  </si>
  <si>
    <t>ICDP5057ESYTJU2</t>
  </si>
  <si>
    <t>cont. to 120-3. pc1a-e, c in bag</t>
  </si>
  <si>
    <t>ICDP5057ES0UJU2</t>
  </si>
  <si>
    <t>cont. to 120-4. pc1</t>
  </si>
  <si>
    <t>ICDP5057ES2UJU2</t>
  </si>
  <si>
    <t>cont. to 121-1. pc1a-d, a in bag</t>
  </si>
  <si>
    <t>ICDP5057ES4UJU2</t>
  </si>
  <si>
    <t>cont. to 121-2. pc1a-e</t>
  </si>
  <si>
    <t>ICDP5057ES6UJU2</t>
  </si>
  <si>
    <t>ICDP5057ES8UJU2</t>
  </si>
  <si>
    <t>cont. to 121-4. pc1</t>
  </si>
  <si>
    <t>ICDP5057ESAUJU2</t>
  </si>
  <si>
    <t>cont. to 122-1. pc1a-g, g in bag</t>
  </si>
  <si>
    <t>ICDP5057ESCUJU2</t>
  </si>
  <si>
    <t>cont. to 122-2. pc1a-b</t>
  </si>
  <si>
    <t>ICDP5057ESEUJU2</t>
  </si>
  <si>
    <t>cont. to 122-3. pc1a-g</t>
  </si>
  <si>
    <t>ICDP5057ESGUJU2</t>
  </si>
  <si>
    <t>cont. to 122-4. pc1a-b</t>
  </si>
  <si>
    <t>ICDP5057ESIUJU2</t>
  </si>
  <si>
    <t>cont. to 123-1. pc1a-b</t>
  </si>
  <si>
    <t>ICDP5057ESKUJU2</t>
  </si>
  <si>
    <t>cont. to 123-2. pc1a-c</t>
  </si>
  <si>
    <t>ICDP5057ESMUJU2</t>
  </si>
  <si>
    <t>ICDP5057ESOUJU2</t>
  </si>
  <si>
    <t>cont. to 123-3. pc1</t>
  </si>
  <si>
    <t>ICDP5057ESQUJU2</t>
  </si>
  <si>
    <t>ICDP5057ESSUJU2</t>
  </si>
  <si>
    <t>cont. to 124-2. pc1a-c</t>
  </si>
  <si>
    <t>ICDP5057ESUUJU2</t>
  </si>
  <si>
    <t>cont. to 124-3. pc1a-c</t>
  </si>
  <si>
    <t>ICDP5057ESWUJU2</t>
  </si>
  <si>
    <t>cont. to 125-1. pc1a-c, b in bag</t>
  </si>
  <si>
    <t>ICDP5057ESYUJU2</t>
  </si>
  <si>
    <t>cont. to 126-1. pc1. pc2</t>
  </si>
  <si>
    <t>ICDP5057ES0VJU2</t>
  </si>
  <si>
    <t>cont. to 126-2. pc1a-d, c in bag</t>
  </si>
  <si>
    <t>ICDP5057ES2VJU2</t>
  </si>
  <si>
    <t>sawn to 126-3. pc1a-d, b in bag</t>
  </si>
  <si>
    <t>ICDP5057ES4VJU2</t>
  </si>
  <si>
    <t>discont. to 126-4. pc1a-e, e in bag</t>
  </si>
  <si>
    <t>ICDP5057ES6VJU2</t>
  </si>
  <si>
    <t>cont. to 127-1. pc1a-f, c in bag</t>
  </si>
  <si>
    <t>ICDP5057ES8VJU2</t>
  </si>
  <si>
    <t>discont. to 127-2. pc1a-b</t>
  </si>
  <si>
    <t>ICDP5057ESAVJU2</t>
  </si>
  <si>
    <t>cont. to 127-3. pc1a-b</t>
  </si>
  <si>
    <t>ICDP5057ESCVJU2</t>
  </si>
  <si>
    <t>cont. to 127-4. pc1a-b</t>
  </si>
  <si>
    <t>ICDP5057ESEVJU2</t>
  </si>
  <si>
    <t>cont. to 128-1. pc1a-d</t>
  </si>
  <si>
    <t>ICDP5057ESGVJU2</t>
  </si>
  <si>
    <t>cont. to 128-2. pc1a-d, d in bag</t>
  </si>
  <si>
    <t>ICDP5057ESIVJU2</t>
  </si>
  <si>
    <t>cont. to 128-3. pc1a-c</t>
  </si>
  <si>
    <t>ICDP5057ESKVJU2</t>
  </si>
  <si>
    <t>cont. to 128-4. pc1a-f, c in bag</t>
  </si>
  <si>
    <t>ICDP5057ESMVJU2</t>
  </si>
  <si>
    <t>ICDP5057ESOVJU2</t>
  </si>
  <si>
    <t>discont. to 129-2. pc1</t>
  </si>
  <si>
    <t>ICDP5057ESQVJU2</t>
  </si>
  <si>
    <t>sawn to 129-3. pc1a-b</t>
  </si>
  <si>
    <t>ICDP5057ESSVJU2</t>
  </si>
  <si>
    <t>cont. to 129-4. pc1a-d</t>
  </si>
  <si>
    <t>ICDP5057ESUVJU2</t>
  </si>
  <si>
    <t>cont. to 130-1. pc1a-b</t>
  </si>
  <si>
    <t>ICDP5057ESWVJU2</t>
  </si>
  <si>
    <t>cont. to 130-2. pc1</t>
  </si>
  <si>
    <t>ICDP5057ESYVJU2</t>
  </si>
  <si>
    <t>sawn to 130-3. pc1a-c, c in bag</t>
  </si>
  <si>
    <t>ICDP5057ES0WJU2</t>
  </si>
  <si>
    <t>cont. to 130-4. pc1a-c, b in bag</t>
  </si>
  <si>
    <t>ICDP5057ES2WJU2</t>
  </si>
  <si>
    <t>cont. to 131-1. pc1a-c</t>
  </si>
  <si>
    <t>ICDP5057ES4WJU2</t>
  </si>
  <si>
    <t>sawn to 131-2. pc1</t>
  </si>
  <si>
    <t>ICDP5057ESCWJU2</t>
  </si>
  <si>
    <t>cont. to 131-3. pc1a-d, c in bag</t>
  </si>
  <si>
    <t>ICDP5057ESEWJU2</t>
  </si>
  <si>
    <t>cont. to 131-4. pc1a-b</t>
  </si>
  <si>
    <t>ICDP5057ESGWJU2</t>
  </si>
  <si>
    <t>cont. to 132-1. pc1</t>
  </si>
  <si>
    <t>ICDP5057ESIWJU2</t>
  </si>
  <si>
    <t>cont. to 132-2. pc1a-e, c in bag</t>
  </si>
  <si>
    <t>ICDP5057ESKWJU2</t>
  </si>
  <si>
    <t>cont. to 132-3. pc1a-c</t>
  </si>
  <si>
    <t>ICDP5057ESQWJU2</t>
  </si>
  <si>
    <t>cont. to 132-4. pc1a-d</t>
  </si>
  <si>
    <t>ICDP5057ESSWJU2</t>
  </si>
  <si>
    <t>cont. to 133-1. pc1a-d</t>
  </si>
  <si>
    <t>ICDP5057ESUWJU2</t>
  </si>
  <si>
    <t>cont. to 133-2. pc1a-b</t>
  </si>
  <si>
    <t>ICDP5057ESWWJU2</t>
  </si>
  <si>
    <t>sawn to 133-3. pc1a-b</t>
  </si>
  <si>
    <t>ICDP5057ESYWJU2</t>
  </si>
  <si>
    <t>cont. to 133-4. pc1a-b</t>
  </si>
  <si>
    <t>ICDP5057ES0XJU2</t>
  </si>
  <si>
    <t>cont. to 134-1. pc1a-b</t>
  </si>
  <si>
    <t>ICDP5057ES2XJU2</t>
  </si>
  <si>
    <t>sawn to 134-2. pc1a-c</t>
  </si>
  <si>
    <t>ICDP5057ES4XJU2</t>
  </si>
  <si>
    <t>cont. to 134-3. pc1</t>
  </si>
  <si>
    <t>ICDP5057ES6XJU2</t>
  </si>
  <si>
    <t>sawn to 134-4</t>
  </si>
  <si>
    <t>ICDP5057ES8XJU2</t>
  </si>
  <si>
    <t>discont. to 135-1. pc1. p2a-c. pc3a-b, a in bag</t>
  </si>
  <si>
    <t>ICDP5057ESAXJU2</t>
  </si>
  <si>
    <t>cont. to 135-2. pc1a-e, e in bag</t>
  </si>
  <si>
    <t>ICDP5057ESCXJU2</t>
  </si>
  <si>
    <t>cont. to 135-3. pc1a-b</t>
  </si>
  <si>
    <t>ICDP5057ESEXJU2</t>
  </si>
  <si>
    <t>discont. to 135-4. pc1a-e</t>
  </si>
  <si>
    <t>ICDP5057ESGXJU2</t>
  </si>
  <si>
    <t>cont. to 136-1. pc1a-c</t>
  </si>
  <si>
    <t>ICDP5057ESIXJU2</t>
  </si>
  <si>
    <t>cont. to 136-2. pc1a-c</t>
  </si>
  <si>
    <t>ICDP5057ESKXJU2</t>
  </si>
  <si>
    <t>sawn to 136-3. pc1a-b</t>
  </si>
  <si>
    <t>ICDP5057ESMXJU2</t>
  </si>
  <si>
    <t>cont. to 136-4. pc1a-b</t>
  </si>
  <si>
    <t>ICDP5057ESOXJU2</t>
  </si>
  <si>
    <t>cont. to 137-1. pc1a-d, d in bag</t>
  </si>
  <si>
    <t>ICDP5057ESQXJU2</t>
  </si>
  <si>
    <t>sawn to 137-2. pc1a-c, b in bag</t>
  </si>
  <si>
    <t>ICDP5057ESUXJU2</t>
  </si>
  <si>
    <t>cont. to 137-3. pc1a-e, d in bag</t>
  </si>
  <si>
    <t>ICDP5057ESWXJU2</t>
  </si>
  <si>
    <t>cont. to 137-4. pc1a-b</t>
  </si>
  <si>
    <t>ICDP5057ESYXJU2</t>
  </si>
  <si>
    <t>cont. to 138-1. pc1a-b</t>
  </si>
  <si>
    <t>ICDP5057ES0YJU2</t>
  </si>
  <si>
    <t>sawn to 138-2. pc1a-c</t>
  </si>
  <si>
    <t>ICDP5057ES2YJU2</t>
  </si>
  <si>
    <t>ICDP5057ES4YJU2</t>
  </si>
  <si>
    <t>cont. to 138-4. pc1a-f, b in bag</t>
  </si>
  <si>
    <t>ICDP5057ES6YJU2</t>
  </si>
  <si>
    <t>cont. to 139-1. pc1a-b</t>
  </si>
  <si>
    <t>ICDP5057ES8YJU2</t>
  </si>
  <si>
    <t>ICDP5057ESAYJU2</t>
  </si>
  <si>
    <t>ICDP5057ESCYJU2</t>
  </si>
  <si>
    <t>cont. to 139-4. pc1</t>
  </si>
  <si>
    <t>ICDP5057ESEYJU2</t>
  </si>
  <si>
    <t>cont. to 140-1. pc1a-b. pc2a-c</t>
  </si>
  <si>
    <t>ICDP5057ESGYJU2</t>
  </si>
  <si>
    <t>sawn to 140-2. pc1a-b</t>
  </si>
  <si>
    <t>ICDP5057ESKYJU2</t>
  </si>
  <si>
    <t>cont. to 140-3. pc1a-e, c in bag</t>
  </si>
  <si>
    <t>ICDP5057ESMYJU2</t>
  </si>
  <si>
    <t>cont. to 140-4. pc1</t>
  </si>
  <si>
    <t>ICDP5057ESOYJU2</t>
  </si>
  <si>
    <t>cont. to 141-1. pc1</t>
  </si>
  <si>
    <t>ICDP5057ESQYJU2</t>
  </si>
  <si>
    <t>cont. to 141-2. pc1a-b</t>
  </si>
  <si>
    <t>ICDP5057ESSYJU2</t>
  </si>
  <si>
    <t>cont. to 141-3. pc1a-c, c in bag</t>
  </si>
  <si>
    <t>ICDP5057ESUYJU2</t>
  </si>
  <si>
    <t>cont. to 141-4. pc1a-b</t>
  </si>
  <si>
    <t>ICDP5057ESWYJU2</t>
  </si>
  <si>
    <t>cont. to 142-1. pc1a-b. pc2a-c. Pc3a-b, a in bag. Pc4a-e, a in bag</t>
  </si>
  <si>
    <t>ICDP5057ESYYJU2</t>
  </si>
  <si>
    <t>cont. to 142-2. pc1a-c</t>
  </si>
  <si>
    <t>ICDP5057ES0ZJU2</t>
  </si>
  <si>
    <t>cont. to 142-3. pc1. pc2a-b, b = rubble. pc3a-c</t>
  </si>
  <si>
    <t>ICDP5057ES2ZJU2</t>
  </si>
  <si>
    <t>cont. to 142-4. pc1a-c</t>
  </si>
  <si>
    <t>ICDP5057ES4ZJU2</t>
  </si>
  <si>
    <t>cont. to 143-1. pc1a-e</t>
  </si>
  <si>
    <t>ICDP5057ES6ZJU2</t>
  </si>
  <si>
    <t>cont. to 143-2. pc1a-e</t>
  </si>
  <si>
    <t>ICDP5057ES8ZJU2</t>
  </si>
  <si>
    <t>cont. to 143-3. pc1a-e, b in bag.</t>
  </si>
  <si>
    <t>ICDP5057ESAZJU2</t>
  </si>
  <si>
    <t>cont. to 143-4. pc1a-d, d in bag</t>
  </si>
  <si>
    <t>ICDP5057ESCZJU2</t>
  </si>
  <si>
    <t>cont. to 144-1. pc1a-i, c and g in bags</t>
  </si>
  <si>
    <t>ICDP5057ESEZJU2</t>
  </si>
  <si>
    <t>cont. to 144-2. pc1a-d, d in bag</t>
  </si>
  <si>
    <t>ICDP5057ESGZJU2</t>
  </si>
  <si>
    <t>cont. to 144-3. pc1</t>
  </si>
  <si>
    <t>ICDP5057ESIZJU2</t>
  </si>
  <si>
    <t>cont. to 144-4. pc1a-c</t>
  </si>
  <si>
    <t>ICDP5057ESKZJU2</t>
  </si>
  <si>
    <t>cont. to 145-1. pc1a-b</t>
  </si>
  <si>
    <t>ICDP5057ESMZJU2</t>
  </si>
  <si>
    <t>cont. to 145-2. pc1a-c</t>
  </si>
  <si>
    <t>ICDP5057ESOZJU2</t>
  </si>
  <si>
    <t>cont. to 145-3. pc1a-e, b in bag</t>
  </si>
  <si>
    <t>ICDP5057ESQZJU2</t>
  </si>
  <si>
    <t>cont. to 145-4. pc1a-c</t>
  </si>
  <si>
    <t>ICDP5057ESUZJU2</t>
  </si>
  <si>
    <t>cont. to 146-1. pc1a-e</t>
  </si>
  <si>
    <t>ICDP5057ESWZJU2</t>
  </si>
  <si>
    <t>cont. to 146-2. pc1a-b</t>
  </si>
  <si>
    <t>ICDP5057ESYZJU2</t>
  </si>
  <si>
    <t>cont. to 146-3. pc1a-c</t>
  </si>
  <si>
    <t>ICDP5057ES20KU2</t>
  </si>
  <si>
    <t>cont. to 146-4. pc1a-e, c in bag</t>
  </si>
  <si>
    <t>ICDP5057ES40KU2</t>
  </si>
  <si>
    <t>cont. to 147-1. pc1a-e</t>
  </si>
  <si>
    <t>ICDP5057ES60KU2</t>
  </si>
  <si>
    <t>cont. to 147-2. pc1a-f, d and f in bags</t>
  </si>
  <si>
    <t>ICDP5057ES80KU2</t>
  </si>
  <si>
    <t>discont. to 147-3. pc1a-c, b in bag. pc2a-b, a in bag</t>
  </si>
  <si>
    <t>ICDP5057ESA0KU2</t>
  </si>
  <si>
    <t>sawn to 147-4. pc1a-e, d in bag</t>
  </si>
  <si>
    <t>ICDP5057ESC0KU2</t>
  </si>
  <si>
    <t>cont. to 148-1. pc1</t>
  </si>
  <si>
    <t>ICDP5057ESE0KU2</t>
  </si>
  <si>
    <t>discont. to 149-1. pc1. pc2.</t>
  </si>
  <si>
    <t>ICDP5057ESG0KU2</t>
  </si>
  <si>
    <t>sawn to 149-2. pc1. pc2a-c. pc3. pc4</t>
  </si>
  <si>
    <t>ICDP5057ESI0KU2</t>
  </si>
  <si>
    <t>sawn to 149-3. pc1a-b</t>
  </si>
  <si>
    <t>ICDP5057ESK0KU2</t>
  </si>
  <si>
    <t>cont. to 150-1. pc1</t>
  </si>
  <si>
    <t>ICDP5057ESM0KU2</t>
  </si>
  <si>
    <t>sawn to 150-2. pc1a-b</t>
  </si>
  <si>
    <t>ICDP5057ESO0KU2</t>
  </si>
  <si>
    <t>cont. to 150-3. pc1a-d</t>
  </si>
  <si>
    <t>ICDP5057ESQ0KU2</t>
  </si>
  <si>
    <t>cont. to 151-1. pc1a-o, a, e and l in bags</t>
  </si>
  <si>
    <t>ICDP5057ESS0KU2</t>
  </si>
  <si>
    <t>cont. to 151-2. pc1a-b, a in bag</t>
  </si>
  <si>
    <t>ICDP5057ESU0KU2</t>
  </si>
  <si>
    <t>cont. to 151-3. pc1</t>
  </si>
  <si>
    <t>ICDP5057ESW0KU2</t>
  </si>
  <si>
    <t>cont. to 151-4. pc1a-f</t>
  </si>
  <si>
    <t>ICDP5057ESY0KU2</t>
  </si>
  <si>
    <t>cont. to 152-1. pc1a-f, a in bag</t>
  </si>
  <si>
    <t>ICDP5057ES01KU2</t>
  </si>
  <si>
    <t>cont. to 153-1. pc1a-b</t>
  </si>
  <si>
    <t>ICDP5057ES21KU2</t>
  </si>
  <si>
    <t>cont. to 153-2. pc1a-b</t>
  </si>
  <si>
    <t>ICDP5057ES41KU2</t>
  </si>
  <si>
    <t>cont. to 153-3. pc1</t>
  </si>
  <si>
    <t>ICDP5057ES61KU2</t>
  </si>
  <si>
    <t>sawn to 153-4. pc1</t>
  </si>
  <si>
    <t>ICDP5057ES81KU2</t>
  </si>
  <si>
    <t>cont. to 154-1. pc1a-b</t>
  </si>
  <si>
    <t>ICDP5057ESA1KU2</t>
  </si>
  <si>
    <t>cont. to 154-2. pc1a-f, b and f in bags</t>
  </si>
  <si>
    <t>ICDP5057ESC1KU2</t>
  </si>
  <si>
    <t>cont. to 154-3. pc1</t>
  </si>
  <si>
    <t>ICDP5057ESE1KU2</t>
  </si>
  <si>
    <t>sawn to 154-4. pc1a-f, c in bag</t>
  </si>
  <si>
    <t>ICDP5057ESG1KU2</t>
  </si>
  <si>
    <t>cont. to 155-1. pc1a-c</t>
  </si>
  <si>
    <t>ICDP5057ESI1KU2</t>
  </si>
  <si>
    <t>cont. to 155-2. pc1a-b</t>
  </si>
  <si>
    <t>ICDP5057ESK1KU2</t>
  </si>
  <si>
    <t>cont. to 155-3. pc1a-c, b in bag</t>
  </si>
  <si>
    <t>ICDP5057ESM1KU2</t>
  </si>
  <si>
    <t>cont. to 155-4. pc1a-b</t>
  </si>
  <si>
    <t>ICDP5057ESO1KU2</t>
  </si>
  <si>
    <t>cont. to 156-1. pc1a-c</t>
  </si>
  <si>
    <t>ICDP5057ESQ1KU2</t>
  </si>
  <si>
    <t>cont. to 156-2. pc1</t>
  </si>
  <si>
    <t>ICDP5057ESS1KU2</t>
  </si>
  <si>
    <t>End of hole. pc1.</t>
  </si>
  <si>
    <t>ICDP5057ESU1KU2</t>
  </si>
  <si>
    <t>For Use: CCSL</t>
  </si>
  <si>
    <t>For Use: Section Top</t>
  </si>
  <si>
    <t>For Use: DI/CCL</t>
  </si>
  <si>
    <t>CHIKYU CURATED DEPTH CCD (m)</t>
  </si>
  <si>
    <t>CHIKYU ADJUSTED DEPTH CAD (m)</t>
  </si>
  <si>
    <t>DISCONTINUITY LOG</t>
  </si>
  <si>
    <t>DISCONT CCD</t>
  </si>
  <si>
    <t>DISCONT CAD</t>
  </si>
  <si>
    <t>OmanDP Site GT3 Supplemental Table ST1. Discontinuity log.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</si>
</sst>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</font>
    <font>
      <b/>
      <sz val="10"/>
      <name val="Arial"/>
    </font>
    <font>
      <sz val="12"/>
      <color rgb="FF9C0006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8000"/>
      <name val="Arial"/>
    </font>
    <font>
      <b/>
      <sz val="11"/>
      <color theme="1"/>
      <name val="Calibri"/>
      <scheme val="minor"/>
    </font>
    <font>
      <sz val="9"/>
      <color indexed="81"/>
      <name val="Calibri"/>
      <family val="2"/>
      <charset val="128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70C0"/>
      <name val="Calibri"/>
      <family val="2"/>
    </font>
    <font>
      <b/>
      <sz val="12"/>
      <color theme="1"/>
      <name val="Calibri"/>
    </font>
    <font>
      <b/>
      <sz val="12"/>
      <color rgb="FFFF0000"/>
      <name val="Calibri"/>
    </font>
    <font>
      <b/>
      <sz val="12"/>
      <color rgb="FF0070C0"/>
      <name val="Calibri"/>
    </font>
    <font>
      <b/>
      <sz val="16"/>
      <color theme="1"/>
      <name val="Calibri"/>
    </font>
    <font>
      <sz val="16"/>
      <color theme="1"/>
      <name val="Calibri"/>
    </font>
    <font>
      <sz val="11"/>
      <color rgb="FF0000FF"/>
      <name val="Calibri"/>
      <scheme val="minor"/>
    </font>
    <font>
      <b/>
      <sz val="14"/>
      <color rgb="FFFF0000"/>
      <name val="Calibri"/>
      <scheme val="minor"/>
    </font>
    <font>
      <b/>
      <sz val="14"/>
      <color rgb="FF0000FF"/>
      <name val="Calibri"/>
      <scheme val="minor"/>
    </font>
    <font>
      <i/>
      <sz val="11"/>
      <name val="Calibri"/>
      <scheme val="minor"/>
    </font>
    <font>
      <sz val="11"/>
      <color rgb="FF0000FF"/>
      <name val="Calibri"/>
    </font>
    <font>
      <sz val="11"/>
      <color rgb="FF008000"/>
      <name val="Calibri"/>
    </font>
    <font>
      <i/>
      <sz val="11"/>
      <color rgb="FFFF000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C7CE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6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Font="1"/>
    <xf numFmtId="0" fontId="3" fillId="0" borderId="0" xfId="0" applyFont="1"/>
    <xf numFmtId="0" fontId="6" fillId="2" borderId="0" xfId="141" applyFont="1" applyFill="1" applyAlignment="1">
      <alignment horizontal="center"/>
    </xf>
    <xf numFmtId="0" fontId="5" fillId="0" borderId="0" xfId="141" applyAlignment="1">
      <alignment horizontal="center"/>
    </xf>
    <xf numFmtId="0" fontId="5" fillId="0" borderId="0" xfId="141"/>
    <xf numFmtId="0" fontId="7" fillId="0" borderId="0" xfId="141" applyFont="1"/>
    <xf numFmtId="0" fontId="0" fillId="0" borderId="0" xfId="0" applyFill="1"/>
    <xf numFmtId="0" fontId="6" fillId="0" borderId="0" xfId="141" applyFont="1"/>
    <xf numFmtId="0" fontId="0" fillId="0" borderId="0" xfId="0" applyAlignment="1">
      <alignment horizontal="center"/>
    </xf>
    <xf numFmtId="0" fontId="9" fillId="0" borderId="0" xfId="0" applyFont="1" applyFill="1" applyAlignment="1">
      <alignment horizontal="center"/>
    </xf>
    <xf numFmtId="0" fontId="10" fillId="4" borderId="0" xfId="141" applyFont="1" applyFill="1" applyAlignment="1">
      <alignment horizontal="center"/>
    </xf>
    <xf numFmtId="0" fontId="10" fillId="4" borderId="0" xfId="141" applyFont="1" applyFill="1"/>
    <xf numFmtId="0" fontId="9" fillId="0" borderId="0" xfId="0" applyFont="1" applyFill="1"/>
    <xf numFmtId="0" fontId="11" fillId="0" borderId="0" xfId="0" applyFont="1" applyAlignment="1">
      <alignment horizontal="center"/>
    </xf>
    <xf numFmtId="2" fontId="10" fillId="0" borderId="0" xfId="141" applyNumberFormat="1" applyFont="1" applyAlignment="1">
      <alignment horizontal="center"/>
    </xf>
    <xf numFmtId="0" fontId="9" fillId="0" borderId="0" xfId="210" applyFont="1" applyFill="1" applyAlignment="1">
      <alignment horizontal="center"/>
    </xf>
    <xf numFmtId="0" fontId="9" fillId="0" borderId="0" xfId="210" applyFont="1" applyFill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6" fillId="5" borderId="0" xfId="0" applyFont="1" applyFill="1" applyAlignment="1">
      <alignment wrapText="1"/>
    </xf>
    <xf numFmtId="0" fontId="24" fillId="6" borderId="0" xfId="0" applyFont="1" applyFill="1" applyAlignment="1">
      <alignment horizontal="center" wrapText="1"/>
    </xf>
    <xf numFmtId="0" fontId="14" fillId="0" borderId="0" xfId="0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 applyProtection="1">
      <alignment horizontal="center" vertical="center"/>
      <protection locked="0"/>
    </xf>
    <xf numFmtId="0" fontId="16" fillId="5" borderId="0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/>
    <xf numFmtId="0" fontId="24" fillId="0" borderId="0" xfId="0" applyFont="1" applyFill="1" applyAlignment="1">
      <alignment horizontal="center"/>
    </xf>
    <xf numFmtId="2" fontId="21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25" fillId="0" borderId="0" xfId="0" applyFont="1"/>
    <xf numFmtId="0" fontId="0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 wrapText="1"/>
    </xf>
    <xf numFmtId="2" fontId="4" fillId="0" borderId="0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2" fontId="27" fillId="0" borderId="0" xfId="0" applyNumberFormat="1" applyFont="1" applyFill="1" applyAlignment="1">
      <alignment horizontal="center"/>
    </xf>
    <xf numFmtId="2" fontId="24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22" fillId="6" borderId="0" xfId="0" applyNumberFormat="1" applyFont="1" applyFill="1" applyAlignment="1">
      <alignment horizontal="center" vertical="center" wrapText="1"/>
    </xf>
    <xf numFmtId="2" fontId="23" fillId="6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2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/>
    </xf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3" fillId="0" borderId="0" xfId="0" applyFont="1" applyFill="1"/>
    <xf numFmtId="0" fontId="17" fillId="5" borderId="0" xfId="0" applyFont="1" applyFill="1" applyBorder="1" applyAlignment="1">
      <alignment horizontal="center" wrapText="1"/>
    </xf>
    <xf numFmtId="0" fontId="18" fillId="5" borderId="0" xfId="0" applyFont="1" applyFill="1" applyBorder="1" applyAlignment="1">
      <alignment horizontal="center" wrapText="1"/>
    </xf>
    <xf numFmtId="0" fontId="18" fillId="5" borderId="2" xfId="0" applyFont="1" applyFill="1" applyBorder="1" applyAlignment="1">
      <alignment horizontal="center" wrapText="1"/>
    </xf>
    <xf numFmtId="0" fontId="19" fillId="5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Border="1" applyAlignment="1">
      <alignment vertical="center" wrapText="1"/>
    </xf>
  </cellXfs>
  <cellStyles count="361">
    <cellStyle name="Bad" xfId="210" builtinId="27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Normal" xfId="0" builtinId="0"/>
    <cellStyle name="Normal_5057_OMAN_HOLES" xfId="141" xr:uid="{00000000-0005-0000-0000-00006801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FF"/>
              </a:solidFill>
            </a:ln>
            <a:effectLst/>
          </c:spPr>
          <c:marker>
            <c:symbol val="none"/>
          </c:marker>
          <c:xVal>
            <c:numRef>
              <c:f>'FOR PLOTTING'!$B$3:$B$314</c:f>
              <c:numCache>
                <c:formatCode>General</c:formatCode>
                <c:ptCount val="312"/>
                <c:pt idx="0">
                  <c:v>-10</c:v>
                </c:pt>
                <c:pt idx="1">
                  <c:v>360</c:v>
                </c:pt>
                <c:pt idx="2">
                  <c:v>-10</c:v>
                </c:pt>
                <c:pt idx="3">
                  <c:v>-10</c:v>
                </c:pt>
                <c:pt idx="4">
                  <c:v>360</c:v>
                </c:pt>
                <c:pt idx="5">
                  <c:v>-10</c:v>
                </c:pt>
                <c:pt idx="6">
                  <c:v>-10</c:v>
                </c:pt>
                <c:pt idx="7">
                  <c:v>360</c:v>
                </c:pt>
                <c:pt idx="8">
                  <c:v>-10</c:v>
                </c:pt>
                <c:pt idx="9">
                  <c:v>-10</c:v>
                </c:pt>
                <c:pt idx="10">
                  <c:v>360</c:v>
                </c:pt>
                <c:pt idx="11">
                  <c:v>-10</c:v>
                </c:pt>
                <c:pt idx="12">
                  <c:v>-10</c:v>
                </c:pt>
                <c:pt idx="13">
                  <c:v>360</c:v>
                </c:pt>
                <c:pt idx="14">
                  <c:v>-10</c:v>
                </c:pt>
                <c:pt idx="15">
                  <c:v>-10</c:v>
                </c:pt>
                <c:pt idx="16">
                  <c:v>360</c:v>
                </c:pt>
                <c:pt idx="17">
                  <c:v>-10</c:v>
                </c:pt>
                <c:pt idx="18">
                  <c:v>-10</c:v>
                </c:pt>
                <c:pt idx="19">
                  <c:v>360</c:v>
                </c:pt>
                <c:pt idx="20">
                  <c:v>-10</c:v>
                </c:pt>
                <c:pt idx="21">
                  <c:v>-10</c:v>
                </c:pt>
                <c:pt idx="22">
                  <c:v>360</c:v>
                </c:pt>
                <c:pt idx="23">
                  <c:v>-10</c:v>
                </c:pt>
                <c:pt idx="24">
                  <c:v>-10</c:v>
                </c:pt>
                <c:pt idx="25">
                  <c:v>360</c:v>
                </c:pt>
                <c:pt idx="26">
                  <c:v>-10</c:v>
                </c:pt>
                <c:pt idx="27">
                  <c:v>-10</c:v>
                </c:pt>
                <c:pt idx="28">
                  <c:v>360</c:v>
                </c:pt>
                <c:pt idx="29">
                  <c:v>-10</c:v>
                </c:pt>
                <c:pt idx="30">
                  <c:v>-10</c:v>
                </c:pt>
                <c:pt idx="31">
                  <c:v>360</c:v>
                </c:pt>
                <c:pt idx="32">
                  <c:v>-10</c:v>
                </c:pt>
                <c:pt idx="33">
                  <c:v>-10</c:v>
                </c:pt>
                <c:pt idx="34">
                  <c:v>360</c:v>
                </c:pt>
                <c:pt idx="35">
                  <c:v>-10</c:v>
                </c:pt>
                <c:pt idx="36">
                  <c:v>-10</c:v>
                </c:pt>
                <c:pt idx="37">
                  <c:v>360</c:v>
                </c:pt>
                <c:pt idx="38">
                  <c:v>-10</c:v>
                </c:pt>
                <c:pt idx="39">
                  <c:v>-10</c:v>
                </c:pt>
                <c:pt idx="40">
                  <c:v>360</c:v>
                </c:pt>
                <c:pt idx="41">
                  <c:v>-10</c:v>
                </c:pt>
                <c:pt idx="42">
                  <c:v>-10</c:v>
                </c:pt>
                <c:pt idx="43">
                  <c:v>360</c:v>
                </c:pt>
                <c:pt idx="44">
                  <c:v>-10</c:v>
                </c:pt>
                <c:pt idx="45">
                  <c:v>-10</c:v>
                </c:pt>
                <c:pt idx="46">
                  <c:v>360</c:v>
                </c:pt>
                <c:pt idx="47">
                  <c:v>-10</c:v>
                </c:pt>
                <c:pt idx="48">
                  <c:v>-10</c:v>
                </c:pt>
                <c:pt idx="49">
                  <c:v>360</c:v>
                </c:pt>
                <c:pt idx="50">
                  <c:v>-10</c:v>
                </c:pt>
                <c:pt idx="51">
                  <c:v>-10</c:v>
                </c:pt>
                <c:pt idx="52">
                  <c:v>360</c:v>
                </c:pt>
                <c:pt idx="53">
                  <c:v>-10</c:v>
                </c:pt>
                <c:pt idx="54">
                  <c:v>-10</c:v>
                </c:pt>
                <c:pt idx="55">
                  <c:v>360</c:v>
                </c:pt>
                <c:pt idx="56">
                  <c:v>-10</c:v>
                </c:pt>
                <c:pt idx="57">
                  <c:v>-10</c:v>
                </c:pt>
                <c:pt idx="58">
                  <c:v>360</c:v>
                </c:pt>
                <c:pt idx="59">
                  <c:v>-10</c:v>
                </c:pt>
                <c:pt idx="60">
                  <c:v>-10</c:v>
                </c:pt>
                <c:pt idx="61">
                  <c:v>360</c:v>
                </c:pt>
                <c:pt idx="62">
                  <c:v>-10</c:v>
                </c:pt>
                <c:pt idx="63">
                  <c:v>-10</c:v>
                </c:pt>
                <c:pt idx="64">
                  <c:v>360</c:v>
                </c:pt>
                <c:pt idx="65">
                  <c:v>-10</c:v>
                </c:pt>
                <c:pt idx="66">
                  <c:v>-10</c:v>
                </c:pt>
                <c:pt idx="67">
                  <c:v>360</c:v>
                </c:pt>
                <c:pt idx="68">
                  <c:v>-10</c:v>
                </c:pt>
                <c:pt idx="69">
                  <c:v>-10</c:v>
                </c:pt>
                <c:pt idx="70">
                  <c:v>360</c:v>
                </c:pt>
                <c:pt idx="71">
                  <c:v>-10</c:v>
                </c:pt>
                <c:pt idx="72">
                  <c:v>-10</c:v>
                </c:pt>
                <c:pt idx="73">
                  <c:v>360</c:v>
                </c:pt>
                <c:pt idx="74">
                  <c:v>-10</c:v>
                </c:pt>
                <c:pt idx="75">
                  <c:v>-10</c:v>
                </c:pt>
                <c:pt idx="76">
                  <c:v>360</c:v>
                </c:pt>
                <c:pt idx="77">
                  <c:v>-10</c:v>
                </c:pt>
                <c:pt idx="78">
                  <c:v>-10</c:v>
                </c:pt>
                <c:pt idx="79">
                  <c:v>360</c:v>
                </c:pt>
                <c:pt idx="80">
                  <c:v>-10</c:v>
                </c:pt>
                <c:pt idx="81">
                  <c:v>-10</c:v>
                </c:pt>
                <c:pt idx="82">
                  <c:v>360</c:v>
                </c:pt>
                <c:pt idx="83">
                  <c:v>-10</c:v>
                </c:pt>
                <c:pt idx="84">
                  <c:v>-10</c:v>
                </c:pt>
                <c:pt idx="85">
                  <c:v>360</c:v>
                </c:pt>
                <c:pt idx="86">
                  <c:v>-10</c:v>
                </c:pt>
                <c:pt idx="87">
                  <c:v>-10</c:v>
                </c:pt>
                <c:pt idx="88">
                  <c:v>360</c:v>
                </c:pt>
                <c:pt idx="89">
                  <c:v>-10</c:v>
                </c:pt>
                <c:pt idx="90">
                  <c:v>-10</c:v>
                </c:pt>
                <c:pt idx="91">
                  <c:v>360</c:v>
                </c:pt>
                <c:pt idx="92">
                  <c:v>-10</c:v>
                </c:pt>
                <c:pt idx="93">
                  <c:v>-10</c:v>
                </c:pt>
                <c:pt idx="94">
                  <c:v>360</c:v>
                </c:pt>
                <c:pt idx="95">
                  <c:v>-10</c:v>
                </c:pt>
                <c:pt idx="96">
                  <c:v>-10</c:v>
                </c:pt>
                <c:pt idx="97">
                  <c:v>360</c:v>
                </c:pt>
                <c:pt idx="98">
                  <c:v>-10</c:v>
                </c:pt>
                <c:pt idx="99">
                  <c:v>-10</c:v>
                </c:pt>
                <c:pt idx="100">
                  <c:v>360</c:v>
                </c:pt>
                <c:pt idx="101">
                  <c:v>-10</c:v>
                </c:pt>
                <c:pt idx="102">
                  <c:v>-10</c:v>
                </c:pt>
                <c:pt idx="103">
                  <c:v>360</c:v>
                </c:pt>
                <c:pt idx="104">
                  <c:v>-10</c:v>
                </c:pt>
                <c:pt idx="105">
                  <c:v>-10</c:v>
                </c:pt>
                <c:pt idx="106">
                  <c:v>360</c:v>
                </c:pt>
                <c:pt idx="107">
                  <c:v>-10</c:v>
                </c:pt>
                <c:pt idx="108">
                  <c:v>-10</c:v>
                </c:pt>
                <c:pt idx="109">
                  <c:v>360</c:v>
                </c:pt>
                <c:pt idx="110">
                  <c:v>-10</c:v>
                </c:pt>
                <c:pt idx="111">
                  <c:v>-10</c:v>
                </c:pt>
                <c:pt idx="112">
                  <c:v>360</c:v>
                </c:pt>
                <c:pt idx="113">
                  <c:v>-10</c:v>
                </c:pt>
                <c:pt idx="114">
                  <c:v>-10</c:v>
                </c:pt>
                <c:pt idx="115">
                  <c:v>360</c:v>
                </c:pt>
                <c:pt idx="116">
                  <c:v>-10</c:v>
                </c:pt>
                <c:pt idx="117">
                  <c:v>-10</c:v>
                </c:pt>
                <c:pt idx="118">
                  <c:v>360</c:v>
                </c:pt>
                <c:pt idx="119">
                  <c:v>-10</c:v>
                </c:pt>
                <c:pt idx="120">
                  <c:v>-10</c:v>
                </c:pt>
                <c:pt idx="121">
                  <c:v>360</c:v>
                </c:pt>
                <c:pt idx="122">
                  <c:v>-10</c:v>
                </c:pt>
                <c:pt idx="123">
                  <c:v>-10</c:v>
                </c:pt>
                <c:pt idx="124">
                  <c:v>360</c:v>
                </c:pt>
                <c:pt idx="125">
                  <c:v>-10</c:v>
                </c:pt>
                <c:pt idx="126">
                  <c:v>-10</c:v>
                </c:pt>
                <c:pt idx="127">
                  <c:v>360</c:v>
                </c:pt>
                <c:pt idx="128">
                  <c:v>-10</c:v>
                </c:pt>
                <c:pt idx="129">
                  <c:v>-10</c:v>
                </c:pt>
                <c:pt idx="130">
                  <c:v>360</c:v>
                </c:pt>
                <c:pt idx="131">
                  <c:v>-10</c:v>
                </c:pt>
                <c:pt idx="132">
                  <c:v>-10</c:v>
                </c:pt>
                <c:pt idx="133">
                  <c:v>360</c:v>
                </c:pt>
                <c:pt idx="134">
                  <c:v>-10</c:v>
                </c:pt>
                <c:pt idx="135">
                  <c:v>-10</c:v>
                </c:pt>
                <c:pt idx="136">
                  <c:v>360</c:v>
                </c:pt>
                <c:pt idx="137">
                  <c:v>-10</c:v>
                </c:pt>
                <c:pt idx="138">
                  <c:v>-10</c:v>
                </c:pt>
                <c:pt idx="139">
                  <c:v>360</c:v>
                </c:pt>
                <c:pt idx="140">
                  <c:v>-10</c:v>
                </c:pt>
                <c:pt idx="141">
                  <c:v>-10</c:v>
                </c:pt>
                <c:pt idx="142">
                  <c:v>360</c:v>
                </c:pt>
                <c:pt idx="143">
                  <c:v>-10</c:v>
                </c:pt>
                <c:pt idx="144">
                  <c:v>-10</c:v>
                </c:pt>
                <c:pt idx="145">
                  <c:v>360</c:v>
                </c:pt>
                <c:pt idx="146">
                  <c:v>-10</c:v>
                </c:pt>
                <c:pt idx="147">
                  <c:v>-10</c:v>
                </c:pt>
                <c:pt idx="148">
                  <c:v>360</c:v>
                </c:pt>
                <c:pt idx="149">
                  <c:v>-10</c:v>
                </c:pt>
                <c:pt idx="150">
                  <c:v>-10</c:v>
                </c:pt>
                <c:pt idx="151">
                  <c:v>360</c:v>
                </c:pt>
                <c:pt idx="152">
                  <c:v>-10</c:v>
                </c:pt>
                <c:pt idx="153">
                  <c:v>-10</c:v>
                </c:pt>
                <c:pt idx="154">
                  <c:v>360</c:v>
                </c:pt>
                <c:pt idx="155">
                  <c:v>-10</c:v>
                </c:pt>
                <c:pt idx="156">
                  <c:v>-10</c:v>
                </c:pt>
                <c:pt idx="157">
                  <c:v>360</c:v>
                </c:pt>
                <c:pt idx="158">
                  <c:v>-10</c:v>
                </c:pt>
                <c:pt idx="159">
                  <c:v>-10</c:v>
                </c:pt>
                <c:pt idx="160">
                  <c:v>360</c:v>
                </c:pt>
                <c:pt idx="161">
                  <c:v>-10</c:v>
                </c:pt>
                <c:pt idx="162">
                  <c:v>-10</c:v>
                </c:pt>
                <c:pt idx="163">
                  <c:v>360</c:v>
                </c:pt>
                <c:pt idx="164">
                  <c:v>-10</c:v>
                </c:pt>
                <c:pt idx="165">
                  <c:v>-10</c:v>
                </c:pt>
                <c:pt idx="166">
                  <c:v>360</c:v>
                </c:pt>
                <c:pt idx="167">
                  <c:v>-10</c:v>
                </c:pt>
                <c:pt idx="168">
                  <c:v>-10</c:v>
                </c:pt>
                <c:pt idx="169">
                  <c:v>360</c:v>
                </c:pt>
                <c:pt idx="170">
                  <c:v>-10</c:v>
                </c:pt>
                <c:pt idx="171">
                  <c:v>-10</c:v>
                </c:pt>
                <c:pt idx="172">
                  <c:v>360</c:v>
                </c:pt>
                <c:pt idx="173">
                  <c:v>-10</c:v>
                </c:pt>
                <c:pt idx="174">
                  <c:v>-10</c:v>
                </c:pt>
                <c:pt idx="175">
                  <c:v>360</c:v>
                </c:pt>
                <c:pt idx="176">
                  <c:v>-10</c:v>
                </c:pt>
                <c:pt idx="177">
                  <c:v>-10</c:v>
                </c:pt>
                <c:pt idx="178">
                  <c:v>360</c:v>
                </c:pt>
                <c:pt idx="179">
                  <c:v>-10</c:v>
                </c:pt>
                <c:pt idx="180">
                  <c:v>-10</c:v>
                </c:pt>
                <c:pt idx="181">
                  <c:v>360</c:v>
                </c:pt>
                <c:pt idx="182">
                  <c:v>-10</c:v>
                </c:pt>
                <c:pt idx="183">
                  <c:v>-10</c:v>
                </c:pt>
                <c:pt idx="184">
                  <c:v>360</c:v>
                </c:pt>
                <c:pt idx="185">
                  <c:v>-10</c:v>
                </c:pt>
                <c:pt idx="186">
                  <c:v>-10</c:v>
                </c:pt>
                <c:pt idx="187">
                  <c:v>360</c:v>
                </c:pt>
                <c:pt idx="188">
                  <c:v>-10</c:v>
                </c:pt>
                <c:pt idx="189">
                  <c:v>-10</c:v>
                </c:pt>
                <c:pt idx="190">
                  <c:v>360</c:v>
                </c:pt>
                <c:pt idx="191">
                  <c:v>-10</c:v>
                </c:pt>
                <c:pt idx="192">
                  <c:v>-10</c:v>
                </c:pt>
                <c:pt idx="193">
                  <c:v>360</c:v>
                </c:pt>
                <c:pt idx="194">
                  <c:v>-10</c:v>
                </c:pt>
                <c:pt idx="195">
                  <c:v>-10</c:v>
                </c:pt>
                <c:pt idx="196">
                  <c:v>360</c:v>
                </c:pt>
                <c:pt idx="197">
                  <c:v>-10</c:v>
                </c:pt>
                <c:pt idx="198">
                  <c:v>-10</c:v>
                </c:pt>
                <c:pt idx="199">
                  <c:v>360</c:v>
                </c:pt>
                <c:pt idx="200">
                  <c:v>-10</c:v>
                </c:pt>
                <c:pt idx="201">
                  <c:v>-10</c:v>
                </c:pt>
                <c:pt idx="202">
                  <c:v>360</c:v>
                </c:pt>
                <c:pt idx="203">
                  <c:v>-10</c:v>
                </c:pt>
                <c:pt idx="204">
                  <c:v>-10</c:v>
                </c:pt>
                <c:pt idx="205">
                  <c:v>360</c:v>
                </c:pt>
                <c:pt idx="206">
                  <c:v>-10</c:v>
                </c:pt>
                <c:pt idx="207">
                  <c:v>-10</c:v>
                </c:pt>
                <c:pt idx="208">
                  <c:v>360</c:v>
                </c:pt>
                <c:pt idx="209">
                  <c:v>-10</c:v>
                </c:pt>
                <c:pt idx="210">
                  <c:v>-10</c:v>
                </c:pt>
                <c:pt idx="211">
                  <c:v>360</c:v>
                </c:pt>
                <c:pt idx="212">
                  <c:v>-10</c:v>
                </c:pt>
                <c:pt idx="213">
                  <c:v>-10</c:v>
                </c:pt>
                <c:pt idx="214">
                  <c:v>360</c:v>
                </c:pt>
                <c:pt idx="215">
                  <c:v>-10</c:v>
                </c:pt>
                <c:pt idx="216">
                  <c:v>-10</c:v>
                </c:pt>
                <c:pt idx="217">
                  <c:v>360</c:v>
                </c:pt>
                <c:pt idx="218">
                  <c:v>-10</c:v>
                </c:pt>
                <c:pt idx="219">
                  <c:v>-10</c:v>
                </c:pt>
                <c:pt idx="220">
                  <c:v>360</c:v>
                </c:pt>
                <c:pt idx="221">
                  <c:v>-10</c:v>
                </c:pt>
                <c:pt idx="222">
                  <c:v>-10</c:v>
                </c:pt>
                <c:pt idx="223">
                  <c:v>360</c:v>
                </c:pt>
                <c:pt idx="224">
                  <c:v>-10</c:v>
                </c:pt>
                <c:pt idx="225">
                  <c:v>-10</c:v>
                </c:pt>
                <c:pt idx="226">
                  <c:v>360</c:v>
                </c:pt>
                <c:pt idx="227">
                  <c:v>-10</c:v>
                </c:pt>
                <c:pt idx="228">
                  <c:v>-10</c:v>
                </c:pt>
                <c:pt idx="229">
                  <c:v>360</c:v>
                </c:pt>
                <c:pt idx="230">
                  <c:v>-10</c:v>
                </c:pt>
                <c:pt idx="231">
                  <c:v>-10</c:v>
                </c:pt>
                <c:pt idx="232">
                  <c:v>360</c:v>
                </c:pt>
                <c:pt idx="233">
                  <c:v>-10</c:v>
                </c:pt>
                <c:pt idx="234">
                  <c:v>-10</c:v>
                </c:pt>
                <c:pt idx="235">
                  <c:v>360</c:v>
                </c:pt>
                <c:pt idx="236">
                  <c:v>-10</c:v>
                </c:pt>
                <c:pt idx="237">
                  <c:v>-10</c:v>
                </c:pt>
                <c:pt idx="238">
                  <c:v>360</c:v>
                </c:pt>
                <c:pt idx="239">
                  <c:v>-10</c:v>
                </c:pt>
                <c:pt idx="240">
                  <c:v>-10</c:v>
                </c:pt>
                <c:pt idx="241">
                  <c:v>360</c:v>
                </c:pt>
                <c:pt idx="242">
                  <c:v>-10</c:v>
                </c:pt>
                <c:pt idx="243">
                  <c:v>-10</c:v>
                </c:pt>
                <c:pt idx="244">
                  <c:v>360</c:v>
                </c:pt>
                <c:pt idx="245">
                  <c:v>-10</c:v>
                </c:pt>
                <c:pt idx="246">
                  <c:v>-10</c:v>
                </c:pt>
                <c:pt idx="247">
                  <c:v>360</c:v>
                </c:pt>
                <c:pt idx="248">
                  <c:v>-10</c:v>
                </c:pt>
                <c:pt idx="249">
                  <c:v>-10</c:v>
                </c:pt>
                <c:pt idx="250">
                  <c:v>360</c:v>
                </c:pt>
                <c:pt idx="251">
                  <c:v>-10</c:v>
                </c:pt>
                <c:pt idx="252">
                  <c:v>-10</c:v>
                </c:pt>
                <c:pt idx="253">
                  <c:v>360</c:v>
                </c:pt>
                <c:pt idx="254">
                  <c:v>-10</c:v>
                </c:pt>
                <c:pt idx="255">
                  <c:v>-10</c:v>
                </c:pt>
                <c:pt idx="256">
                  <c:v>360</c:v>
                </c:pt>
                <c:pt idx="257">
                  <c:v>-10</c:v>
                </c:pt>
                <c:pt idx="258">
                  <c:v>-10</c:v>
                </c:pt>
                <c:pt idx="259">
                  <c:v>360</c:v>
                </c:pt>
                <c:pt idx="260">
                  <c:v>-10</c:v>
                </c:pt>
                <c:pt idx="261">
                  <c:v>-10</c:v>
                </c:pt>
                <c:pt idx="262">
                  <c:v>360</c:v>
                </c:pt>
                <c:pt idx="263">
                  <c:v>-10</c:v>
                </c:pt>
                <c:pt idx="264">
                  <c:v>-10</c:v>
                </c:pt>
                <c:pt idx="265">
                  <c:v>360</c:v>
                </c:pt>
                <c:pt idx="266">
                  <c:v>-10</c:v>
                </c:pt>
                <c:pt idx="267">
                  <c:v>-10</c:v>
                </c:pt>
                <c:pt idx="268">
                  <c:v>360</c:v>
                </c:pt>
                <c:pt idx="269">
                  <c:v>-10</c:v>
                </c:pt>
                <c:pt idx="270">
                  <c:v>-10</c:v>
                </c:pt>
                <c:pt idx="271">
                  <c:v>360</c:v>
                </c:pt>
                <c:pt idx="272">
                  <c:v>-10</c:v>
                </c:pt>
                <c:pt idx="273">
                  <c:v>-10</c:v>
                </c:pt>
                <c:pt idx="274">
                  <c:v>360</c:v>
                </c:pt>
                <c:pt idx="275">
                  <c:v>-10</c:v>
                </c:pt>
                <c:pt idx="276">
                  <c:v>-10</c:v>
                </c:pt>
                <c:pt idx="277">
                  <c:v>360</c:v>
                </c:pt>
                <c:pt idx="278">
                  <c:v>-10</c:v>
                </c:pt>
                <c:pt idx="279">
                  <c:v>-10</c:v>
                </c:pt>
                <c:pt idx="280">
                  <c:v>360</c:v>
                </c:pt>
                <c:pt idx="281">
                  <c:v>-10</c:v>
                </c:pt>
                <c:pt idx="282">
                  <c:v>-10</c:v>
                </c:pt>
                <c:pt idx="283">
                  <c:v>360</c:v>
                </c:pt>
                <c:pt idx="284">
                  <c:v>-10</c:v>
                </c:pt>
                <c:pt idx="285">
                  <c:v>-10</c:v>
                </c:pt>
                <c:pt idx="286">
                  <c:v>360</c:v>
                </c:pt>
                <c:pt idx="287">
                  <c:v>-10</c:v>
                </c:pt>
                <c:pt idx="288">
                  <c:v>-10</c:v>
                </c:pt>
                <c:pt idx="289">
                  <c:v>360</c:v>
                </c:pt>
                <c:pt idx="290">
                  <c:v>-10</c:v>
                </c:pt>
                <c:pt idx="291">
                  <c:v>-10</c:v>
                </c:pt>
                <c:pt idx="292">
                  <c:v>360</c:v>
                </c:pt>
                <c:pt idx="293">
                  <c:v>-10</c:v>
                </c:pt>
                <c:pt idx="294">
                  <c:v>-10</c:v>
                </c:pt>
                <c:pt idx="295">
                  <c:v>360</c:v>
                </c:pt>
                <c:pt idx="296">
                  <c:v>-10</c:v>
                </c:pt>
                <c:pt idx="297">
                  <c:v>-10</c:v>
                </c:pt>
                <c:pt idx="298">
                  <c:v>360</c:v>
                </c:pt>
                <c:pt idx="299">
                  <c:v>-10</c:v>
                </c:pt>
                <c:pt idx="300">
                  <c:v>-10</c:v>
                </c:pt>
                <c:pt idx="301">
                  <c:v>360</c:v>
                </c:pt>
                <c:pt idx="302">
                  <c:v>-10</c:v>
                </c:pt>
                <c:pt idx="303">
                  <c:v>-10</c:v>
                </c:pt>
                <c:pt idx="304">
                  <c:v>360</c:v>
                </c:pt>
                <c:pt idx="305">
                  <c:v>-10</c:v>
                </c:pt>
                <c:pt idx="306">
                  <c:v>-10</c:v>
                </c:pt>
                <c:pt idx="307">
                  <c:v>360</c:v>
                </c:pt>
                <c:pt idx="308">
                  <c:v>-10</c:v>
                </c:pt>
                <c:pt idx="309">
                  <c:v>-10</c:v>
                </c:pt>
                <c:pt idx="310">
                  <c:v>360</c:v>
                </c:pt>
                <c:pt idx="311">
                  <c:v>-10</c:v>
                </c:pt>
              </c:numCache>
            </c:numRef>
          </c:xVal>
          <c:yVal>
            <c:numRef>
              <c:f>'FOR PLOTTING'!$D$3:$D$314</c:f>
              <c:numCache>
                <c:formatCode>0.00</c:formatCode>
                <c:ptCount val="312"/>
                <c:pt idx="0">
                  <c:v>6.7752442996742671E-2</c:v>
                </c:pt>
                <c:pt idx="1">
                  <c:v>6.7752442996742671E-2</c:v>
                </c:pt>
                <c:pt idx="2">
                  <c:v>6.7752442996742671E-2</c:v>
                </c:pt>
                <c:pt idx="3">
                  <c:v>0.22019543973941369</c:v>
                </c:pt>
                <c:pt idx="4">
                  <c:v>0.22019543973941369</c:v>
                </c:pt>
                <c:pt idx="5">
                  <c:v>0.22019543973941369</c:v>
                </c:pt>
                <c:pt idx="6">
                  <c:v>0.25407166123778502</c:v>
                </c:pt>
                <c:pt idx="7">
                  <c:v>0.25407166123778502</c:v>
                </c:pt>
                <c:pt idx="8">
                  <c:v>0.25407166123778502</c:v>
                </c:pt>
                <c:pt idx="9">
                  <c:v>0.59283387622149841</c:v>
                </c:pt>
                <c:pt idx="10">
                  <c:v>0.59283387622149841</c:v>
                </c:pt>
                <c:pt idx="11">
                  <c:v>0.59283387622149841</c:v>
                </c:pt>
                <c:pt idx="12">
                  <c:v>0.65211726384364821</c:v>
                </c:pt>
                <c:pt idx="13">
                  <c:v>0.65211726384364821</c:v>
                </c:pt>
                <c:pt idx="14">
                  <c:v>0.65211726384364821</c:v>
                </c:pt>
                <c:pt idx="15">
                  <c:v>1.2576547231270359</c:v>
                </c:pt>
                <c:pt idx="16">
                  <c:v>1.2576547231270359</c:v>
                </c:pt>
                <c:pt idx="17">
                  <c:v>1.2576547231270359</c:v>
                </c:pt>
                <c:pt idx="18">
                  <c:v>1.3000000000000003</c:v>
                </c:pt>
                <c:pt idx="19">
                  <c:v>1.3000000000000003</c:v>
                </c:pt>
                <c:pt idx="20">
                  <c:v>1.3000000000000003</c:v>
                </c:pt>
                <c:pt idx="21">
                  <c:v>1.3444444444444446</c:v>
                </c:pt>
                <c:pt idx="22">
                  <c:v>1.3444444444444446</c:v>
                </c:pt>
                <c:pt idx="23">
                  <c:v>1.3444444444444446</c:v>
                </c:pt>
                <c:pt idx="24">
                  <c:v>2.5</c:v>
                </c:pt>
                <c:pt idx="25">
                  <c:v>2.5</c:v>
                </c:pt>
                <c:pt idx="26">
                  <c:v>2.5</c:v>
                </c:pt>
                <c:pt idx="27">
                  <c:v>2.7</c:v>
                </c:pt>
                <c:pt idx="28">
                  <c:v>2.7</c:v>
                </c:pt>
                <c:pt idx="29">
                  <c:v>2.7</c:v>
                </c:pt>
                <c:pt idx="30">
                  <c:v>2.726923076923077</c:v>
                </c:pt>
                <c:pt idx="31">
                  <c:v>2.726923076923077</c:v>
                </c:pt>
                <c:pt idx="32">
                  <c:v>2.726923076923077</c:v>
                </c:pt>
                <c:pt idx="33">
                  <c:v>2.8794871794871799</c:v>
                </c:pt>
                <c:pt idx="34">
                  <c:v>2.8794871794871799</c:v>
                </c:pt>
                <c:pt idx="35">
                  <c:v>2.8794871794871799</c:v>
                </c:pt>
                <c:pt idx="36">
                  <c:v>3.0141025641025645</c:v>
                </c:pt>
                <c:pt idx="37">
                  <c:v>3.0141025641025645</c:v>
                </c:pt>
                <c:pt idx="38">
                  <c:v>3.0141025641025645</c:v>
                </c:pt>
                <c:pt idx="39">
                  <c:v>3.094871794871795</c:v>
                </c:pt>
                <c:pt idx="40">
                  <c:v>3.094871794871795</c:v>
                </c:pt>
                <c:pt idx="41">
                  <c:v>3.094871794871795</c:v>
                </c:pt>
                <c:pt idx="42">
                  <c:v>3.1487179487179491</c:v>
                </c:pt>
                <c:pt idx="43">
                  <c:v>3.1487179487179491</c:v>
                </c:pt>
                <c:pt idx="44">
                  <c:v>3.1487179487179491</c:v>
                </c:pt>
                <c:pt idx="45">
                  <c:v>3.3820512820512825</c:v>
                </c:pt>
                <c:pt idx="46">
                  <c:v>3.3820512820512825</c:v>
                </c:pt>
                <c:pt idx="47">
                  <c:v>3.3820512820512825</c:v>
                </c:pt>
                <c:pt idx="48">
                  <c:v>3.4000000000000004</c:v>
                </c:pt>
                <c:pt idx="49">
                  <c:v>3.4000000000000004</c:v>
                </c:pt>
                <c:pt idx="50">
                  <c:v>3.4000000000000004</c:v>
                </c:pt>
                <c:pt idx="51">
                  <c:v>3.8</c:v>
                </c:pt>
                <c:pt idx="52">
                  <c:v>3.8</c:v>
                </c:pt>
                <c:pt idx="53">
                  <c:v>3.8</c:v>
                </c:pt>
                <c:pt idx="54">
                  <c:v>3.9818181818181819</c:v>
                </c:pt>
                <c:pt idx="55">
                  <c:v>3.9818181818181819</c:v>
                </c:pt>
                <c:pt idx="56">
                  <c:v>3.9818181818181819</c:v>
                </c:pt>
                <c:pt idx="57">
                  <c:v>4.7818181818181822</c:v>
                </c:pt>
                <c:pt idx="58">
                  <c:v>4.7818181818181822</c:v>
                </c:pt>
                <c:pt idx="59">
                  <c:v>4.7818181818181822</c:v>
                </c:pt>
                <c:pt idx="60">
                  <c:v>4.9000000000000004</c:v>
                </c:pt>
                <c:pt idx="61">
                  <c:v>4.9000000000000004</c:v>
                </c:pt>
                <c:pt idx="62">
                  <c:v>4.9000000000000004</c:v>
                </c:pt>
                <c:pt idx="63">
                  <c:v>5.0500000000000007</c:v>
                </c:pt>
                <c:pt idx="64">
                  <c:v>5.0500000000000007</c:v>
                </c:pt>
                <c:pt idx="65">
                  <c:v>5.0500000000000007</c:v>
                </c:pt>
                <c:pt idx="66">
                  <c:v>5.1100000000000003</c:v>
                </c:pt>
                <c:pt idx="67">
                  <c:v>5.1100000000000003</c:v>
                </c:pt>
                <c:pt idx="68">
                  <c:v>5.1100000000000003</c:v>
                </c:pt>
                <c:pt idx="69">
                  <c:v>5.19</c:v>
                </c:pt>
                <c:pt idx="70">
                  <c:v>5.19</c:v>
                </c:pt>
                <c:pt idx="71">
                  <c:v>5.19</c:v>
                </c:pt>
                <c:pt idx="72">
                  <c:v>5.45</c:v>
                </c:pt>
                <c:pt idx="73">
                  <c:v>5.45</c:v>
                </c:pt>
                <c:pt idx="74">
                  <c:v>5.45</c:v>
                </c:pt>
                <c:pt idx="75">
                  <c:v>5.65</c:v>
                </c:pt>
                <c:pt idx="76">
                  <c:v>5.65</c:v>
                </c:pt>
                <c:pt idx="77">
                  <c:v>5.65</c:v>
                </c:pt>
                <c:pt idx="78">
                  <c:v>5.75</c:v>
                </c:pt>
                <c:pt idx="79">
                  <c:v>5.75</c:v>
                </c:pt>
                <c:pt idx="80">
                  <c:v>5.75</c:v>
                </c:pt>
                <c:pt idx="81">
                  <c:v>5.9681818181818178</c:v>
                </c:pt>
                <c:pt idx="82">
                  <c:v>5.9681818181818178</c:v>
                </c:pt>
                <c:pt idx="83">
                  <c:v>5.9681818181818178</c:v>
                </c:pt>
                <c:pt idx="84">
                  <c:v>6.3954545454545455</c:v>
                </c:pt>
                <c:pt idx="85">
                  <c:v>6.3954545454545455</c:v>
                </c:pt>
                <c:pt idx="86">
                  <c:v>6.3954545454545455</c:v>
                </c:pt>
                <c:pt idx="87">
                  <c:v>6.55</c:v>
                </c:pt>
                <c:pt idx="88">
                  <c:v>6.55</c:v>
                </c:pt>
                <c:pt idx="89">
                  <c:v>6.55</c:v>
                </c:pt>
                <c:pt idx="90">
                  <c:v>6.6449367088607589</c:v>
                </c:pt>
                <c:pt idx="91">
                  <c:v>6.6449367088607589</c:v>
                </c:pt>
                <c:pt idx="92">
                  <c:v>6.6449367088607589</c:v>
                </c:pt>
                <c:pt idx="93">
                  <c:v>8.5300000000000011</c:v>
                </c:pt>
                <c:pt idx="94">
                  <c:v>8.5300000000000011</c:v>
                </c:pt>
                <c:pt idx="95">
                  <c:v>8.5300000000000011</c:v>
                </c:pt>
                <c:pt idx="96">
                  <c:v>8.8652173913043484</c:v>
                </c:pt>
                <c:pt idx="97">
                  <c:v>8.8652173913043484</c:v>
                </c:pt>
                <c:pt idx="98">
                  <c:v>8.8652173913043484</c:v>
                </c:pt>
                <c:pt idx="99">
                  <c:v>9.4599690880989193</c:v>
                </c:pt>
                <c:pt idx="100">
                  <c:v>9.4599690880989193</c:v>
                </c:pt>
                <c:pt idx="101">
                  <c:v>9.4599690880989193</c:v>
                </c:pt>
                <c:pt idx="102">
                  <c:v>9.4976816074188566</c:v>
                </c:pt>
                <c:pt idx="103">
                  <c:v>9.4976816074188566</c:v>
                </c:pt>
                <c:pt idx="104">
                  <c:v>9.4976816074188566</c:v>
                </c:pt>
                <c:pt idx="105">
                  <c:v>10.61326530612245</c:v>
                </c:pt>
                <c:pt idx="106">
                  <c:v>10.61326530612245</c:v>
                </c:pt>
                <c:pt idx="107">
                  <c:v>10.61326530612245</c:v>
                </c:pt>
                <c:pt idx="108">
                  <c:v>11.119230769230768</c:v>
                </c:pt>
                <c:pt idx="109">
                  <c:v>11.119230769230768</c:v>
                </c:pt>
                <c:pt idx="110">
                  <c:v>11.119230769230768</c:v>
                </c:pt>
                <c:pt idx="111">
                  <c:v>11.481372549019607</c:v>
                </c:pt>
                <c:pt idx="112">
                  <c:v>11.481372549019607</c:v>
                </c:pt>
                <c:pt idx="113">
                  <c:v>11.481372549019607</c:v>
                </c:pt>
                <c:pt idx="114">
                  <c:v>11.532959814528594</c:v>
                </c:pt>
                <c:pt idx="115">
                  <c:v>11.532959814528594</c:v>
                </c:pt>
                <c:pt idx="116">
                  <c:v>11.532959814528594</c:v>
                </c:pt>
                <c:pt idx="117">
                  <c:v>11.587254901960783</c:v>
                </c:pt>
                <c:pt idx="118">
                  <c:v>11.587254901960783</c:v>
                </c:pt>
                <c:pt idx="119">
                  <c:v>11.587254901960783</c:v>
                </c:pt>
                <c:pt idx="120">
                  <c:v>11.758695652173914</c:v>
                </c:pt>
                <c:pt idx="121">
                  <c:v>11.758695652173914</c:v>
                </c:pt>
                <c:pt idx="122">
                  <c:v>11.758695652173914</c:v>
                </c:pt>
                <c:pt idx="123">
                  <c:v>11.836956521739131</c:v>
                </c:pt>
                <c:pt idx="124">
                  <c:v>11.836956521739131</c:v>
                </c:pt>
                <c:pt idx="125">
                  <c:v>11.836956521739131</c:v>
                </c:pt>
                <c:pt idx="126">
                  <c:v>11.85</c:v>
                </c:pt>
                <c:pt idx="127">
                  <c:v>11.85</c:v>
                </c:pt>
                <c:pt idx="128">
                  <c:v>11.85</c:v>
                </c:pt>
                <c:pt idx="129">
                  <c:v>22.914999999999999</c:v>
                </c:pt>
                <c:pt idx="130">
                  <c:v>22.914999999999999</c:v>
                </c:pt>
                <c:pt idx="131">
                  <c:v>22.914999999999999</c:v>
                </c:pt>
                <c:pt idx="132">
                  <c:v>56.884736842105262</c:v>
                </c:pt>
                <c:pt idx="133">
                  <c:v>56.884736842105262</c:v>
                </c:pt>
                <c:pt idx="134">
                  <c:v>56.884736842105262</c:v>
                </c:pt>
                <c:pt idx="135">
                  <c:v>67.46016042780748</c:v>
                </c:pt>
                <c:pt idx="136">
                  <c:v>67.46016042780748</c:v>
                </c:pt>
                <c:pt idx="137">
                  <c:v>67.46016042780748</c:v>
                </c:pt>
                <c:pt idx="138">
                  <c:v>67.55</c:v>
                </c:pt>
                <c:pt idx="139">
                  <c:v>67.55</c:v>
                </c:pt>
                <c:pt idx="140">
                  <c:v>67.55</c:v>
                </c:pt>
                <c:pt idx="141">
                  <c:v>97.400979228486662</c:v>
                </c:pt>
                <c:pt idx="142">
                  <c:v>97.400979228486662</c:v>
                </c:pt>
                <c:pt idx="143">
                  <c:v>97.400979228486662</c:v>
                </c:pt>
                <c:pt idx="144">
                  <c:v>99.781908831908822</c:v>
                </c:pt>
                <c:pt idx="145">
                  <c:v>99.781908831908822</c:v>
                </c:pt>
                <c:pt idx="146">
                  <c:v>99.781908831908822</c:v>
                </c:pt>
                <c:pt idx="147">
                  <c:v>100.3</c:v>
                </c:pt>
                <c:pt idx="148">
                  <c:v>100.3</c:v>
                </c:pt>
                <c:pt idx="149">
                  <c:v>100.3</c:v>
                </c:pt>
                <c:pt idx="150">
                  <c:v>100.32934472934473</c:v>
                </c:pt>
                <c:pt idx="151">
                  <c:v>100.32934472934473</c:v>
                </c:pt>
                <c:pt idx="152">
                  <c:v>100.32934472934473</c:v>
                </c:pt>
                <c:pt idx="153">
                  <c:v>100.5031339031339</c:v>
                </c:pt>
                <c:pt idx="154">
                  <c:v>100.5031339031339</c:v>
                </c:pt>
                <c:pt idx="155">
                  <c:v>100.5031339031339</c:v>
                </c:pt>
                <c:pt idx="156">
                  <c:v>112.75162393162394</c:v>
                </c:pt>
                <c:pt idx="157">
                  <c:v>112.75162393162394</c:v>
                </c:pt>
                <c:pt idx="158">
                  <c:v>112.75162393162394</c:v>
                </c:pt>
                <c:pt idx="159">
                  <c:v>114.05888888888889</c:v>
                </c:pt>
                <c:pt idx="160">
                  <c:v>114.05888888888889</c:v>
                </c:pt>
                <c:pt idx="161">
                  <c:v>114.05888888888889</c:v>
                </c:pt>
                <c:pt idx="162">
                  <c:v>115.55</c:v>
                </c:pt>
                <c:pt idx="163">
                  <c:v>115.55</c:v>
                </c:pt>
                <c:pt idx="164">
                  <c:v>115.55</c:v>
                </c:pt>
                <c:pt idx="165">
                  <c:v>163.10240740740741</c:v>
                </c:pt>
                <c:pt idx="166">
                  <c:v>163.10240740740741</c:v>
                </c:pt>
                <c:pt idx="167">
                  <c:v>163.10240740740741</c:v>
                </c:pt>
                <c:pt idx="168">
                  <c:v>164.2</c:v>
                </c:pt>
                <c:pt idx="169">
                  <c:v>164.2</c:v>
                </c:pt>
                <c:pt idx="170">
                  <c:v>164.2</c:v>
                </c:pt>
                <c:pt idx="171">
                  <c:v>167.2</c:v>
                </c:pt>
                <c:pt idx="172">
                  <c:v>167.2</c:v>
                </c:pt>
                <c:pt idx="173">
                  <c:v>167.2</c:v>
                </c:pt>
                <c:pt idx="174">
                  <c:v>170.2</c:v>
                </c:pt>
                <c:pt idx="175">
                  <c:v>170.2</c:v>
                </c:pt>
                <c:pt idx="176">
                  <c:v>170.2</c:v>
                </c:pt>
                <c:pt idx="177">
                  <c:v>194.92151898734176</c:v>
                </c:pt>
                <c:pt idx="178">
                  <c:v>194.92151898734176</c:v>
                </c:pt>
                <c:pt idx="179">
                  <c:v>194.92151898734176</c:v>
                </c:pt>
                <c:pt idx="180">
                  <c:v>211.54596979332271</c:v>
                </c:pt>
                <c:pt idx="181">
                  <c:v>211.54596979332271</c:v>
                </c:pt>
                <c:pt idx="182">
                  <c:v>211.54596979332271</c:v>
                </c:pt>
                <c:pt idx="183">
                  <c:v>212.76006493506492</c:v>
                </c:pt>
                <c:pt idx="184">
                  <c:v>212.76006493506492</c:v>
                </c:pt>
                <c:pt idx="185">
                  <c:v>212.76006493506492</c:v>
                </c:pt>
                <c:pt idx="186">
                  <c:v>216.07039764359351</c:v>
                </c:pt>
                <c:pt idx="187">
                  <c:v>216.07039764359351</c:v>
                </c:pt>
                <c:pt idx="188">
                  <c:v>216.07039764359351</c:v>
                </c:pt>
                <c:pt idx="189">
                  <c:v>217.48477172312224</c:v>
                </c:pt>
                <c:pt idx="190">
                  <c:v>217.48477172312224</c:v>
                </c:pt>
                <c:pt idx="191">
                  <c:v>217.48477172312224</c:v>
                </c:pt>
                <c:pt idx="192">
                  <c:v>225.33207547169812</c:v>
                </c:pt>
                <c:pt idx="193">
                  <c:v>225.33207547169812</c:v>
                </c:pt>
                <c:pt idx="194">
                  <c:v>225.33207547169812</c:v>
                </c:pt>
                <c:pt idx="195">
                  <c:v>225.47358490566037</c:v>
                </c:pt>
                <c:pt idx="196">
                  <c:v>225.47358490566037</c:v>
                </c:pt>
                <c:pt idx="197">
                  <c:v>225.47358490566037</c:v>
                </c:pt>
                <c:pt idx="198">
                  <c:v>247.5048854337152</c:v>
                </c:pt>
                <c:pt idx="199">
                  <c:v>247.5048854337152</c:v>
                </c:pt>
                <c:pt idx="200">
                  <c:v>247.5048854337152</c:v>
                </c:pt>
                <c:pt idx="201">
                  <c:v>253.76540930979129</c:v>
                </c:pt>
                <c:pt idx="202">
                  <c:v>253.76540930979129</c:v>
                </c:pt>
                <c:pt idx="203">
                  <c:v>253.76540930979129</c:v>
                </c:pt>
                <c:pt idx="204">
                  <c:v>254.26423756019258</c:v>
                </c:pt>
                <c:pt idx="205">
                  <c:v>254.26423756019258</c:v>
                </c:pt>
                <c:pt idx="206">
                  <c:v>254.26423756019258</c:v>
                </c:pt>
                <c:pt idx="207">
                  <c:v>258.2</c:v>
                </c:pt>
                <c:pt idx="208">
                  <c:v>258.2</c:v>
                </c:pt>
                <c:pt idx="209">
                  <c:v>258.2</c:v>
                </c:pt>
                <c:pt idx="210">
                  <c:v>258.76499999999999</c:v>
                </c:pt>
                <c:pt idx="211">
                  <c:v>258.76499999999999</c:v>
                </c:pt>
                <c:pt idx="212">
                  <c:v>258.76499999999999</c:v>
                </c:pt>
                <c:pt idx="213">
                  <c:v>264.95307086614179</c:v>
                </c:pt>
                <c:pt idx="214">
                  <c:v>264.95307086614179</c:v>
                </c:pt>
                <c:pt idx="215">
                  <c:v>264.95307086614179</c:v>
                </c:pt>
                <c:pt idx="216">
                  <c:v>264.98771929824557</c:v>
                </c:pt>
                <c:pt idx="217">
                  <c:v>264.98771929824557</c:v>
                </c:pt>
                <c:pt idx="218">
                  <c:v>264.98771929824557</c:v>
                </c:pt>
                <c:pt idx="219">
                  <c:v>265.33859649122803</c:v>
                </c:pt>
                <c:pt idx="220">
                  <c:v>265.33859649122803</c:v>
                </c:pt>
                <c:pt idx="221">
                  <c:v>265.33859649122803</c:v>
                </c:pt>
                <c:pt idx="222">
                  <c:v>265.39999999999992</c:v>
                </c:pt>
                <c:pt idx="223">
                  <c:v>265.39999999999992</c:v>
                </c:pt>
                <c:pt idx="224">
                  <c:v>265.39999999999992</c:v>
                </c:pt>
                <c:pt idx="225">
                  <c:v>265.49622641509433</c:v>
                </c:pt>
                <c:pt idx="226">
                  <c:v>265.49622641509433</c:v>
                </c:pt>
                <c:pt idx="227">
                  <c:v>265.49622641509433</c:v>
                </c:pt>
                <c:pt idx="228">
                  <c:v>273.8597388632873</c:v>
                </c:pt>
                <c:pt idx="229">
                  <c:v>273.8597388632873</c:v>
                </c:pt>
                <c:pt idx="230">
                  <c:v>273.8597388632873</c:v>
                </c:pt>
                <c:pt idx="231">
                  <c:v>274.01903225806456</c:v>
                </c:pt>
                <c:pt idx="232">
                  <c:v>274.01903225806456</c:v>
                </c:pt>
                <c:pt idx="233">
                  <c:v>274.01903225806456</c:v>
                </c:pt>
                <c:pt idx="234">
                  <c:v>274.15958525345627</c:v>
                </c:pt>
                <c:pt idx="235">
                  <c:v>274.15958525345627</c:v>
                </c:pt>
                <c:pt idx="236">
                  <c:v>274.15958525345627</c:v>
                </c:pt>
                <c:pt idx="237">
                  <c:v>290.16593059936912</c:v>
                </c:pt>
                <c:pt idx="238">
                  <c:v>290.16593059936912</c:v>
                </c:pt>
                <c:pt idx="239">
                  <c:v>290.16593059936912</c:v>
                </c:pt>
                <c:pt idx="240">
                  <c:v>292.41283911671928</c:v>
                </c:pt>
                <c:pt idx="241">
                  <c:v>292.41283911671928</c:v>
                </c:pt>
                <c:pt idx="242">
                  <c:v>292.41283911671928</c:v>
                </c:pt>
                <c:pt idx="243">
                  <c:v>298.48241987179483</c:v>
                </c:pt>
                <c:pt idx="244">
                  <c:v>298.48241987179483</c:v>
                </c:pt>
                <c:pt idx="245">
                  <c:v>298.48241987179483</c:v>
                </c:pt>
                <c:pt idx="246">
                  <c:v>298.49559043348279</c:v>
                </c:pt>
                <c:pt idx="247">
                  <c:v>298.49559043348279</c:v>
                </c:pt>
                <c:pt idx="248">
                  <c:v>298.49559043348279</c:v>
                </c:pt>
                <c:pt idx="249">
                  <c:v>312.97999999999996</c:v>
                </c:pt>
                <c:pt idx="250">
                  <c:v>312.97999999999996</c:v>
                </c:pt>
                <c:pt idx="251">
                  <c:v>312.97999999999996</c:v>
                </c:pt>
                <c:pt idx="252">
                  <c:v>316.19414201183434</c:v>
                </c:pt>
                <c:pt idx="253">
                  <c:v>316.19414201183434</c:v>
                </c:pt>
                <c:pt idx="254">
                  <c:v>316.19414201183434</c:v>
                </c:pt>
                <c:pt idx="255">
                  <c:v>317.27999999999997</c:v>
                </c:pt>
                <c:pt idx="256">
                  <c:v>317.27999999999997</c:v>
                </c:pt>
                <c:pt idx="257">
                  <c:v>317.27999999999997</c:v>
                </c:pt>
                <c:pt idx="258">
                  <c:v>323.77000000000004</c:v>
                </c:pt>
                <c:pt idx="259">
                  <c:v>323.77000000000004</c:v>
                </c:pt>
                <c:pt idx="260">
                  <c:v>323.77000000000004</c:v>
                </c:pt>
                <c:pt idx="261">
                  <c:v>340.66999999999996</c:v>
                </c:pt>
                <c:pt idx="262">
                  <c:v>340.66999999999996</c:v>
                </c:pt>
                <c:pt idx="263">
                  <c:v>340.66999999999996</c:v>
                </c:pt>
                <c:pt idx="264">
                  <c:v>340.96999999999997</c:v>
                </c:pt>
                <c:pt idx="265">
                  <c:v>340.96999999999997</c:v>
                </c:pt>
                <c:pt idx="266">
                  <c:v>340.96999999999997</c:v>
                </c:pt>
                <c:pt idx="267">
                  <c:v>341.09999999999997</c:v>
                </c:pt>
                <c:pt idx="268">
                  <c:v>341.09999999999997</c:v>
                </c:pt>
                <c:pt idx="269">
                  <c:v>341.09999999999997</c:v>
                </c:pt>
                <c:pt idx="270">
                  <c:v>343.28500000000003</c:v>
                </c:pt>
                <c:pt idx="271">
                  <c:v>343.28500000000003</c:v>
                </c:pt>
                <c:pt idx="272">
                  <c:v>343.28500000000003</c:v>
                </c:pt>
                <c:pt idx="273">
                  <c:v>356.06573170731707</c:v>
                </c:pt>
                <c:pt idx="274">
                  <c:v>356.06573170731707</c:v>
                </c:pt>
                <c:pt idx="275">
                  <c:v>356.06573170731707</c:v>
                </c:pt>
                <c:pt idx="276">
                  <c:v>361.95393129770991</c:v>
                </c:pt>
                <c:pt idx="277">
                  <c:v>361.95393129770991</c:v>
                </c:pt>
                <c:pt idx="278">
                  <c:v>361.95393129770991</c:v>
                </c:pt>
                <c:pt idx="279">
                  <c:v>362.05637404580153</c:v>
                </c:pt>
                <c:pt idx="280">
                  <c:v>362.05637404580153</c:v>
                </c:pt>
                <c:pt idx="281">
                  <c:v>362.05637404580153</c:v>
                </c:pt>
                <c:pt idx="282">
                  <c:v>362.16812977099238</c:v>
                </c:pt>
                <c:pt idx="283">
                  <c:v>362.16812977099238</c:v>
                </c:pt>
                <c:pt idx="284">
                  <c:v>362.16812977099238</c:v>
                </c:pt>
                <c:pt idx="285">
                  <c:v>363.5</c:v>
                </c:pt>
                <c:pt idx="286">
                  <c:v>363.5</c:v>
                </c:pt>
                <c:pt idx="287">
                  <c:v>363.5</c:v>
                </c:pt>
                <c:pt idx="288">
                  <c:v>363.57</c:v>
                </c:pt>
                <c:pt idx="289">
                  <c:v>363.57</c:v>
                </c:pt>
                <c:pt idx="290">
                  <c:v>363.57</c:v>
                </c:pt>
                <c:pt idx="291">
                  <c:v>379.27500000000003</c:v>
                </c:pt>
                <c:pt idx="292">
                  <c:v>379.27500000000003</c:v>
                </c:pt>
                <c:pt idx="293">
                  <c:v>379.27500000000003</c:v>
                </c:pt>
                <c:pt idx="294">
                  <c:v>379.39156050955415</c:v>
                </c:pt>
                <c:pt idx="295">
                  <c:v>379.39156050955415</c:v>
                </c:pt>
                <c:pt idx="296">
                  <c:v>379.39156050955415</c:v>
                </c:pt>
                <c:pt idx="297">
                  <c:v>381.29</c:v>
                </c:pt>
                <c:pt idx="298">
                  <c:v>381.29</c:v>
                </c:pt>
                <c:pt idx="299">
                  <c:v>381.29</c:v>
                </c:pt>
                <c:pt idx="300">
                  <c:v>381.33</c:v>
                </c:pt>
                <c:pt idx="301">
                  <c:v>381.33</c:v>
                </c:pt>
                <c:pt idx="302">
                  <c:v>381.33</c:v>
                </c:pt>
                <c:pt idx="303">
                  <c:v>381.44</c:v>
                </c:pt>
                <c:pt idx="304">
                  <c:v>381.44</c:v>
                </c:pt>
                <c:pt idx="305">
                  <c:v>381.44</c:v>
                </c:pt>
                <c:pt idx="306">
                  <c:v>381.67999999999995</c:v>
                </c:pt>
                <c:pt idx="307">
                  <c:v>381.67999999999995</c:v>
                </c:pt>
                <c:pt idx="308">
                  <c:v>381.67999999999995</c:v>
                </c:pt>
                <c:pt idx="309">
                  <c:v>381.82</c:v>
                </c:pt>
                <c:pt idx="310">
                  <c:v>381.82</c:v>
                </c:pt>
                <c:pt idx="311">
                  <c:v>381.82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BEF-4B5E-9BA5-A6A0E48C43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1059432"/>
        <c:axId val="1341202984"/>
      </c:scatterChart>
      <c:valAx>
        <c:axId val="1351059432"/>
        <c:scaling>
          <c:orientation val="minMax"/>
          <c:max val="90"/>
          <c:min val="0"/>
        </c:scaling>
        <c:delete val="0"/>
        <c:axPos val="t"/>
        <c:numFmt formatCode="General" sourceLinked="1"/>
        <c:majorTickMark val="cross"/>
        <c:minorTickMark val="out"/>
        <c:tickLblPos val="nextTo"/>
        <c:spPr>
          <a:ln>
            <a:solidFill>
              <a:schemeClr val="tx1"/>
            </a:solidFill>
          </a:ln>
        </c:spPr>
        <c:crossAx val="1341202984"/>
        <c:crosses val="autoZero"/>
        <c:crossBetween val="midCat"/>
        <c:majorUnit val="30"/>
        <c:minorUnit val="10"/>
      </c:valAx>
      <c:valAx>
        <c:axId val="1341202984"/>
        <c:scaling>
          <c:orientation val="maxMin"/>
          <c:max val="4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Depth m (CAD</a:t>
                </a:r>
                <a:r>
                  <a:rPr lang="en-US" sz="1200" baseline="0"/>
                  <a:t> - Chikyu Adjusted Depth)</a:t>
                </a:r>
                <a:endParaRPr lang="en-US" sz="1200"/>
              </a:p>
            </c:rich>
          </c:tx>
          <c:overlay val="0"/>
        </c:title>
        <c:numFmt formatCode="0" sourceLinked="0"/>
        <c:majorTickMark val="cross"/>
        <c:minorTickMark val="out"/>
        <c:tickLblPos val="nextTo"/>
        <c:crossAx val="1351059432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0000"/>
              </a:solidFill>
            </a:ln>
            <a:effectLst/>
          </c:spPr>
          <c:marker>
            <c:symbol val="none"/>
          </c:marker>
          <c:xVal>
            <c:numRef>
              <c:f>'FOR PLOTTING'!$B$3:$B$314</c:f>
              <c:numCache>
                <c:formatCode>General</c:formatCode>
                <c:ptCount val="312"/>
                <c:pt idx="0">
                  <c:v>-10</c:v>
                </c:pt>
                <c:pt idx="1">
                  <c:v>360</c:v>
                </c:pt>
                <c:pt idx="2">
                  <c:v>-10</c:v>
                </c:pt>
                <c:pt idx="3">
                  <c:v>-10</c:v>
                </c:pt>
                <c:pt idx="4">
                  <c:v>360</c:v>
                </c:pt>
                <c:pt idx="5">
                  <c:v>-10</c:v>
                </c:pt>
                <c:pt idx="6">
                  <c:v>-10</c:v>
                </c:pt>
                <c:pt idx="7">
                  <c:v>360</c:v>
                </c:pt>
                <c:pt idx="8">
                  <c:v>-10</c:v>
                </c:pt>
                <c:pt idx="9">
                  <c:v>-10</c:v>
                </c:pt>
                <c:pt idx="10">
                  <c:v>360</c:v>
                </c:pt>
                <c:pt idx="11">
                  <c:v>-10</c:v>
                </c:pt>
                <c:pt idx="12">
                  <c:v>-10</c:v>
                </c:pt>
                <c:pt idx="13">
                  <c:v>360</c:v>
                </c:pt>
                <c:pt idx="14">
                  <c:v>-10</c:v>
                </c:pt>
                <c:pt idx="15">
                  <c:v>-10</c:v>
                </c:pt>
                <c:pt idx="16">
                  <c:v>360</c:v>
                </c:pt>
                <c:pt idx="17">
                  <c:v>-10</c:v>
                </c:pt>
                <c:pt idx="18">
                  <c:v>-10</c:v>
                </c:pt>
                <c:pt idx="19">
                  <c:v>360</c:v>
                </c:pt>
                <c:pt idx="20">
                  <c:v>-10</c:v>
                </c:pt>
                <c:pt idx="21">
                  <c:v>-10</c:v>
                </c:pt>
                <c:pt idx="22">
                  <c:v>360</c:v>
                </c:pt>
                <c:pt idx="23">
                  <c:v>-10</c:v>
                </c:pt>
                <c:pt idx="24">
                  <c:v>-10</c:v>
                </c:pt>
                <c:pt idx="25">
                  <c:v>360</c:v>
                </c:pt>
                <c:pt idx="26">
                  <c:v>-10</c:v>
                </c:pt>
                <c:pt idx="27">
                  <c:v>-10</c:v>
                </c:pt>
                <c:pt idx="28">
                  <c:v>360</c:v>
                </c:pt>
                <c:pt idx="29">
                  <c:v>-10</c:v>
                </c:pt>
                <c:pt idx="30">
                  <c:v>-10</c:v>
                </c:pt>
                <c:pt idx="31">
                  <c:v>360</c:v>
                </c:pt>
                <c:pt idx="32">
                  <c:v>-10</c:v>
                </c:pt>
                <c:pt idx="33">
                  <c:v>-10</c:v>
                </c:pt>
                <c:pt idx="34">
                  <c:v>360</c:v>
                </c:pt>
                <c:pt idx="35">
                  <c:v>-10</c:v>
                </c:pt>
                <c:pt idx="36">
                  <c:v>-10</c:v>
                </c:pt>
                <c:pt idx="37">
                  <c:v>360</c:v>
                </c:pt>
                <c:pt idx="38">
                  <c:v>-10</c:v>
                </c:pt>
                <c:pt idx="39">
                  <c:v>-10</c:v>
                </c:pt>
                <c:pt idx="40">
                  <c:v>360</c:v>
                </c:pt>
                <c:pt idx="41">
                  <c:v>-10</c:v>
                </c:pt>
                <c:pt idx="42">
                  <c:v>-10</c:v>
                </c:pt>
                <c:pt idx="43">
                  <c:v>360</c:v>
                </c:pt>
                <c:pt idx="44">
                  <c:v>-10</c:v>
                </c:pt>
                <c:pt idx="45">
                  <c:v>-10</c:v>
                </c:pt>
                <c:pt idx="46">
                  <c:v>360</c:v>
                </c:pt>
                <c:pt idx="47">
                  <c:v>-10</c:v>
                </c:pt>
                <c:pt idx="48">
                  <c:v>-10</c:v>
                </c:pt>
                <c:pt idx="49">
                  <c:v>360</c:v>
                </c:pt>
                <c:pt idx="50">
                  <c:v>-10</c:v>
                </c:pt>
                <c:pt idx="51">
                  <c:v>-10</c:v>
                </c:pt>
                <c:pt idx="52">
                  <c:v>360</c:v>
                </c:pt>
                <c:pt idx="53">
                  <c:v>-10</c:v>
                </c:pt>
                <c:pt idx="54">
                  <c:v>-10</c:v>
                </c:pt>
                <c:pt idx="55">
                  <c:v>360</c:v>
                </c:pt>
                <c:pt idx="56">
                  <c:v>-10</c:v>
                </c:pt>
                <c:pt idx="57">
                  <c:v>-10</c:v>
                </c:pt>
                <c:pt idx="58">
                  <c:v>360</c:v>
                </c:pt>
                <c:pt idx="59">
                  <c:v>-10</c:v>
                </c:pt>
                <c:pt idx="60">
                  <c:v>-10</c:v>
                </c:pt>
                <c:pt idx="61">
                  <c:v>360</c:v>
                </c:pt>
                <c:pt idx="62">
                  <c:v>-10</c:v>
                </c:pt>
                <c:pt idx="63">
                  <c:v>-10</c:v>
                </c:pt>
                <c:pt idx="64">
                  <c:v>360</c:v>
                </c:pt>
                <c:pt idx="65">
                  <c:v>-10</c:v>
                </c:pt>
                <c:pt idx="66">
                  <c:v>-10</c:v>
                </c:pt>
                <c:pt idx="67">
                  <c:v>360</c:v>
                </c:pt>
                <c:pt idx="68">
                  <c:v>-10</c:v>
                </c:pt>
                <c:pt idx="69">
                  <c:v>-10</c:v>
                </c:pt>
                <c:pt idx="70">
                  <c:v>360</c:v>
                </c:pt>
                <c:pt idx="71">
                  <c:v>-10</c:v>
                </c:pt>
                <c:pt idx="72">
                  <c:v>-10</c:v>
                </c:pt>
                <c:pt idx="73">
                  <c:v>360</c:v>
                </c:pt>
                <c:pt idx="74">
                  <c:v>-10</c:v>
                </c:pt>
                <c:pt idx="75">
                  <c:v>-10</c:v>
                </c:pt>
                <c:pt idx="76">
                  <c:v>360</c:v>
                </c:pt>
                <c:pt idx="77">
                  <c:v>-10</c:v>
                </c:pt>
                <c:pt idx="78">
                  <c:v>-10</c:v>
                </c:pt>
                <c:pt idx="79">
                  <c:v>360</c:v>
                </c:pt>
                <c:pt idx="80">
                  <c:v>-10</c:v>
                </c:pt>
                <c:pt idx="81">
                  <c:v>-10</c:v>
                </c:pt>
                <c:pt idx="82">
                  <c:v>360</c:v>
                </c:pt>
                <c:pt idx="83">
                  <c:v>-10</c:v>
                </c:pt>
                <c:pt idx="84">
                  <c:v>-10</c:v>
                </c:pt>
                <c:pt idx="85">
                  <c:v>360</c:v>
                </c:pt>
                <c:pt idx="86">
                  <c:v>-10</c:v>
                </c:pt>
                <c:pt idx="87">
                  <c:v>-10</c:v>
                </c:pt>
                <c:pt idx="88">
                  <c:v>360</c:v>
                </c:pt>
                <c:pt idx="89">
                  <c:v>-10</c:v>
                </c:pt>
                <c:pt idx="90">
                  <c:v>-10</c:v>
                </c:pt>
                <c:pt idx="91">
                  <c:v>360</c:v>
                </c:pt>
                <c:pt idx="92">
                  <c:v>-10</c:v>
                </c:pt>
                <c:pt idx="93">
                  <c:v>-10</c:v>
                </c:pt>
                <c:pt idx="94">
                  <c:v>360</c:v>
                </c:pt>
                <c:pt idx="95">
                  <c:v>-10</c:v>
                </c:pt>
                <c:pt idx="96">
                  <c:v>-10</c:v>
                </c:pt>
                <c:pt idx="97">
                  <c:v>360</c:v>
                </c:pt>
                <c:pt idx="98">
                  <c:v>-10</c:v>
                </c:pt>
                <c:pt idx="99">
                  <c:v>-10</c:v>
                </c:pt>
                <c:pt idx="100">
                  <c:v>360</c:v>
                </c:pt>
                <c:pt idx="101">
                  <c:v>-10</c:v>
                </c:pt>
                <c:pt idx="102">
                  <c:v>-10</c:v>
                </c:pt>
                <c:pt idx="103">
                  <c:v>360</c:v>
                </c:pt>
                <c:pt idx="104">
                  <c:v>-10</c:v>
                </c:pt>
                <c:pt idx="105">
                  <c:v>-10</c:v>
                </c:pt>
                <c:pt idx="106">
                  <c:v>360</c:v>
                </c:pt>
                <c:pt idx="107">
                  <c:v>-10</c:v>
                </c:pt>
                <c:pt idx="108">
                  <c:v>-10</c:v>
                </c:pt>
                <c:pt idx="109">
                  <c:v>360</c:v>
                </c:pt>
                <c:pt idx="110">
                  <c:v>-10</c:v>
                </c:pt>
                <c:pt idx="111">
                  <c:v>-10</c:v>
                </c:pt>
                <c:pt idx="112">
                  <c:v>360</c:v>
                </c:pt>
                <c:pt idx="113">
                  <c:v>-10</c:v>
                </c:pt>
                <c:pt idx="114">
                  <c:v>-10</c:v>
                </c:pt>
                <c:pt idx="115">
                  <c:v>360</c:v>
                </c:pt>
                <c:pt idx="116">
                  <c:v>-10</c:v>
                </c:pt>
                <c:pt idx="117">
                  <c:v>-10</c:v>
                </c:pt>
                <c:pt idx="118">
                  <c:v>360</c:v>
                </c:pt>
                <c:pt idx="119">
                  <c:v>-10</c:v>
                </c:pt>
                <c:pt idx="120">
                  <c:v>-10</c:v>
                </c:pt>
                <c:pt idx="121">
                  <c:v>360</c:v>
                </c:pt>
                <c:pt idx="122">
                  <c:v>-10</c:v>
                </c:pt>
                <c:pt idx="123">
                  <c:v>-10</c:v>
                </c:pt>
                <c:pt idx="124">
                  <c:v>360</c:v>
                </c:pt>
                <c:pt idx="125">
                  <c:v>-10</c:v>
                </c:pt>
                <c:pt idx="126">
                  <c:v>-10</c:v>
                </c:pt>
                <c:pt idx="127">
                  <c:v>360</c:v>
                </c:pt>
                <c:pt idx="128">
                  <c:v>-10</c:v>
                </c:pt>
                <c:pt idx="129">
                  <c:v>-10</c:v>
                </c:pt>
                <c:pt idx="130">
                  <c:v>360</c:v>
                </c:pt>
                <c:pt idx="131">
                  <c:v>-10</c:v>
                </c:pt>
                <c:pt idx="132">
                  <c:v>-10</c:v>
                </c:pt>
                <c:pt idx="133">
                  <c:v>360</c:v>
                </c:pt>
                <c:pt idx="134">
                  <c:v>-10</c:v>
                </c:pt>
                <c:pt idx="135">
                  <c:v>-10</c:v>
                </c:pt>
                <c:pt idx="136">
                  <c:v>360</c:v>
                </c:pt>
                <c:pt idx="137">
                  <c:v>-10</c:v>
                </c:pt>
                <c:pt idx="138">
                  <c:v>-10</c:v>
                </c:pt>
                <c:pt idx="139">
                  <c:v>360</c:v>
                </c:pt>
                <c:pt idx="140">
                  <c:v>-10</c:v>
                </c:pt>
                <c:pt idx="141">
                  <c:v>-10</c:v>
                </c:pt>
                <c:pt idx="142">
                  <c:v>360</c:v>
                </c:pt>
                <c:pt idx="143">
                  <c:v>-10</c:v>
                </c:pt>
                <c:pt idx="144">
                  <c:v>-10</c:v>
                </c:pt>
                <c:pt idx="145">
                  <c:v>360</c:v>
                </c:pt>
                <c:pt idx="146">
                  <c:v>-10</c:v>
                </c:pt>
                <c:pt idx="147">
                  <c:v>-10</c:v>
                </c:pt>
                <c:pt idx="148">
                  <c:v>360</c:v>
                </c:pt>
                <c:pt idx="149">
                  <c:v>-10</c:v>
                </c:pt>
                <c:pt idx="150">
                  <c:v>-10</c:v>
                </c:pt>
                <c:pt idx="151">
                  <c:v>360</c:v>
                </c:pt>
                <c:pt idx="152">
                  <c:v>-10</c:v>
                </c:pt>
                <c:pt idx="153">
                  <c:v>-10</c:v>
                </c:pt>
                <c:pt idx="154">
                  <c:v>360</c:v>
                </c:pt>
                <c:pt idx="155">
                  <c:v>-10</c:v>
                </c:pt>
                <c:pt idx="156">
                  <c:v>-10</c:v>
                </c:pt>
                <c:pt idx="157">
                  <c:v>360</c:v>
                </c:pt>
                <c:pt idx="158">
                  <c:v>-10</c:v>
                </c:pt>
                <c:pt idx="159">
                  <c:v>-10</c:v>
                </c:pt>
                <c:pt idx="160">
                  <c:v>360</c:v>
                </c:pt>
                <c:pt idx="161">
                  <c:v>-10</c:v>
                </c:pt>
                <c:pt idx="162">
                  <c:v>-10</c:v>
                </c:pt>
                <c:pt idx="163">
                  <c:v>360</c:v>
                </c:pt>
                <c:pt idx="164">
                  <c:v>-10</c:v>
                </c:pt>
                <c:pt idx="165">
                  <c:v>-10</c:v>
                </c:pt>
                <c:pt idx="166">
                  <c:v>360</c:v>
                </c:pt>
                <c:pt idx="167">
                  <c:v>-10</c:v>
                </c:pt>
                <c:pt idx="168">
                  <c:v>-10</c:v>
                </c:pt>
                <c:pt idx="169">
                  <c:v>360</c:v>
                </c:pt>
                <c:pt idx="170">
                  <c:v>-10</c:v>
                </c:pt>
                <c:pt idx="171">
                  <c:v>-10</c:v>
                </c:pt>
                <c:pt idx="172">
                  <c:v>360</c:v>
                </c:pt>
                <c:pt idx="173">
                  <c:v>-10</c:v>
                </c:pt>
                <c:pt idx="174">
                  <c:v>-10</c:v>
                </c:pt>
                <c:pt idx="175">
                  <c:v>360</c:v>
                </c:pt>
                <c:pt idx="176">
                  <c:v>-10</c:v>
                </c:pt>
                <c:pt idx="177">
                  <c:v>-10</c:v>
                </c:pt>
                <c:pt idx="178">
                  <c:v>360</c:v>
                </c:pt>
                <c:pt idx="179">
                  <c:v>-10</c:v>
                </c:pt>
                <c:pt idx="180">
                  <c:v>-10</c:v>
                </c:pt>
                <c:pt idx="181">
                  <c:v>360</c:v>
                </c:pt>
                <c:pt idx="182">
                  <c:v>-10</c:v>
                </c:pt>
                <c:pt idx="183">
                  <c:v>-10</c:v>
                </c:pt>
                <c:pt idx="184">
                  <c:v>360</c:v>
                </c:pt>
                <c:pt idx="185">
                  <c:v>-10</c:v>
                </c:pt>
                <c:pt idx="186">
                  <c:v>-10</c:v>
                </c:pt>
                <c:pt idx="187">
                  <c:v>360</c:v>
                </c:pt>
                <c:pt idx="188">
                  <c:v>-10</c:v>
                </c:pt>
                <c:pt idx="189">
                  <c:v>-10</c:v>
                </c:pt>
                <c:pt idx="190">
                  <c:v>360</c:v>
                </c:pt>
                <c:pt idx="191">
                  <c:v>-10</c:v>
                </c:pt>
                <c:pt idx="192">
                  <c:v>-10</c:v>
                </c:pt>
                <c:pt idx="193">
                  <c:v>360</c:v>
                </c:pt>
                <c:pt idx="194">
                  <c:v>-10</c:v>
                </c:pt>
                <c:pt idx="195">
                  <c:v>-10</c:v>
                </c:pt>
                <c:pt idx="196">
                  <c:v>360</c:v>
                </c:pt>
                <c:pt idx="197">
                  <c:v>-10</c:v>
                </c:pt>
                <c:pt idx="198">
                  <c:v>-10</c:v>
                </c:pt>
                <c:pt idx="199">
                  <c:v>360</c:v>
                </c:pt>
                <c:pt idx="200">
                  <c:v>-10</c:v>
                </c:pt>
                <c:pt idx="201">
                  <c:v>-10</c:v>
                </c:pt>
                <c:pt idx="202">
                  <c:v>360</c:v>
                </c:pt>
                <c:pt idx="203">
                  <c:v>-10</c:v>
                </c:pt>
                <c:pt idx="204">
                  <c:v>-10</c:v>
                </c:pt>
                <c:pt idx="205">
                  <c:v>360</c:v>
                </c:pt>
                <c:pt idx="206">
                  <c:v>-10</c:v>
                </c:pt>
                <c:pt idx="207">
                  <c:v>-10</c:v>
                </c:pt>
                <c:pt idx="208">
                  <c:v>360</c:v>
                </c:pt>
                <c:pt idx="209">
                  <c:v>-10</c:v>
                </c:pt>
                <c:pt idx="210">
                  <c:v>-10</c:v>
                </c:pt>
                <c:pt idx="211">
                  <c:v>360</c:v>
                </c:pt>
                <c:pt idx="212">
                  <c:v>-10</c:v>
                </c:pt>
                <c:pt idx="213">
                  <c:v>-10</c:v>
                </c:pt>
                <c:pt idx="214">
                  <c:v>360</c:v>
                </c:pt>
                <c:pt idx="215">
                  <c:v>-10</c:v>
                </c:pt>
                <c:pt idx="216">
                  <c:v>-10</c:v>
                </c:pt>
                <c:pt idx="217">
                  <c:v>360</c:v>
                </c:pt>
                <c:pt idx="218">
                  <c:v>-10</c:v>
                </c:pt>
                <c:pt idx="219">
                  <c:v>-10</c:v>
                </c:pt>
                <c:pt idx="220">
                  <c:v>360</c:v>
                </c:pt>
                <c:pt idx="221">
                  <c:v>-10</c:v>
                </c:pt>
                <c:pt idx="222">
                  <c:v>-10</c:v>
                </c:pt>
                <c:pt idx="223">
                  <c:v>360</c:v>
                </c:pt>
                <c:pt idx="224">
                  <c:v>-10</c:v>
                </c:pt>
                <c:pt idx="225">
                  <c:v>-10</c:v>
                </c:pt>
                <c:pt idx="226">
                  <c:v>360</c:v>
                </c:pt>
                <c:pt idx="227">
                  <c:v>-10</c:v>
                </c:pt>
                <c:pt idx="228">
                  <c:v>-10</c:v>
                </c:pt>
                <c:pt idx="229">
                  <c:v>360</c:v>
                </c:pt>
                <c:pt idx="230">
                  <c:v>-10</c:v>
                </c:pt>
                <c:pt idx="231">
                  <c:v>-10</c:v>
                </c:pt>
                <c:pt idx="232">
                  <c:v>360</c:v>
                </c:pt>
                <c:pt idx="233">
                  <c:v>-10</c:v>
                </c:pt>
                <c:pt idx="234">
                  <c:v>-10</c:v>
                </c:pt>
                <c:pt idx="235">
                  <c:v>360</c:v>
                </c:pt>
                <c:pt idx="236">
                  <c:v>-10</c:v>
                </c:pt>
                <c:pt idx="237">
                  <c:v>-10</c:v>
                </c:pt>
                <c:pt idx="238">
                  <c:v>360</c:v>
                </c:pt>
                <c:pt idx="239">
                  <c:v>-10</c:v>
                </c:pt>
                <c:pt idx="240">
                  <c:v>-10</c:v>
                </c:pt>
                <c:pt idx="241">
                  <c:v>360</c:v>
                </c:pt>
                <c:pt idx="242">
                  <c:v>-10</c:v>
                </c:pt>
                <c:pt idx="243">
                  <c:v>-10</c:v>
                </c:pt>
                <c:pt idx="244">
                  <c:v>360</c:v>
                </c:pt>
                <c:pt idx="245">
                  <c:v>-10</c:v>
                </c:pt>
                <c:pt idx="246">
                  <c:v>-10</c:v>
                </c:pt>
                <c:pt idx="247">
                  <c:v>360</c:v>
                </c:pt>
                <c:pt idx="248">
                  <c:v>-10</c:v>
                </c:pt>
                <c:pt idx="249">
                  <c:v>-10</c:v>
                </c:pt>
                <c:pt idx="250">
                  <c:v>360</c:v>
                </c:pt>
                <c:pt idx="251">
                  <c:v>-10</c:v>
                </c:pt>
                <c:pt idx="252">
                  <c:v>-10</c:v>
                </c:pt>
                <c:pt idx="253">
                  <c:v>360</c:v>
                </c:pt>
                <c:pt idx="254">
                  <c:v>-10</c:v>
                </c:pt>
                <c:pt idx="255">
                  <c:v>-10</c:v>
                </c:pt>
                <c:pt idx="256">
                  <c:v>360</c:v>
                </c:pt>
                <c:pt idx="257">
                  <c:v>-10</c:v>
                </c:pt>
                <c:pt idx="258">
                  <c:v>-10</c:v>
                </c:pt>
                <c:pt idx="259">
                  <c:v>360</c:v>
                </c:pt>
                <c:pt idx="260">
                  <c:v>-10</c:v>
                </c:pt>
                <c:pt idx="261">
                  <c:v>-10</c:v>
                </c:pt>
                <c:pt idx="262">
                  <c:v>360</c:v>
                </c:pt>
                <c:pt idx="263">
                  <c:v>-10</c:v>
                </c:pt>
                <c:pt idx="264">
                  <c:v>-10</c:v>
                </c:pt>
                <c:pt idx="265">
                  <c:v>360</c:v>
                </c:pt>
                <c:pt idx="266">
                  <c:v>-10</c:v>
                </c:pt>
                <c:pt idx="267">
                  <c:v>-10</c:v>
                </c:pt>
                <c:pt idx="268">
                  <c:v>360</c:v>
                </c:pt>
                <c:pt idx="269">
                  <c:v>-10</c:v>
                </c:pt>
                <c:pt idx="270">
                  <c:v>-10</c:v>
                </c:pt>
                <c:pt idx="271">
                  <c:v>360</c:v>
                </c:pt>
                <c:pt idx="272">
                  <c:v>-10</c:v>
                </c:pt>
                <c:pt idx="273">
                  <c:v>-10</c:v>
                </c:pt>
                <c:pt idx="274">
                  <c:v>360</c:v>
                </c:pt>
                <c:pt idx="275">
                  <c:v>-10</c:v>
                </c:pt>
                <c:pt idx="276">
                  <c:v>-10</c:v>
                </c:pt>
                <c:pt idx="277">
                  <c:v>360</c:v>
                </c:pt>
                <c:pt idx="278">
                  <c:v>-10</c:v>
                </c:pt>
                <c:pt idx="279">
                  <c:v>-10</c:v>
                </c:pt>
                <c:pt idx="280">
                  <c:v>360</c:v>
                </c:pt>
                <c:pt idx="281">
                  <c:v>-10</c:v>
                </c:pt>
                <c:pt idx="282">
                  <c:v>-10</c:v>
                </c:pt>
                <c:pt idx="283">
                  <c:v>360</c:v>
                </c:pt>
                <c:pt idx="284">
                  <c:v>-10</c:v>
                </c:pt>
                <c:pt idx="285">
                  <c:v>-10</c:v>
                </c:pt>
                <c:pt idx="286">
                  <c:v>360</c:v>
                </c:pt>
                <c:pt idx="287">
                  <c:v>-10</c:v>
                </c:pt>
                <c:pt idx="288">
                  <c:v>-10</c:v>
                </c:pt>
                <c:pt idx="289">
                  <c:v>360</c:v>
                </c:pt>
                <c:pt idx="290">
                  <c:v>-10</c:v>
                </c:pt>
                <c:pt idx="291">
                  <c:v>-10</c:v>
                </c:pt>
                <c:pt idx="292">
                  <c:v>360</c:v>
                </c:pt>
                <c:pt idx="293">
                  <c:v>-10</c:v>
                </c:pt>
                <c:pt idx="294">
                  <c:v>-10</c:v>
                </c:pt>
                <c:pt idx="295">
                  <c:v>360</c:v>
                </c:pt>
                <c:pt idx="296">
                  <c:v>-10</c:v>
                </c:pt>
                <c:pt idx="297">
                  <c:v>-10</c:v>
                </c:pt>
                <c:pt idx="298">
                  <c:v>360</c:v>
                </c:pt>
                <c:pt idx="299">
                  <c:v>-10</c:v>
                </c:pt>
                <c:pt idx="300">
                  <c:v>-10</c:v>
                </c:pt>
                <c:pt idx="301">
                  <c:v>360</c:v>
                </c:pt>
                <c:pt idx="302">
                  <c:v>-10</c:v>
                </c:pt>
                <c:pt idx="303">
                  <c:v>-10</c:v>
                </c:pt>
                <c:pt idx="304">
                  <c:v>360</c:v>
                </c:pt>
                <c:pt idx="305">
                  <c:v>-10</c:v>
                </c:pt>
                <c:pt idx="306">
                  <c:v>-10</c:v>
                </c:pt>
                <c:pt idx="307">
                  <c:v>360</c:v>
                </c:pt>
                <c:pt idx="308">
                  <c:v>-10</c:v>
                </c:pt>
                <c:pt idx="309">
                  <c:v>-10</c:v>
                </c:pt>
                <c:pt idx="310">
                  <c:v>360</c:v>
                </c:pt>
                <c:pt idx="311">
                  <c:v>-10</c:v>
                </c:pt>
              </c:numCache>
            </c:numRef>
          </c:xVal>
          <c:yVal>
            <c:numRef>
              <c:f>'FOR PLOTTING'!$C$3:$C$314</c:f>
              <c:numCache>
                <c:formatCode>0.00</c:formatCode>
                <c:ptCount val="312"/>
                <c:pt idx="0">
                  <c:v>0.08</c:v>
                </c:pt>
                <c:pt idx="1">
                  <c:v>0.08</c:v>
                </c:pt>
                <c:pt idx="2">
                  <c:v>0.08</c:v>
                </c:pt>
                <c:pt idx="3">
                  <c:v>0.26</c:v>
                </c:pt>
                <c:pt idx="4">
                  <c:v>0.26</c:v>
                </c:pt>
                <c:pt idx="5">
                  <c:v>0.26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0.7</c:v>
                </c:pt>
                <c:pt idx="10">
                  <c:v>0.7</c:v>
                </c:pt>
                <c:pt idx="11">
                  <c:v>0.7</c:v>
                </c:pt>
                <c:pt idx="12">
                  <c:v>0.77</c:v>
                </c:pt>
                <c:pt idx="13">
                  <c:v>0.77</c:v>
                </c:pt>
                <c:pt idx="14">
                  <c:v>0.77</c:v>
                </c:pt>
                <c:pt idx="15">
                  <c:v>1.35</c:v>
                </c:pt>
                <c:pt idx="16">
                  <c:v>1.35</c:v>
                </c:pt>
                <c:pt idx="17">
                  <c:v>1.35</c:v>
                </c:pt>
                <c:pt idx="18">
                  <c:v>1.4849999999999999</c:v>
                </c:pt>
                <c:pt idx="19">
                  <c:v>1.4849999999999999</c:v>
                </c:pt>
                <c:pt idx="20">
                  <c:v>1.4849999999999999</c:v>
                </c:pt>
                <c:pt idx="21">
                  <c:v>1.5350000000000001</c:v>
                </c:pt>
                <c:pt idx="22">
                  <c:v>1.5350000000000001</c:v>
                </c:pt>
                <c:pt idx="23">
                  <c:v>1.5350000000000001</c:v>
                </c:pt>
                <c:pt idx="24">
                  <c:v>2.65</c:v>
                </c:pt>
                <c:pt idx="25">
                  <c:v>2.65</c:v>
                </c:pt>
                <c:pt idx="26">
                  <c:v>2.65</c:v>
                </c:pt>
                <c:pt idx="27">
                  <c:v>2.73</c:v>
                </c:pt>
                <c:pt idx="28">
                  <c:v>2.73</c:v>
                </c:pt>
                <c:pt idx="29">
                  <c:v>2.73</c:v>
                </c:pt>
                <c:pt idx="30">
                  <c:v>2.75</c:v>
                </c:pt>
                <c:pt idx="31">
                  <c:v>2.75</c:v>
                </c:pt>
                <c:pt idx="32">
                  <c:v>2.75</c:v>
                </c:pt>
                <c:pt idx="33">
                  <c:v>2.9000000000000004</c:v>
                </c:pt>
                <c:pt idx="34">
                  <c:v>2.9000000000000004</c:v>
                </c:pt>
                <c:pt idx="35">
                  <c:v>2.9000000000000004</c:v>
                </c:pt>
                <c:pt idx="36">
                  <c:v>3.0500000000000003</c:v>
                </c:pt>
                <c:pt idx="37">
                  <c:v>3.0500000000000003</c:v>
                </c:pt>
                <c:pt idx="38">
                  <c:v>3.0500000000000003</c:v>
                </c:pt>
                <c:pt idx="39">
                  <c:v>3.14</c:v>
                </c:pt>
                <c:pt idx="40">
                  <c:v>3.14</c:v>
                </c:pt>
                <c:pt idx="41">
                  <c:v>3.14</c:v>
                </c:pt>
                <c:pt idx="42">
                  <c:v>3.2</c:v>
                </c:pt>
                <c:pt idx="43">
                  <c:v>3.2</c:v>
                </c:pt>
                <c:pt idx="44">
                  <c:v>3.2</c:v>
                </c:pt>
                <c:pt idx="45">
                  <c:v>3.46</c:v>
                </c:pt>
                <c:pt idx="46">
                  <c:v>3.46</c:v>
                </c:pt>
                <c:pt idx="47">
                  <c:v>3.46</c:v>
                </c:pt>
                <c:pt idx="48">
                  <c:v>3.4800000000000004</c:v>
                </c:pt>
                <c:pt idx="49">
                  <c:v>3.4800000000000004</c:v>
                </c:pt>
                <c:pt idx="50">
                  <c:v>3.4800000000000004</c:v>
                </c:pt>
                <c:pt idx="51">
                  <c:v>3.84</c:v>
                </c:pt>
                <c:pt idx="52">
                  <c:v>3.84</c:v>
                </c:pt>
                <c:pt idx="53">
                  <c:v>3.84</c:v>
                </c:pt>
                <c:pt idx="54">
                  <c:v>4.04</c:v>
                </c:pt>
                <c:pt idx="55">
                  <c:v>4.04</c:v>
                </c:pt>
                <c:pt idx="56">
                  <c:v>4.04</c:v>
                </c:pt>
                <c:pt idx="57">
                  <c:v>4.92</c:v>
                </c:pt>
                <c:pt idx="58">
                  <c:v>4.92</c:v>
                </c:pt>
                <c:pt idx="59">
                  <c:v>4.92</c:v>
                </c:pt>
                <c:pt idx="60">
                  <c:v>5.05</c:v>
                </c:pt>
                <c:pt idx="61">
                  <c:v>5.05</c:v>
                </c:pt>
                <c:pt idx="62">
                  <c:v>5.05</c:v>
                </c:pt>
                <c:pt idx="63">
                  <c:v>5.0500000000000007</c:v>
                </c:pt>
                <c:pt idx="64">
                  <c:v>5.0500000000000007</c:v>
                </c:pt>
                <c:pt idx="65">
                  <c:v>5.0500000000000007</c:v>
                </c:pt>
                <c:pt idx="66">
                  <c:v>5.1100000000000003</c:v>
                </c:pt>
                <c:pt idx="67">
                  <c:v>5.1100000000000003</c:v>
                </c:pt>
                <c:pt idx="68">
                  <c:v>5.1100000000000003</c:v>
                </c:pt>
                <c:pt idx="69">
                  <c:v>5.19</c:v>
                </c:pt>
                <c:pt idx="70">
                  <c:v>5.19</c:v>
                </c:pt>
                <c:pt idx="71">
                  <c:v>5.19</c:v>
                </c:pt>
                <c:pt idx="72">
                  <c:v>5.45</c:v>
                </c:pt>
                <c:pt idx="73">
                  <c:v>5.45</c:v>
                </c:pt>
                <c:pt idx="74">
                  <c:v>5.45</c:v>
                </c:pt>
                <c:pt idx="75">
                  <c:v>5.66</c:v>
                </c:pt>
                <c:pt idx="76">
                  <c:v>5.66</c:v>
                </c:pt>
                <c:pt idx="77">
                  <c:v>5.66</c:v>
                </c:pt>
                <c:pt idx="78">
                  <c:v>5.77</c:v>
                </c:pt>
                <c:pt idx="79">
                  <c:v>5.77</c:v>
                </c:pt>
                <c:pt idx="80">
                  <c:v>5.77</c:v>
                </c:pt>
                <c:pt idx="81">
                  <c:v>5.99</c:v>
                </c:pt>
                <c:pt idx="82">
                  <c:v>5.99</c:v>
                </c:pt>
                <c:pt idx="83">
                  <c:v>5.99</c:v>
                </c:pt>
                <c:pt idx="84">
                  <c:v>6.46</c:v>
                </c:pt>
                <c:pt idx="85">
                  <c:v>6.46</c:v>
                </c:pt>
                <c:pt idx="86">
                  <c:v>6.46</c:v>
                </c:pt>
                <c:pt idx="87">
                  <c:v>6.63</c:v>
                </c:pt>
                <c:pt idx="88">
                  <c:v>6.63</c:v>
                </c:pt>
                <c:pt idx="89">
                  <c:v>6.63</c:v>
                </c:pt>
                <c:pt idx="90">
                  <c:v>6.6499999999999995</c:v>
                </c:pt>
                <c:pt idx="91">
                  <c:v>6.6499999999999995</c:v>
                </c:pt>
                <c:pt idx="92">
                  <c:v>6.6499999999999995</c:v>
                </c:pt>
                <c:pt idx="93">
                  <c:v>8.5300000000000011</c:v>
                </c:pt>
                <c:pt idx="94">
                  <c:v>8.5300000000000011</c:v>
                </c:pt>
                <c:pt idx="95">
                  <c:v>8.5300000000000011</c:v>
                </c:pt>
                <c:pt idx="96">
                  <c:v>8.9</c:v>
                </c:pt>
                <c:pt idx="97">
                  <c:v>8.9</c:v>
                </c:pt>
                <c:pt idx="98">
                  <c:v>8.9</c:v>
                </c:pt>
                <c:pt idx="99">
                  <c:v>9.5</c:v>
                </c:pt>
                <c:pt idx="100">
                  <c:v>9.5</c:v>
                </c:pt>
                <c:pt idx="101">
                  <c:v>9.5</c:v>
                </c:pt>
                <c:pt idx="102">
                  <c:v>9.5400000000000009</c:v>
                </c:pt>
                <c:pt idx="103">
                  <c:v>9.5400000000000009</c:v>
                </c:pt>
                <c:pt idx="104">
                  <c:v>9.5400000000000009</c:v>
                </c:pt>
                <c:pt idx="105">
                  <c:v>10.835000000000001</c:v>
                </c:pt>
                <c:pt idx="106">
                  <c:v>10.835000000000001</c:v>
                </c:pt>
                <c:pt idx="107">
                  <c:v>10.835000000000001</c:v>
                </c:pt>
                <c:pt idx="108">
                  <c:v>11.2</c:v>
                </c:pt>
                <c:pt idx="109">
                  <c:v>11.2</c:v>
                </c:pt>
                <c:pt idx="110">
                  <c:v>11.2</c:v>
                </c:pt>
                <c:pt idx="111">
                  <c:v>11.53</c:v>
                </c:pt>
                <c:pt idx="112">
                  <c:v>11.53</c:v>
                </c:pt>
                <c:pt idx="113">
                  <c:v>11.53</c:v>
                </c:pt>
                <c:pt idx="114">
                  <c:v>11.585000000000001</c:v>
                </c:pt>
                <c:pt idx="115">
                  <c:v>11.585000000000001</c:v>
                </c:pt>
                <c:pt idx="116">
                  <c:v>11.585000000000001</c:v>
                </c:pt>
                <c:pt idx="117">
                  <c:v>11.799999999999999</c:v>
                </c:pt>
                <c:pt idx="118">
                  <c:v>11.799999999999999</c:v>
                </c:pt>
                <c:pt idx="119">
                  <c:v>11.799999999999999</c:v>
                </c:pt>
                <c:pt idx="120">
                  <c:v>11.85</c:v>
                </c:pt>
                <c:pt idx="121">
                  <c:v>11.85</c:v>
                </c:pt>
                <c:pt idx="122">
                  <c:v>11.85</c:v>
                </c:pt>
                <c:pt idx="123">
                  <c:v>11.9</c:v>
                </c:pt>
                <c:pt idx="124">
                  <c:v>11.9</c:v>
                </c:pt>
                <c:pt idx="125">
                  <c:v>11.9</c:v>
                </c:pt>
                <c:pt idx="126">
                  <c:v>12.08</c:v>
                </c:pt>
                <c:pt idx="127">
                  <c:v>12.08</c:v>
                </c:pt>
                <c:pt idx="128">
                  <c:v>12.08</c:v>
                </c:pt>
                <c:pt idx="129">
                  <c:v>22.914999999999999</c:v>
                </c:pt>
                <c:pt idx="130">
                  <c:v>22.914999999999999</c:v>
                </c:pt>
                <c:pt idx="131">
                  <c:v>22.914999999999999</c:v>
                </c:pt>
                <c:pt idx="132">
                  <c:v>56.925000000000004</c:v>
                </c:pt>
                <c:pt idx="133">
                  <c:v>56.925000000000004</c:v>
                </c:pt>
                <c:pt idx="134">
                  <c:v>56.925000000000004</c:v>
                </c:pt>
                <c:pt idx="135">
                  <c:v>67.58</c:v>
                </c:pt>
                <c:pt idx="136">
                  <c:v>67.58</c:v>
                </c:pt>
                <c:pt idx="137">
                  <c:v>67.58</c:v>
                </c:pt>
                <c:pt idx="138">
                  <c:v>67.685000000000002</c:v>
                </c:pt>
                <c:pt idx="139">
                  <c:v>67.685000000000002</c:v>
                </c:pt>
                <c:pt idx="140">
                  <c:v>67.685000000000002</c:v>
                </c:pt>
                <c:pt idx="141">
                  <c:v>97.570000000000007</c:v>
                </c:pt>
                <c:pt idx="142">
                  <c:v>97.570000000000007</c:v>
                </c:pt>
                <c:pt idx="143">
                  <c:v>97.570000000000007</c:v>
                </c:pt>
                <c:pt idx="144">
                  <c:v>99.93</c:v>
                </c:pt>
                <c:pt idx="145">
                  <c:v>99.93</c:v>
                </c:pt>
                <c:pt idx="146">
                  <c:v>99.93</c:v>
                </c:pt>
                <c:pt idx="147">
                  <c:v>100.3</c:v>
                </c:pt>
                <c:pt idx="148">
                  <c:v>100.3</c:v>
                </c:pt>
                <c:pt idx="149">
                  <c:v>100.3</c:v>
                </c:pt>
                <c:pt idx="150">
                  <c:v>100.56</c:v>
                </c:pt>
                <c:pt idx="151">
                  <c:v>100.56</c:v>
                </c:pt>
                <c:pt idx="152">
                  <c:v>100.56</c:v>
                </c:pt>
                <c:pt idx="153">
                  <c:v>100.76</c:v>
                </c:pt>
                <c:pt idx="154">
                  <c:v>100.76</c:v>
                </c:pt>
                <c:pt idx="155">
                  <c:v>100.76</c:v>
                </c:pt>
                <c:pt idx="156">
                  <c:v>112.96000000000001</c:v>
                </c:pt>
                <c:pt idx="157">
                  <c:v>112.96000000000001</c:v>
                </c:pt>
                <c:pt idx="158">
                  <c:v>112.96000000000001</c:v>
                </c:pt>
                <c:pt idx="159">
                  <c:v>114.11</c:v>
                </c:pt>
                <c:pt idx="160">
                  <c:v>114.11</c:v>
                </c:pt>
                <c:pt idx="161">
                  <c:v>114.11</c:v>
                </c:pt>
                <c:pt idx="162">
                  <c:v>115.55</c:v>
                </c:pt>
                <c:pt idx="163">
                  <c:v>115.55</c:v>
                </c:pt>
                <c:pt idx="164">
                  <c:v>115.55</c:v>
                </c:pt>
                <c:pt idx="165">
                  <c:v>163.17499999999998</c:v>
                </c:pt>
                <c:pt idx="166">
                  <c:v>163.17499999999998</c:v>
                </c:pt>
                <c:pt idx="167">
                  <c:v>163.17499999999998</c:v>
                </c:pt>
                <c:pt idx="168">
                  <c:v>164.2</c:v>
                </c:pt>
                <c:pt idx="169">
                  <c:v>164.2</c:v>
                </c:pt>
                <c:pt idx="170">
                  <c:v>164.2</c:v>
                </c:pt>
                <c:pt idx="171">
                  <c:v>167.2</c:v>
                </c:pt>
                <c:pt idx="172">
                  <c:v>167.2</c:v>
                </c:pt>
                <c:pt idx="173">
                  <c:v>167.2</c:v>
                </c:pt>
                <c:pt idx="174">
                  <c:v>170.2</c:v>
                </c:pt>
                <c:pt idx="175">
                  <c:v>170.2</c:v>
                </c:pt>
                <c:pt idx="176">
                  <c:v>170.2</c:v>
                </c:pt>
                <c:pt idx="177">
                  <c:v>194.95999999999998</c:v>
                </c:pt>
                <c:pt idx="178">
                  <c:v>194.95999999999998</c:v>
                </c:pt>
                <c:pt idx="179">
                  <c:v>194.95999999999998</c:v>
                </c:pt>
                <c:pt idx="180">
                  <c:v>211.59</c:v>
                </c:pt>
                <c:pt idx="181">
                  <c:v>211.59</c:v>
                </c:pt>
                <c:pt idx="182">
                  <c:v>211.59</c:v>
                </c:pt>
                <c:pt idx="183">
                  <c:v>212.77499999999998</c:v>
                </c:pt>
                <c:pt idx="184">
                  <c:v>212.77499999999998</c:v>
                </c:pt>
                <c:pt idx="185">
                  <c:v>212.77499999999998</c:v>
                </c:pt>
                <c:pt idx="186">
                  <c:v>216.185</c:v>
                </c:pt>
                <c:pt idx="187">
                  <c:v>216.185</c:v>
                </c:pt>
                <c:pt idx="188">
                  <c:v>216.185</c:v>
                </c:pt>
                <c:pt idx="189">
                  <c:v>217.67500000000001</c:v>
                </c:pt>
                <c:pt idx="190">
                  <c:v>217.67500000000001</c:v>
                </c:pt>
                <c:pt idx="191">
                  <c:v>217.67500000000001</c:v>
                </c:pt>
                <c:pt idx="192">
                  <c:v>225.39999999999998</c:v>
                </c:pt>
                <c:pt idx="193">
                  <c:v>225.39999999999998</c:v>
                </c:pt>
                <c:pt idx="194">
                  <c:v>225.39999999999998</c:v>
                </c:pt>
                <c:pt idx="195">
                  <c:v>225.54999999999998</c:v>
                </c:pt>
                <c:pt idx="196">
                  <c:v>225.54999999999998</c:v>
                </c:pt>
                <c:pt idx="197">
                  <c:v>225.54999999999998</c:v>
                </c:pt>
                <c:pt idx="198">
                  <c:v>247.52999999999997</c:v>
                </c:pt>
                <c:pt idx="199">
                  <c:v>247.52999999999997</c:v>
                </c:pt>
                <c:pt idx="200">
                  <c:v>247.52999999999997</c:v>
                </c:pt>
                <c:pt idx="201">
                  <c:v>253.83500000000001</c:v>
                </c:pt>
                <c:pt idx="202">
                  <c:v>253.83500000000001</c:v>
                </c:pt>
                <c:pt idx="203">
                  <c:v>253.83500000000001</c:v>
                </c:pt>
                <c:pt idx="204">
                  <c:v>254.315</c:v>
                </c:pt>
                <c:pt idx="205">
                  <c:v>254.315</c:v>
                </c:pt>
                <c:pt idx="206">
                  <c:v>254.315</c:v>
                </c:pt>
                <c:pt idx="207">
                  <c:v>258.2</c:v>
                </c:pt>
                <c:pt idx="208">
                  <c:v>258.2</c:v>
                </c:pt>
                <c:pt idx="209">
                  <c:v>258.2</c:v>
                </c:pt>
                <c:pt idx="210">
                  <c:v>258.76499999999999</c:v>
                </c:pt>
                <c:pt idx="211">
                  <c:v>258.76499999999999</c:v>
                </c:pt>
                <c:pt idx="212">
                  <c:v>258.76499999999999</c:v>
                </c:pt>
                <c:pt idx="213">
                  <c:v>265</c:v>
                </c:pt>
                <c:pt idx="214">
                  <c:v>265</c:v>
                </c:pt>
                <c:pt idx="215">
                  <c:v>265</c:v>
                </c:pt>
                <c:pt idx="216">
                  <c:v>265.02</c:v>
                </c:pt>
                <c:pt idx="217">
                  <c:v>265.02</c:v>
                </c:pt>
                <c:pt idx="218">
                  <c:v>265.02</c:v>
                </c:pt>
                <c:pt idx="219">
                  <c:v>265.39999999999998</c:v>
                </c:pt>
                <c:pt idx="220">
                  <c:v>265.39999999999998</c:v>
                </c:pt>
                <c:pt idx="221">
                  <c:v>265.39999999999998</c:v>
                </c:pt>
                <c:pt idx="222">
                  <c:v>265.46999999999997</c:v>
                </c:pt>
                <c:pt idx="223">
                  <c:v>265.46999999999997</c:v>
                </c:pt>
                <c:pt idx="224">
                  <c:v>265.46999999999997</c:v>
                </c:pt>
                <c:pt idx="225">
                  <c:v>265.5</c:v>
                </c:pt>
                <c:pt idx="226">
                  <c:v>265.5</c:v>
                </c:pt>
                <c:pt idx="227">
                  <c:v>265.5</c:v>
                </c:pt>
                <c:pt idx="228">
                  <c:v>273.935</c:v>
                </c:pt>
                <c:pt idx="229">
                  <c:v>273.935</c:v>
                </c:pt>
                <c:pt idx="230">
                  <c:v>273.935</c:v>
                </c:pt>
                <c:pt idx="231">
                  <c:v>274.10500000000002</c:v>
                </c:pt>
                <c:pt idx="232">
                  <c:v>274.10500000000002</c:v>
                </c:pt>
                <c:pt idx="233">
                  <c:v>274.10500000000002</c:v>
                </c:pt>
                <c:pt idx="234">
                  <c:v>274.255</c:v>
                </c:pt>
                <c:pt idx="235">
                  <c:v>274.255</c:v>
                </c:pt>
                <c:pt idx="236">
                  <c:v>274.255</c:v>
                </c:pt>
                <c:pt idx="237">
                  <c:v>290.2</c:v>
                </c:pt>
                <c:pt idx="238">
                  <c:v>290.2</c:v>
                </c:pt>
                <c:pt idx="239">
                  <c:v>290.2</c:v>
                </c:pt>
                <c:pt idx="240">
                  <c:v>292.47000000000003</c:v>
                </c:pt>
                <c:pt idx="241">
                  <c:v>292.47000000000003</c:v>
                </c:pt>
                <c:pt idx="242">
                  <c:v>292.47000000000003</c:v>
                </c:pt>
                <c:pt idx="243">
                  <c:v>298.5</c:v>
                </c:pt>
                <c:pt idx="244">
                  <c:v>298.5</c:v>
                </c:pt>
                <c:pt idx="245">
                  <c:v>298.5</c:v>
                </c:pt>
                <c:pt idx="246">
                  <c:v>298.52</c:v>
                </c:pt>
                <c:pt idx="247">
                  <c:v>298.52</c:v>
                </c:pt>
                <c:pt idx="248">
                  <c:v>298.52</c:v>
                </c:pt>
                <c:pt idx="249">
                  <c:v>313.04999999999995</c:v>
                </c:pt>
                <c:pt idx="250">
                  <c:v>313.04999999999995</c:v>
                </c:pt>
                <c:pt idx="251">
                  <c:v>313.04999999999995</c:v>
                </c:pt>
                <c:pt idx="252">
                  <c:v>316.36500000000001</c:v>
                </c:pt>
                <c:pt idx="253">
                  <c:v>316.36500000000001</c:v>
                </c:pt>
                <c:pt idx="254">
                  <c:v>316.36500000000001</c:v>
                </c:pt>
                <c:pt idx="255">
                  <c:v>317.27999999999997</c:v>
                </c:pt>
                <c:pt idx="256">
                  <c:v>317.27999999999997</c:v>
                </c:pt>
                <c:pt idx="257">
                  <c:v>317.27999999999997</c:v>
                </c:pt>
                <c:pt idx="258">
                  <c:v>323.77000000000004</c:v>
                </c:pt>
                <c:pt idx="259">
                  <c:v>323.77000000000004</c:v>
                </c:pt>
                <c:pt idx="260">
                  <c:v>323.77000000000004</c:v>
                </c:pt>
                <c:pt idx="261">
                  <c:v>340.66999999999996</c:v>
                </c:pt>
                <c:pt idx="262">
                  <c:v>340.66999999999996</c:v>
                </c:pt>
                <c:pt idx="263">
                  <c:v>340.66999999999996</c:v>
                </c:pt>
                <c:pt idx="264">
                  <c:v>340.96999999999997</c:v>
                </c:pt>
                <c:pt idx="265">
                  <c:v>340.96999999999997</c:v>
                </c:pt>
                <c:pt idx="266">
                  <c:v>340.96999999999997</c:v>
                </c:pt>
                <c:pt idx="267">
                  <c:v>341.09999999999997</c:v>
                </c:pt>
                <c:pt idx="268">
                  <c:v>341.09999999999997</c:v>
                </c:pt>
                <c:pt idx="269">
                  <c:v>341.09999999999997</c:v>
                </c:pt>
                <c:pt idx="270">
                  <c:v>343.28500000000003</c:v>
                </c:pt>
                <c:pt idx="271">
                  <c:v>343.28500000000003</c:v>
                </c:pt>
                <c:pt idx="272">
                  <c:v>343.28500000000003</c:v>
                </c:pt>
                <c:pt idx="273">
                  <c:v>356.07499999999999</c:v>
                </c:pt>
                <c:pt idx="274">
                  <c:v>356.07499999999999</c:v>
                </c:pt>
                <c:pt idx="275">
                  <c:v>356.07499999999999</c:v>
                </c:pt>
                <c:pt idx="276">
                  <c:v>362.03500000000003</c:v>
                </c:pt>
                <c:pt idx="277">
                  <c:v>362.03500000000003</c:v>
                </c:pt>
                <c:pt idx="278">
                  <c:v>362.03500000000003</c:v>
                </c:pt>
                <c:pt idx="279">
                  <c:v>362.14500000000004</c:v>
                </c:pt>
                <c:pt idx="280">
                  <c:v>362.14500000000004</c:v>
                </c:pt>
                <c:pt idx="281">
                  <c:v>362.14500000000004</c:v>
                </c:pt>
                <c:pt idx="282">
                  <c:v>362.26500000000004</c:v>
                </c:pt>
                <c:pt idx="283">
                  <c:v>362.26500000000004</c:v>
                </c:pt>
                <c:pt idx="284">
                  <c:v>362.26500000000004</c:v>
                </c:pt>
                <c:pt idx="285">
                  <c:v>363.5</c:v>
                </c:pt>
                <c:pt idx="286">
                  <c:v>363.5</c:v>
                </c:pt>
                <c:pt idx="287">
                  <c:v>363.5</c:v>
                </c:pt>
                <c:pt idx="288">
                  <c:v>363.57</c:v>
                </c:pt>
                <c:pt idx="289">
                  <c:v>363.57</c:v>
                </c:pt>
                <c:pt idx="290">
                  <c:v>363.57</c:v>
                </c:pt>
                <c:pt idx="291">
                  <c:v>379.32</c:v>
                </c:pt>
                <c:pt idx="292">
                  <c:v>379.32</c:v>
                </c:pt>
                <c:pt idx="293">
                  <c:v>379.32</c:v>
                </c:pt>
                <c:pt idx="294">
                  <c:v>379.44</c:v>
                </c:pt>
                <c:pt idx="295">
                  <c:v>379.44</c:v>
                </c:pt>
                <c:pt idx="296">
                  <c:v>379.44</c:v>
                </c:pt>
                <c:pt idx="297">
                  <c:v>381.29</c:v>
                </c:pt>
                <c:pt idx="298">
                  <c:v>381.29</c:v>
                </c:pt>
                <c:pt idx="299">
                  <c:v>381.29</c:v>
                </c:pt>
                <c:pt idx="300">
                  <c:v>381.33</c:v>
                </c:pt>
                <c:pt idx="301">
                  <c:v>381.33</c:v>
                </c:pt>
                <c:pt idx="302">
                  <c:v>381.33</c:v>
                </c:pt>
                <c:pt idx="303">
                  <c:v>381.44</c:v>
                </c:pt>
                <c:pt idx="304">
                  <c:v>381.44</c:v>
                </c:pt>
                <c:pt idx="305">
                  <c:v>381.44</c:v>
                </c:pt>
                <c:pt idx="306">
                  <c:v>381.67999999999995</c:v>
                </c:pt>
                <c:pt idx="307">
                  <c:v>381.67999999999995</c:v>
                </c:pt>
                <c:pt idx="308">
                  <c:v>381.67999999999995</c:v>
                </c:pt>
                <c:pt idx="309">
                  <c:v>381.82</c:v>
                </c:pt>
                <c:pt idx="310">
                  <c:v>381.82</c:v>
                </c:pt>
                <c:pt idx="311">
                  <c:v>381.82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3B4-4DED-AC89-D9CA622BC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1486840"/>
        <c:axId val="1341360792"/>
      </c:scatterChart>
      <c:valAx>
        <c:axId val="1341486840"/>
        <c:scaling>
          <c:orientation val="minMax"/>
          <c:max val="90"/>
          <c:min val="0"/>
        </c:scaling>
        <c:delete val="0"/>
        <c:axPos val="t"/>
        <c:numFmt formatCode="General" sourceLinked="1"/>
        <c:majorTickMark val="cross"/>
        <c:minorTickMark val="out"/>
        <c:tickLblPos val="nextTo"/>
        <c:crossAx val="1341360792"/>
        <c:crosses val="autoZero"/>
        <c:crossBetween val="midCat"/>
        <c:majorUnit val="30"/>
        <c:minorUnit val="10"/>
      </c:valAx>
      <c:valAx>
        <c:axId val="1341360792"/>
        <c:scaling>
          <c:orientation val="maxMin"/>
          <c:max val="4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Depth m (CCD</a:t>
                </a:r>
                <a:r>
                  <a:rPr lang="en-US" sz="1200" baseline="0"/>
                  <a:t> - Chikyu Curated Depth) – SHOULD NOT BE USED FOR FINAL PLOTTING...</a:t>
                </a:r>
                <a:endParaRPr lang="en-US" sz="1200"/>
              </a:p>
            </c:rich>
          </c:tx>
          <c:overlay val="0"/>
        </c:title>
        <c:numFmt formatCode="0" sourceLinked="0"/>
        <c:majorTickMark val="cross"/>
        <c:minorTickMark val="out"/>
        <c:tickLblPos val="nextTo"/>
        <c:crossAx val="1341486840"/>
        <c:crosses val="autoZero"/>
        <c:crossBetween val="midCat"/>
      </c:valAx>
      <c:spPr>
        <a:noFill/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0000"/>
              </a:solidFill>
            </a:ln>
            <a:effectLst/>
          </c:spPr>
          <c:marker>
            <c:symbol val="none"/>
          </c:marker>
          <c:xVal>
            <c:numRef>
              <c:f>'FOR PLOTTING'!$B$3:$B$314</c:f>
              <c:numCache>
                <c:formatCode>General</c:formatCode>
                <c:ptCount val="312"/>
                <c:pt idx="0">
                  <c:v>-10</c:v>
                </c:pt>
                <c:pt idx="1">
                  <c:v>360</c:v>
                </c:pt>
                <c:pt idx="2">
                  <c:v>-10</c:v>
                </c:pt>
                <c:pt idx="3">
                  <c:v>-10</c:v>
                </c:pt>
                <c:pt idx="4">
                  <c:v>360</c:v>
                </c:pt>
                <c:pt idx="5">
                  <c:v>-10</c:v>
                </c:pt>
                <c:pt idx="6">
                  <c:v>-10</c:v>
                </c:pt>
                <c:pt idx="7">
                  <c:v>360</c:v>
                </c:pt>
                <c:pt idx="8">
                  <c:v>-10</c:v>
                </c:pt>
                <c:pt idx="9">
                  <c:v>-10</c:v>
                </c:pt>
                <c:pt idx="10">
                  <c:v>360</c:v>
                </c:pt>
                <c:pt idx="11">
                  <c:v>-10</c:v>
                </c:pt>
                <c:pt idx="12">
                  <c:v>-10</c:v>
                </c:pt>
                <c:pt idx="13">
                  <c:v>360</c:v>
                </c:pt>
                <c:pt idx="14">
                  <c:v>-10</c:v>
                </c:pt>
                <c:pt idx="15">
                  <c:v>-10</c:v>
                </c:pt>
                <c:pt idx="16">
                  <c:v>360</c:v>
                </c:pt>
                <c:pt idx="17">
                  <c:v>-10</c:v>
                </c:pt>
                <c:pt idx="18">
                  <c:v>-10</c:v>
                </c:pt>
                <c:pt idx="19">
                  <c:v>360</c:v>
                </c:pt>
                <c:pt idx="20">
                  <c:v>-10</c:v>
                </c:pt>
                <c:pt idx="21">
                  <c:v>-10</c:v>
                </c:pt>
                <c:pt idx="22">
                  <c:v>360</c:v>
                </c:pt>
                <c:pt idx="23">
                  <c:v>-10</c:v>
                </c:pt>
                <c:pt idx="24">
                  <c:v>-10</c:v>
                </c:pt>
                <c:pt idx="25">
                  <c:v>360</c:v>
                </c:pt>
                <c:pt idx="26">
                  <c:v>-10</c:v>
                </c:pt>
                <c:pt idx="27">
                  <c:v>-10</c:v>
                </c:pt>
                <c:pt idx="28">
                  <c:v>360</c:v>
                </c:pt>
                <c:pt idx="29">
                  <c:v>-10</c:v>
                </c:pt>
                <c:pt idx="30">
                  <c:v>-10</c:v>
                </c:pt>
                <c:pt idx="31">
                  <c:v>360</c:v>
                </c:pt>
                <c:pt idx="32">
                  <c:v>-10</c:v>
                </c:pt>
                <c:pt idx="33">
                  <c:v>-10</c:v>
                </c:pt>
                <c:pt idx="34">
                  <c:v>360</c:v>
                </c:pt>
                <c:pt idx="35">
                  <c:v>-10</c:v>
                </c:pt>
                <c:pt idx="36">
                  <c:v>-10</c:v>
                </c:pt>
                <c:pt idx="37">
                  <c:v>360</c:v>
                </c:pt>
                <c:pt idx="38">
                  <c:v>-10</c:v>
                </c:pt>
                <c:pt idx="39">
                  <c:v>-10</c:v>
                </c:pt>
                <c:pt idx="40">
                  <c:v>360</c:v>
                </c:pt>
                <c:pt idx="41">
                  <c:v>-10</c:v>
                </c:pt>
                <c:pt idx="42">
                  <c:v>-10</c:v>
                </c:pt>
                <c:pt idx="43">
                  <c:v>360</c:v>
                </c:pt>
                <c:pt idx="44">
                  <c:v>-10</c:v>
                </c:pt>
                <c:pt idx="45">
                  <c:v>-10</c:v>
                </c:pt>
                <c:pt idx="46">
                  <c:v>360</c:v>
                </c:pt>
                <c:pt idx="47">
                  <c:v>-10</c:v>
                </c:pt>
                <c:pt idx="48">
                  <c:v>-10</c:v>
                </c:pt>
                <c:pt idx="49">
                  <c:v>360</c:v>
                </c:pt>
                <c:pt idx="50">
                  <c:v>-10</c:v>
                </c:pt>
                <c:pt idx="51">
                  <c:v>-10</c:v>
                </c:pt>
                <c:pt idx="52">
                  <c:v>360</c:v>
                </c:pt>
                <c:pt idx="53">
                  <c:v>-10</c:v>
                </c:pt>
                <c:pt idx="54">
                  <c:v>-10</c:v>
                </c:pt>
                <c:pt idx="55">
                  <c:v>360</c:v>
                </c:pt>
                <c:pt idx="56">
                  <c:v>-10</c:v>
                </c:pt>
                <c:pt idx="57">
                  <c:v>-10</c:v>
                </c:pt>
                <c:pt idx="58">
                  <c:v>360</c:v>
                </c:pt>
                <c:pt idx="59">
                  <c:v>-10</c:v>
                </c:pt>
                <c:pt idx="60">
                  <c:v>-10</c:v>
                </c:pt>
                <c:pt idx="61">
                  <c:v>360</c:v>
                </c:pt>
                <c:pt idx="62">
                  <c:v>-10</c:v>
                </c:pt>
                <c:pt idx="63">
                  <c:v>-10</c:v>
                </c:pt>
                <c:pt idx="64">
                  <c:v>360</c:v>
                </c:pt>
                <c:pt idx="65">
                  <c:v>-10</c:v>
                </c:pt>
                <c:pt idx="66">
                  <c:v>-10</c:v>
                </c:pt>
                <c:pt idx="67">
                  <c:v>360</c:v>
                </c:pt>
                <c:pt idx="68">
                  <c:v>-10</c:v>
                </c:pt>
                <c:pt idx="69">
                  <c:v>-10</c:v>
                </c:pt>
                <c:pt idx="70">
                  <c:v>360</c:v>
                </c:pt>
                <c:pt idx="71">
                  <c:v>-10</c:v>
                </c:pt>
                <c:pt idx="72">
                  <c:v>-10</c:v>
                </c:pt>
                <c:pt idx="73">
                  <c:v>360</c:v>
                </c:pt>
                <c:pt idx="74">
                  <c:v>-10</c:v>
                </c:pt>
                <c:pt idx="75">
                  <c:v>-10</c:v>
                </c:pt>
                <c:pt idx="76">
                  <c:v>360</c:v>
                </c:pt>
                <c:pt idx="77">
                  <c:v>-10</c:v>
                </c:pt>
                <c:pt idx="78">
                  <c:v>-10</c:v>
                </c:pt>
                <c:pt idx="79">
                  <c:v>360</c:v>
                </c:pt>
                <c:pt idx="80">
                  <c:v>-10</c:v>
                </c:pt>
                <c:pt idx="81">
                  <c:v>-10</c:v>
                </c:pt>
                <c:pt idx="82">
                  <c:v>360</c:v>
                </c:pt>
                <c:pt idx="83">
                  <c:v>-10</c:v>
                </c:pt>
                <c:pt idx="84">
                  <c:v>-10</c:v>
                </c:pt>
                <c:pt idx="85">
                  <c:v>360</c:v>
                </c:pt>
                <c:pt idx="86">
                  <c:v>-10</c:v>
                </c:pt>
                <c:pt idx="87">
                  <c:v>-10</c:v>
                </c:pt>
                <c:pt idx="88">
                  <c:v>360</c:v>
                </c:pt>
                <c:pt idx="89">
                  <c:v>-10</c:v>
                </c:pt>
                <c:pt idx="90">
                  <c:v>-10</c:v>
                </c:pt>
                <c:pt idx="91">
                  <c:v>360</c:v>
                </c:pt>
                <c:pt idx="92">
                  <c:v>-10</c:v>
                </c:pt>
                <c:pt idx="93">
                  <c:v>-10</c:v>
                </c:pt>
                <c:pt idx="94">
                  <c:v>360</c:v>
                </c:pt>
                <c:pt idx="95">
                  <c:v>-10</c:v>
                </c:pt>
                <c:pt idx="96">
                  <c:v>-10</c:v>
                </c:pt>
                <c:pt idx="97">
                  <c:v>360</c:v>
                </c:pt>
                <c:pt idx="98">
                  <c:v>-10</c:v>
                </c:pt>
                <c:pt idx="99">
                  <c:v>-10</c:v>
                </c:pt>
                <c:pt idx="100">
                  <c:v>360</c:v>
                </c:pt>
                <c:pt idx="101">
                  <c:v>-10</c:v>
                </c:pt>
                <c:pt idx="102">
                  <c:v>-10</c:v>
                </c:pt>
                <c:pt idx="103">
                  <c:v>360</c:v>
                </c:pt>
                <c:pt idx="104">
                  <c:v>-10</c:v>
                </c:pt>
                <c:pt idx="105">
                  <c:v>-10</c:v>
                </c:pt>
                <c:pt idx="106">
                  <c:v>360</c:v>
                </c:pt>
                <c:pt idx="107">
                  <c:v>-10</c:v>
                </c:pt>
                <c:pt idx="108">
                  <c:v>-10</c:v>
                </c:pt>
                <c:pt idx="109">
                  <c:v>360</c:v>
                </c:pt>
                <c:pt idx="110">
                  <c:v>-10</c:v>
                </c:pt>
                <c:pt idx="111">
                  <c:v>-10</c:v>
                </c:pt>
                <c:pt idx="112">
                  <c:v>360</c:v>
                </c:pt>
                <c:pt idx="113">
                  <c:v>-10</c:v>
                </c:pt>
                <c:pt idx="114">
                  <c:v>-10</c:v>
                </c:pt>
                <c:pt idx="115">
                  <c:v>360</c:v>
                </c:pt>
                <c:pt idx="116">
                  <c:v>-10</c:v>
                </c:pt>
                <c:pt idx="117">
                  <c:v>-10</c:v>
                </c:pt>
                <c:pt idx="118">
                  <c:v>360</c:v>
                </c:pt>
                <c:pt idx="119">
                  <c:v>-10</c:v>
                </c:pt>
                <c:pt idx="120">
                  <c:v>-10</c:v>
                </c:pt>
                <c:pt idx="121">
                  <c:v>360</c:v>
                </c:pt>
                <c:pt idx="122">
                  <c:v>-10</c:v>
                </c:pt>
                <c:pt idx="123">
                  <c:v>-10</c:v>
                </c:pt>
                <c:pt idx="124">
                  <c:v>360</c:v>
                </c:pt>
                <c:pt idx="125">
                  <c:v>-10</c:v>
                </c:pt>
                <c:pt idx="126">
                  <c:v>-10</c:v>
                </c:pt>
                <c:pt idx="127">
                  <c:v>360</c:v>
                </c:pt>
                <c:pt idx="128">
                  <c:v>-10</c:v>
                </c:pt>
                <c:pt idx="129">
                  <c:v>-10</c:v>
                </c:pt>
                <c:pt idx="130">
                  <c:v>360</c:v>
                </c:pt>
                <c:pt idx="131">
                  <c:v>-10</c:v>
                </c:pt>
                <c:pt idx="132">
                  <c:v>-10</c:v>
                </c:pt>
                <c:pt idx="133">
                  <c:v>360</c:v>
                </c:pt>
                <c:pt idx="134">
                  <c:v>-10</c:v>
                </c:pt>
                <c:pt idx="135">
                  <c:v>-10</c:v>
                </c:pt>
                <c:pt idx="136">
                  <c:v>360</c:v>
                </c:pt>
                <c:pt idx="137">
                  <c:v>-10</c:v>
                </c:pt>
                <c:pt idx="138">
                  <c:v>-10</c:v>
                </c:pt>
                <c:pt idx="139">
                  <c:v>360</c:v>
                </c:pt>
                <c:pt idx="140">
                  <c:v>-10</c:v>
                </c:pt>
                <c:pt idx="141">
                  <c:v>-10</c:v>
                </c:pt>
                <c:pt idx="142">
                  <c:v>360</c:v>
                </c:pt>
                <c:pt idx="143">
                  <c:v>-10</c:v>
                </c:pt>
                <c:pt idx="144">
                  <c:v>-10</c:v>
                </c:pt>
                <c:pt idx="145">
                  <c:v>360</c:v>
                </c:pt>
                <c:pt idx="146">
                  <c:v>-10</c:v>
                </c:pt>
                <c:pt idx="147">
                  <c:v>-10</c:v>
                </c:pt>
                <c:pt idx="148">
                  <c:v>360</c:v>
                </c:pt>
                <c:pt idx="149">
                  <c:v>-10</c:v>
                </c:pt>
                <c:pt idx="150">
                  <c:v>-10</c:v>
                </c:pt>
                <c:pt idx="151">
                  <c:v>360</c:v>
                </c:pt>
                <c:pt idx="152">
                  <c:v>-10</c:v>
                </c:pt>
                <c:pt idx="153">
                  <c:v>-10</c:v>
                </c:pt>
                <c:pt idx="154">
                  <c:v>360</c:v>
                </c:pt>
                <c:pt idx="155">
                  <c:v>-10</c:v>
                </c:pt>
                <c:pt idx="156">
                  <c:v>-10</c:v>
                </c:pt>
                <c:pt idx="157">
                  <c:v>360</c:v>
                </c:pt>
                <c:pt idx="158">
                  <c:v>-10</c:v>
                </c:pt>
                <c:pt idx="159">
                  <c:v>-10</c:v>
                </c:pt>
                <c:pt idx="160">
                  <c:v>360</c:v>
                </c:pt>
                <c:pt idx="161">
                  <c:v>-10</c:v>
                </c:pt>
                <c:pt idx="162">
                  <c:v>-10</c:v>
                </c:pt>
                <c:pt idx="163">
                  <c:v>360</c:v>
                </c:pt>
                <c:pt idx="164">
                  <c:v>-10</c:v>
                </c:pt>
                <c:pt idx="165">
                  <c:v>-10</c:v>
                </c:pt>
                <c:pt idx="166">
                  <c:v>360</c:v>
                </c:pt>
                <c:pt idx="167">
                  <c:v>-10</c:v>
                </c:pt>
                <c:pt idx="168">
                  <c:v>-10</c:v>
                </c:pt>
                <c:pt idx="169">
                  <c:v>360</c:v>
                </c:pt>
                <c:pt idx="170">
                  <c:v>-10</c:v>
                </c:pt>
                <c:pt idx="171">
                  <c:v>-10</c:v>
                </c:pt>
                <c:pt idx="172">
                  <c:v>360</c:v>
                </c:pt>
                <c:pt idx="173">
                  <c:v>-10</c:v>
                </c:pt>
                <c:pt idx="174">
                  <c:v>-10</c:v>
                </c:pt>
                <c:pt idx="175">
                  <c:v>360</c:v>
                </c:pt>
                <c:pt idx="176">
                  <c:v>-10</c:v>
                </c:pt>
                <c:pt idx="177">
                  <c:v>-10</c:v>
                </c:pt>
                <c:pt idx="178">
                  <c:v>360</c:v>
                </c:pt>
                <c:pt idx="179">
                  <c:v>-10</c:v>
                </c:pt>
                <c:pt idx="180">
                  <c:v>-10</c:v>
                </c:pt>
                <c:pt idx="181">
                  <c:v>360</c:v>
                </c:pt>
                <c:pt idx="182">
                  <c:v>-10</c:v>
                </c:pt>
                <c:pt idx="183">
                  <c:v>-10</c:v>
                </c:pt>
                <c:pt idx="184">
                  <c:v>360</c:v>
                </c:pt>
                <c:pt idx="185">
                  <c:v>-10</c:v>
                </c:pt>
                <c:pt idx="186">
                  <c:v>-10</c:v>
                </c:pt>
                <c:pt idx="187">
                  <c:v>360</c:v>
                </c:pt>
                <c:pt idx="188">
                  <c:v>-10</c:v>
                </c:pt>
                <c:pt idx="189">
                  <c:v>-10</c:v>
                </c:pt>
                <c:pt idx="190">
                  <c:v>360</c:v>
                </c:pt>
                <c:pt idx="191">
                  <c:v>-10</c:v>
                </c:pt>
                <c:pt idx="192">
                  <c:v>-10</c:v>
                </c:pt>
                <c:pt idx="193">
                  <c:v>360</c:v>
                </c:pt>
                <c:pt idx="194">
                  <c:v>-10</c:v>
                </c:pt>
                <c:pt idx="195">
                  <c:v>-10</c:v>
                </c:pt>
                <c:pt idx="196">
                  <c:v>360</c:v>
                </c:pt>
                <c:pt idx="197">
                  <c:v>-10</c:v>
                </c:pt>
                <c:pt idx="198">
                  <c:v>-10</c:v>
                </c:pt>
                <c:pt idx="199">
                  <c:v>360</c:v>
                </c:pt>
                <c:pt idx="200">
                  <c:v>-10</c:v>
                </c:pt>
                <c:pt idx="201">
                  <c:v>-10</c:v>
                </c:pt>
                <c:pt idx="202">
                  <c:v>360</c:v>
                </c:pt>
                <c:pt idx="203">
                  <c:v>-10</c:v>
                </c:pt>
                <c:pt idx="204">
                  <c:v>-10</c:v>
                </c:pt>
                <c:pt idx="205">
                  <c:v>360</c:v>
                </c:pt>
                <c:pt idx="206">
                  <c:v>-10</c:v>
                </c:pt>
                <c:pt idx="207">
                  <c:v>-10</c:v>
                </c:pt>
                <c:pt idx="208">
                  <c:v>360</c:v>
                </c:pt>
                <c:pt idx="209">
                  <c:v>-10</c:v>
                </c:pt>
                <c:pt idx="210">
                  <c:v>-10</c:v>
                </c:pt>
                <c:pt idx="211">
                  <c:v>360</c:v>
                </c:pt>
                <c:pt idx="212">
                  <c:v>-10</c:v>
                </c:pt>
                <c:pt idx="213">
                  <c:v>-10</c:v>
                </c:pt>
                <c:pt idx="214">
                  <c:v>360</c:v>
                </c:pt>
                <c:pt idx="215">
                  <c:v>-10</c:v>
                </c:pt>
                <c:pt idx="216">
                  <c:v>-10</c:v>
                </c:pt>
                <c:pt idx="217">
                  <c:v>360</c:v>
                </c:pt>
                <c:pt idx="218">
                  <c:v>-10</c:v>
                </c:pt>
                <c:pt idx="219">
                  <c:v>-10</c:v>
                </c:pt>
                <c:pt idx="220">
                  <c:v>360</c:v>
                </c:pt>
                <c:pt idx="221">
                  <c:v>-10</c:v>
                </c:pt>
                <c:pt idx="222">
                  <c:v>-10</c:v>
                </c:pt>
                <c:pt idx="223">
                  <c:v>360</c:v>
                </c:pt>
                <c:pt idx="224">
                  <c:v>-10</c:v>
                </c:pt>
                <c:pt idx="225">
                  <c:v>-10</c:v>
                </c:pt>
                <c:pt idx="226">
                  <c:v>360</c:v>
                </c:pt>
                <c:pt idx="227">
                  <c:v>-10</c:v>
                </c:pt>
                <c:pt idx="228">
                  <c:v>-10</c:v>
                </c:pt>
                <c:pt idx="229">
                  <c:v>360</c:v>
                </c:pt>
                <c:pt idx="230">
                  <c:v>-10</c:v>
                </c:pt>
                <c:pt idx="231">
                  <c:v>-10</c:v>
                </c:pt>
                <c:pt idx="232">
                  <c:v>360</c:v>
                </c:pt>
                <c:pt idx="233">
                  <c:v>-10</c:v>
                </c:pt>
                <c:pt idx="234">
                  <c:v>-10</c:v>
                </c:pt>
                <c:pt idx="235">
                  <c:v>360</c:v>
                </c:pt>
                <c:pt idx="236">
                  <c:v>-10</c:v>
                </c:pt>
                <c:pt idx="237">
                  <c:v>-10</c:v>
                </c:pt>
                <c:pt idx="238">
                  <c:v>360</c:v>
                </c:pt>
                <c:pt idx="239">
                  <c:v>-10</c:v>
                </c:pt>
                <c:pt idx="240">
                  <c:v>-10</c:v>
                </c:pt>
                <c:pt idx="241">
                  <c:v>360</c:v>
                </c:pt>
                <c:pt idx="242">
                  <c:v>-10</c:v>
                </c:pt>
                <c:pt idx="243">
                  <c:v>-10</c:v>
                </c:pt>
                <c:pt idx="244">
                  <c:v>360</c:v>
                </c:pt>
                <c:pt idx="245">
                  <c:v>-10</c:v>
                </c:pt>
                <c:pt idx="246">
                  <c:v>-10</c:v>
                </c:pt>
                <c:pt idx="247">
                  <c:v>360</c:v>
                </c:pt>
                <c:pt idx="248">
                  <c:v>-10</c:v>
                </c:pt>
                <c:pt idx="249">
                  <c:v>-10</c:v>
                </c:pt>
                <c:pt idx="250">
                  <c:v>360</c:v>
                </c:pt>
                <c:pt idx="251">
                  <c:v>-10</c:v>
                </c:pt>
                <c:pt idx="252">
                  <c:v>-10</c:v>
                </c:pt>
                <c:pt idx="253">
                  <c:v>360</c:v>
                </c:pt>
                <c:pt idx="254">
                  <c:v>-10</c:v>
                </c:pt>
                <c:pt idx="255">
                  <c:v>-10</c:v>
                </c:pt>
                <c:pt idx="256">
                  <c:v>360</c:v>
                </c:pt>
                <c:pt idx="257">
                  <c:v>-10</c:v>
                </c:pt>
                <c:pt idx="258">
                  <c:v>-10</c:v>
                </c:pt>
                <c:pt idx="259">
                  <c:v>360</c:v>
                </c:pt>
                <c:pt idx="260">
                  <c:v>-10</c:v>
                </c:pt>
                <c:pt idx="261">
                  <c:v>-10</c:v>
                </c:pt>
                <c:pt idx="262">
                  <c:v>360</c:v>
                </c:pt>
                <c:pt idx="263">
                  <c:v>-10</c:v>
                </c:pt>
                <c:pt idx="264">
                  <c:v>-10</c:v>
                </c:pt>
                <c:pt idx="265">
                  <c:v>360</c:v>
                </c:pt>
                <c:pt idx="266">
                  <c:v>-10</c:v>
                </c:pt>
                <c:pt idx="267">
                  <c:v>-10</c:v>
                </c:pt>
                <c:pt idx="268">
                  <c:v>360</c:v>
                </c:pt>
                <c:pt idx="269">
                  <c:v>-10</c:v>
                </c:pt>
                <c:pt idx="270">
                  <c:v>-10</c:v>
                </c:pt>
                <c:pt idx="271">
                  <c:v>360</c:v>
                </c:pt>
                <c:pt idx="272">
                  <c:v>-10</c:v>
                </c:pt>
                <c:pt idx="273">
                  <c:v>-10</c:v>
                </c:pt>
                <c:pt idx="274">
                  <c:v>360</c:v>
                </c:pt>
                <c:pt idx="275">
                  <c:v>-10</c:v>
                </c:pt>
                <c:pt idx="276">
                  <c:v>-10</c:v>
                </c:pt>
                <c:pt idx="277">
                  <c:v>360</c:v>
                </c:pt>
                <c:pt idx="278">
                  <c:v>-10</c:v>
                </c:pt>
                <c:pt idx="279">
                  <c:v>-10</c:v>
                </c:pt>
                <c:pt idx="280">
                  <c:v>360</c:v>
                </c:pt>
                <c:pt idx="281">
                  <c:v>-10</c:v>
                </c:pt>
                <c:pt idx="282">
                  <c:v>-10</c:v>
                </c:pt>
                <c:pt idx="283">
                  <c:v>360</c:v>
                </c:pt>
                <c:pt idx="284">
                  <c:v>-10</c:v>
                </c:pt>
                <c:pt idx="285">
                  <c:v>-10</c:v>
                </c:pt>
                <c:pt idx="286">
                  <c:v>360</c:v>
                </c:pt>
                <c:pt idx="287">
                  <c:v>-10</c:v>
                </c:pt>
                <c:pt idx="288">
                  <c:v>-10</c:v>
                </c:pt>
                <c:pt idx="289">
                  <c:v>360</c:v>
                </c:pt>
                <c:pt idx="290">
                  <c:v>-10</c:v>
                </c:pt>
                <c:pt idx="291">
                  <c:v>-10</c:v>
                </c:pt>
                <c:pt idx="292">
                  <c:v>360</c:v>
                </c:pt>
                <c:pt idx="293">
                  <c:v>-10</c:v>
                </c:pt>
                <c:pt idx="294">
                  <c:v>-10</c:v>
                </c:pt>
                <c:pt idx="295">
                  <c:v>360</c:v>
                </c:pt>
                <c:pt idx="296">
                  <c:v>-10</c:v>
                </c:pt>
                <c:pt idx="297">
                  <c:v>-10</c:v>
                </c:pt>
                <c:pt idx="298">
                  <c:v>360</c:v>
                </c:pt>
                <c:pt idx="299">
                  <c:v>-10</c:v>
                </c:pt>
                <c:pt idx="300">
                  <c:v>-10</c:v>
                </c:pt>
                <c:pt idx="301">
                  <c:v>360</c:v>
                </c:pt>
                <c:pt idx="302">
                  <c:v>-10</c:v>
                </c:pt>
                <c:pt idx="303">
                  <c:v>-10</c:v>
                </c:pt>
                <c:pt idx="304">
                  <c:v>360</c:v>
                </c:pt>
                <c:pt idx="305">
                  <c:v>-10</c:v>
                </c:pt>
                <c:pt idx="306">
                  <c:v>-10</c:v>
                </c:pt>
                <c:pt idx="307">
                  <c:v>360</c:v>
                </c:pt>
                <c:pt idx="308">
                  <c:v>-10</c:v>
                </c:pt>
                <c:pt idx="309">
                  <c:v>-10</c:v>
                </c:pt>
                <c:pt idx="310">
                  <c:v>360</c:v>
                </c:pt>
                <c:pt idx="311">
                  <c:v>-10</c:v>
                </c:pt>
              </c:numCache>
            </c:numRef>
          </c:xVal>
          <c:yVal>
            <c:numRef>
              <c:f>'FOR PLOTTING'!$C$3:$C$314</c:f>
              <c:numCache>
                <c:formatCode>0.00</c:formatCode>
                <c:ptCount val="312"/>
                <c:pt idx="0">
                  <c:v>0.08</c:v>
                </c:pt>
                <c:pt idx="1">
                  <c:v>0.08</c:v>
                </c:pt>
                <c:pt idx="2">
                  <c:v>0.08</c:v>
                </c:pt>
                <c:pt idx="3">
                  <c:v>0.26</c:v>
                </c:pt>
                <c:pt idx="4">
                  <c:v>0.26</c:v>
                </c:pt>
                <c:pt idx="5">
                  <c:v>0.26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0.7</c:v>
                </c:pt>
                <c:pt idx="10">
                  <c:v>0.7</c:v>
                </c:pt>
                <c:pt idx="11">
                  <c:v>0.7</c:v>
                </c:pt>
                <c:pt idx="12">
                  <c:v>0.77</c:v>
                </c:pt>
                <c:pt idx="13">
                  <c:v>0.77</c:v>
                </c:pt>
                <c:pt idx="14">
                  <c:v>0.77</c:v>
                </c:pt>
                <c:pt idx="15">
                  <c:v>1.35</c:v>
                </c:pt>
                <c:pt idx="16">
                  <c:v>1.35</c:v>
                </c:pt>
                <c:pt idx="17">
                  <c:v>1.35</c:v>
                </c:pt>
                <c:pt idx="18">
                  <c:v>1.4849999999999999</c:v>
                </c:pt>
                <c:pt idx="19">
                  <c:v>1.4849999999999999</c:v>
                </c:pt>
                <c:pt idx="20">
                  <c:v>1.4849999999999999</c:v>
                </c:pt>
                <c:pt idx="21">
                  <c:v>1.5350000000000001</c:v>
                </c:pt>
                <c:pt idx="22">
                  <c:v>1.5350000000000001</c:v>
                </c:pt>
                <c:pt idx="23">
                  <c:v>1.5350000000000001</c:v>
                </c:pt>
                <c:pt idx="24">
                  <c:v>2.65</c:v>
                </c:pt>
                <c:pt idx="25">
                  <c:v>2.65</c:v>
                </c:pt>
                <c:pt idx="26">
                  <c:v>2.65</c:v>
                </c:pt>
                <c:pt idx="27">
                  <c:v>2.73</c:v>
                </c:pt>
                <c:pt idx="28">
                  <c:v>2.73</c:v>
                </c:pt>
                <c:pt idx="29">
                  <c:v>2.73</c:v>
                </c:pt>
                <c:pt idx="30">
                  <c:v>2.75</c:v>
                </c:pt>
                <c:pt idx="31">
                  <c:v>2.75</c:v>
                </c:pt>
                <c:pt idx="32">
                  <c:v>2.75</c:v>
                </c:pt>
                <c:pt idx="33">
                  <c:v>2.9000000000000004</c:v>
                </c:pt>
                <c:pt idx="34">
                  <c:v>2.9000000000000004</c:v>
                </c:pt>
                <c:pt idx="35">
                  <c:v>2.9000000000000004</c:v>
                </c:pt>
                <c:pt idx="36">
                  <c:v>3.0500000000000003</c:v>
                </c:pt>
                <c:pt idx="37">
                  <c:v>3.0500000000000003</c:v>
                </c:pt>
                <c:pt idx="38">
                  <c:v>3.0500000000000003</c:v>
                </c:pt>
                <c:pt idx="39">
                  <c:v>3.14</c:v>
                </c:pt>
                <c:pt idx="40">
                  <c:v>3.14</c:v>
                </c:pt>
                <c:pt idx="41">
                  <c:v>3.14</c:v>
                </c:pt>
                <c:pt idx="42">
                  <c:v>3.2</c:v>
                </c:pt>
                <c:pt idx="43">
                  <c:v>3.2</c:v>
                </c:pt>
                <c:pt idx="44">
                  <c:v>3.2</c:v>
                </c:pt>
                <c:pt idx="45">
                  <c:v>3.46</c:v>
                </c:pt>
                <c:pt idx="46">
                  <c:v>3.46</c:v>
                </c:pt>
                <c:pt idx="47">
                  <c:v>3.46</c:v>
                </c:pt>
                <c:pt idx="48">
                  <c:v>3.4800000000000004</c:v>
                </c:pt>
                <c:pt idx="49">
                  <c:v>3.4800000000000004</c:v>
                </c:pt>
                <c:pt idx="50">
                  <c:v>3.4800000000000004</c:v>
                </c:pt>
                <c:pt idx="51">
                  <c:v>3.84</c:v>
                </c:pt>
                <c:pt idx="52">
                  <c:v>3.84</c:v>
                </c:pt>
                <c:pt idx="53">
                  <c:v>3.84</c:v>
                </c:pt>
                <c:pt idx="54">
                  <c:v>4.04</c:v>
                </c:pt>
                <c:pt idx="55">
                  <c:v>4.04</c:v>
                </c:pt>
                <c:pt idx="56">
                  <c:v>4.04</c:v>
                </c:pt>
                <c:pt idx="57">
                  <c:v>4.92</c:v>
                </c:pt>
                <c:pt idx="58">
                  <c:v>4.92</c:v>
                </c:pt>
                <c:pt idx="59">
                  <c:v>4.92</c:v>
                </c:pt>
                <c:pt idx="60">
                  <c:v>5.05</c:v>
                </c:pt>
                <c:pt idx="61">
                  <c:v>5.05</c:v>
                </c:pt>
                <c:pt idx="62">
                  <c:v>5.05</c:v>
                </c:pt>
                <c:pt idx="63">
                  <c:v>5.0500000000000007</c:v>
                </c:pt>
                <c:pt idx="64">
                  <c:v>5.0500000000000007</c:v>
                </c:pt>
                <c:pt idx="65">
                  <c:v>5.0500000000000007</c:v>
                </c:pt>
                <c:pt idx="66">
                  <c:v>5.1100000000000003</c:v>
                </c:pt>
                <c:pt idx="67">
                  <c:v>5.1100000000000003</c:v>
                </c:pt>
                <c:pt idx="68">
                  <c:v>5.1100000000000003</c:v>
                </c:pt>
                <c:pt idx="69">
                  <c:v>5.19</c:v>
                </c:pt>
                <c:pt idx="70">
                  <c:v>5.19</c:v>
                </c:pt>
                <c:pt idx="71">
                  <c:v>5.19</c:v>
                </c:pt>
                <c:pt idx="72">
                  <c:v>5.45</c:v>
                </c:pt>
                <c:pt idx="73">
                  <c:v>5.45</c:v>
                </c:pt>
                <c:pt idx="74">
                  <c:v>5.45</c:v>
                </c:pt>
                <c:pt idx="75">
                  <c:v>5.66</c:v>
                </c:pt>
                <c:pt idx="76">
                  <c:v>5.66</c:v>
                </c:pt>
                <c:pt idx="77">
                  <c:v>5.66</c:v>
                </c:pt>
                <c:pt idx="78">
                  <c:v>5.77</c:v>
                </c:pt>
                <c:pt idx="79">
                  <c:v>5.77</c:v>
                </c:pt>
                <c:pt idx="80">
                  <c:v>5.77</c:v>
                </c:pt>
                <c:pt idx="81">
                  <c:v>5.99</c:v>
                </c:pt>
                <c:pt idx="82">
                  <c:v>5.99</c:v>
                </c:pt>
                <c:pt idx="83">
                  <c:v>5.99</c:v>
                </c:pt>
                <c:pt idx="84">
                  <c:v>6.46</c:v>
                </c:pt>
                <c:pt idx="85">
                  <c:v>6.46</c:v>
                </c:pt>
                <c:pt idx="86">
                  <c:v>6.46</c:v>
                </c:pt>
                <c:pt idx="87">
                  <c:v>6.63</c:v>
                </c:pt>
                <c:pt idx="88">
                  <c:v>6.63</c:v>
                </c:pt>
                <c:pt idx="89">
                  <c:v>6.63</c:v>
                </c:pt>
                <c:pt idx="90">
                  <c:v>6.6499999999999995</c:v>
                </c:pt>
                <c:pt idx="91">
                  <c:v>6.6499999999999995</c:v>
                </c:pt>
                <c:pt idx="92">
                  <c:v>6.6499999999999995</c:v>
                </c:pt>
                <c:pt idx="93">
                  <c:v>8.5300000000000011</c:v>
                </c:pt>
                <c:pt idx="94">
                  <c:v>8.5300000000000011</c:v>
                </c:pt>
                <c:pt idx="95">
                  <c:v>8.5300000000000011</c:v>
                </c:pt>
                <c:pt idx="96">
                  <c:v>8.9</c:v>
                </c:pt>
                <c:pt idx="97">
                  <c:v>8.9</c:v>
                </c:pt>
                <c:pt idx="98">
                  <c:v>8.9</c:v>
                </c:pt>
                <c:pt idx="99">
                  <c:v>9.5</c:v>
                </c:pt>
                <c:pt idx="100">
                  <c:v>9.5</c:v>
                </c:pt>
                <c:pt idx="101">
                  <c:v>9.5</c:v>
                </c:pt>
                <c:pt idx="102">
                  <c:v>9.5400000000000009</c:v>
                </c:pt>
                <c:pt idx="103">
                  <c:v>9.5400000000000009</c:v>
                </c:pt>
                <c:pt idx="104">
                  <c:v>9.5400000000000009</c:v>
                </c:pt>
                <c:pt idx="105">
                  <c:v>10.835000000000001</c:v>
                </c:pt>
                <c:pt idx="106">
                  <c:v>10.835000000000001</c:v>
                </c:pt>
                <c:pt idx="107">
                  <c:v>10.835000000000001</c:v>
                </c:pt>
                <c:pt idx="108">
                  <c:v>11.2</c:v>
                </c:pt>
                <c:pt idx="109">
                  <c:v>11.2</c:v>
                </c:pt>
                <c:pt idx="110">
                  <c:v>11.2</c:v>
                </c:pt>
                <c:pt idx="111">
                  <c:v>11.53</c:v>
                </c:pt>
                <c:pt idx="112">
                  <c:v>11.53</c:v>
                </c:pt>
                <c:pt idx="113">
                  <c:v>11.53</c:v>
                </c:pt>
                <c:pt idx="114">
                  <c:v>11.585000000000001</c:v>
                </c:pt>
                <c:pt idx="115">
                  <c:v>11.585000000000001</c:v>
                </c:pt>
                <c:pt idx="116">
                  <c:v>11.585000000000001</c:v>
                </c:pt>
                <c:pt idx="117">
                  <c:v>11.799999999999999</c:v>
                </c:pt>
                <c:pt idx="118">
                  <c:v>11.799999999999999</c:v>
                </c:pt>
                <c:pt idx="119">
                  <c:v>11.799999999999999</c:v>
                </c:pt>
                <c:pt idx="120">
                  <c:v>11.85</c:v>
                </c:pt>
                <c:pt idx="121">
                  <c:v>11.85</c:v>
                </c:pt>
                <c:pt idx="122">
                  <c:v>11.85</c:v>
                </c:pt>
                <c:pt idx="123">
                  <c:v>11.9</c:v>
                </c:pt>
                <c:pt idx="124">
                  <c:v>11.9</c:v>
                </c:pt>
                <c:pt idx="125">
                  <c:v>11.9</c:v>
                </c:pt>
                <c:pt idx="126">
                  <c:v>12.08</c:v>
                </c:pt>
                <c:pt idx="127">
                  <c:v>12.08</c:v>
                </c:pt>
                <c:pt idx="128">
                  <c:v>12.08</c:v>
                </c:pt>
                <c:pt idx="129">
                  <c:v>22.914999999999999</c:v>
                </c:pt>
                <c:pt idx="130">
                  <c:v>22.914999999999999</c:v>
                </c:pt>
                <c:pt idx="131">
                  <c:v>22.914999999999999</c:v>
                </c:pt>
                <c:pt idx="132">
                  <c:v>56.925000000000004</c:v>
                </c:pt>
                <c:pt idx="133">
                  <c:v>56.925000000000004</c:v>
                </c:pt>
                <c:pt idx="134">
                  <c:v>56.925000000000004</c:v>
                </c:pt>
                <c:pt idx="135">
                  <c:v>67.58</c:v>
                </c:pt>
                <c:pt idx="136">
                  <c:v>67.58</c:v>
                </c:pt>
                <c:pt idx="137">
                  <c:v>67.58</c:v>
                </c:pt>
                <c:pt idx="138">
                  <c:v>67.685000000000002</c:v>
                </c:pt>
                <c:pt idx="139">
                  <c:v>67.685000000000002</c:v>
                </c:pt>
                <c:pt idx="140">
                  <c:v>67.685000000000002</c:v>
                </c:pt>
                <c:pt idx="141">
                  <c:v>97.570000000000007</c:v>
                </c:pt>
                <c:pt idx="142">
                  <c:v>97.570000000000007</c:v>
                </c:pt>
                <c:pt idx="143">
                  <c:v>97.570000000000007</c:v>
                </c:pt>
                <c:pt idx="144">
                  <c:v>99.93</c:v>
                </c:pt>
                <c:pt idx="145">
                  <c:v>99.93</c:v>
                </c:pt>
                <c:pt idx="146">
                  <c:v>99.93</c:v>
                </c:pt>
                <c:pt idx="147">
                  <c:v>100.3</c:v>
                </c:pt>
                <c:pt idx="148">
                  <c:v>100.3</c:v>
                </c:pt>
                <c:pt idx="149">
                  <c:v>100.3</c:v>
                </c:pt>
                <c:pt idx="150">
                  <c:v>100.56</c:v>
                </c:pt>
                <c:pt idx="151">
                  <c:v>100.56</c:v>
                </c:pt>
                <c:pt idx="152">
                  <c:v>100.56</c:v>
                </c:pt>
                <c:pt idx="153">
                  <c:v>100.76</c:v>
                </c:pt>
                <c:pt idx="154">
                  <c:v>100.76</c:v>
                </c:pt>
                <c:pt idx="155">
                  <c:v>100.76</c:v>
                </c:pt>
                <c:pt idx="156">
                  <c:v>112.96000000000001</c:v>
                </c:pt>
                <c:pt idx="157">
                  <c:v>112.96000000000001</c:v>
                </c:pt>
                <c:pt idx="158">
                  <c:v>112.96000000000001</c:v>
                </c:pt>
                <c:pt idx="159">
                  <c:v>114.11</c:v>
                </c:pt>
                <c:pt idx="160">
                  <c:v>114.11</c:v>
                </c:pt>
                <c:pt idx="161">
                  <c:v>114.11</c:v>
                </c:pt>
                <c:pt idx="162">
                  <c:v>115.55</c:v>
                </c:pt>
                <c:pt idx="163">
                  <c:v>115.55</c:v>
                </c:pt>
                <c:pt idx="164">
                  <c:v>115.55</c:v>
                </c:pt>
                <c:pt idx="165">
                  <c:v>163.17499999999998</c:v>
                </c:pt>
                <c:pt idx="166">
                  <c:v>163.17499999999998</c:v>
                </c:pt>
                <c:pt idx="167">
                  <c:v>163.17499999999998</c:v>
                </c:pt>
                <c:pt idx="168">
                  <c:v>164.2</c:v>
                </c:pt>
                <c:pt idx="169">
                  <c:v>164.2</c:v>
                </c:pt>
                <c:pt idx="170">
                  <c:v>164.2</c:v>
                </c:pt>
                <c:pt idx="171">
                  <c:v>167.2</c:v>
                </c:pt>
                <c:pt idx="172">
                  <c:v>167.2</c:v>
                </c:pt>
                <c:pt idx="173">
                  <c:v>167.2</c:v>
                </c:pt>
                <c:pt idx="174">
                  <c:v>170.2</c:v>
                </c:pt>
                <c:pt idx="175">
                  <c:v>170.2</c:v>
                </c:pt>
                <c:pt idx="176">
                  <c:v>170.2</c:v>
                </c:pt>
                <c:pt idx="177">
                  <c:v>194.95999999999998</c:v>
                </c:pt>
                <c:pt idx="178">
                  <c:v>194.95999999999998</c:v>
                </c:pt>
                <c:pt idx="179">
                  <c:v>194.95999999999998</c:v>
                </c:pt>
                <c:pt idx="180">
                  <c:v>211.59</c:v>
                </c:pt>
                <c:pt idx="181">
                  <c:v>211.59</c:v>
                </c:pt>
                <c:pt idx="182">
                  <c:v>211.59</c:v>
                </c:pt>
                <c:pt idx="183">
                  <c:v>212.77499999999998</c:v>
                </c:pt>
                <c:pt idx="184">
                  <c:v>212.77499999999998</c:v>
                </c:pt>
                <c:pt idx="185">
                  <c:v>212.77499999999998</c:v>
                </c:pt>
                <c:pt idx="186">
                  <c:v>216.185</c:v>
                </c:pt>
                <c:pt idx="187">
                  <c:v>216.185</c:v>
                </c:pt>
                <c:pt idx="188">
                  <c:v>216.185</c:v>
                </c:pt>
                <c:pt idx="189">
                  <c:v>217.67500000000001</c:v>
                </c:pt>
                <c:pt idx="190">
                  <c:v>217.67500000000001</c:v>
                </c:pt>
                <c:pt idx="191">
                  <c:v>217.67500000000001</c:v>
                </c:pt>
                <c:pt idx="192">
                  <c:v>225.39999999999998</c:v>
                </c:pt>
                <c:pt idx="193">
                  <c:v>225.39999999999998</c:v>
                </c:pt>
                <c:pt idx="194">
                  <c:v>225.39999999999998</c:v>
                </c:pt>
                <c:pt idx="195">
                  <c:v>225.54999999999998</c:v>
                </c:pt>
                <c:pt idx="196">
                  <c:v>225.54999999999998</c:v>
                </c:pt>
                <c:pt idx="197">
                  <c:v>225.54999999999998</c:v>
                </c:pt>
                <c:pt idx="198">
                  <c:v>247.52999999999997</c:v>
                </c:pt>
                <c:pt idx="199">
                  <c:v>247.52999999999997</c:v>
                </c:pt>
                <c:pt idx="200">
                  <c:v>247.52999999999997</c:v>
                </c:pt>
                <c:pt idx="201">
                  <c:v>253.83500000000001</c:v>
                </c:pt>
                <c:pt idx="202">
                  <c:v>253.83500000000001</c:v>
                </c:pt>
                <c:pt idx="203">
                  <c:v>253.83500000000001</c:v>
                </c:pt>
                <c:pt idx="204">
                  <c:v>254.315</c:v>
                </c:pt>
                <c:pt idx="205">
                  <c:v>254.315</c:v>
                </c:pt>
                <c:pt idx="206">
                  <c:v>254.315</c:v>
                </c:pt>
                <c:pt idx="207">
                  <c:v>258.2</c:v>
                </c:pt>
                <c:pt idx="208">
                  <c:v>258.2</c:v>
                </c:pt>
                <c:pt idx="209">
                  <c:v>258.2</c:v>
                </c:pt>
                <c:pt idx="210">
                  <c:v>258.76499999999999</c:v>
                </c:pt>
                <c:pt idx="211">
                  <c:v>258.76499999999999</c:v>
                </c:pt>
                <c:pt idx="212">
                  <c:v>258.76499999999999</c:v>
                </c:pt>
                <c:pt idx="213">
                  <c:v>265</c:v>
                </c:pt>
                <c:pt idx="214">
                  <c:v>265</c:v>
                </c:pt>
                <c:pt idx="215">
                  <c:v>265</c:v>
                </c:pt>
                <c:pt idx="216">
                  <c:v>265.02</c:v>
                </c:pt>
                <c:pt idx="217">
                  <c:v>265.02</c:v>
                </c:pt>
                <c:pt idx="218">
                  <c:v>265.02</c:v>
                </c:pt>
                <c:pt idx="219">
                  <c:v>265.39999999999998</c:v>
                </c:pt>
                <c:pt idx="220">
                  <c:v>265.39999999999998</c:v>
                </c:pt>
                <c:pt idx="221">
                  <c:v>265.39999999999998</c:v>
                </c:pt>
                <c:pt idx="222">
                  <c:v>265.46999999999997</c:v>
                </c:pt>
                <c:pt idx="223">
                  <c:v>265.46999999999997</c:v>
                </c:pt>
                <c:pt idx="224">
                  <c:v>265.46999999999997</c:v>
                </c:pt>
                <c:pt idx="225">
                  <c:v>265.5</c:v>
                </c:pt>
                <c:pt idx="226">
                  <c:v>265.5</c:v>
                </c:pt>
                <c:pt idx="227">
                  <c:v>265.5</c:v>
                </c:pt>
                <c:pt idx="228">
                  <c:v>273.935</c:v>
                </c:pt>
                <c:pt idx="229">
                  <c:v>273.935</c:v>
                </c:pt>
                <c:pt idx="230">
                  <c:v>273.935</c:v>
                </c:pt>
                <c:pt idx="231">
                  <c:v>274.10500000000002</c:v>
                </c:pt>
                <c:pt idx="232">
                  <c:v>274.10500000000002</c:v>
                </c:pt>
                <c:pt idx="233">
                  <c:v>274.10500000000002</c:v>
                </c:pt>
                <c:pt idx="234">
                  <c:v>274.255</c:v>
                </c:pt>
                <c:pt idx="235">
                  <c:v>274.255</c:v>
                </c:pt>
                <c:pt idx="236">
                  <c:v>274.255</c:v>
                </c:pt>
                <c:pt idx="237">
                  <c:v>290.2</c:v>
                </c:pt>
                <c:pt idx="238">
                  <c:v>290.2</c:v>
                </c:pt>
                <c:pt idx="239">
                  <c:v>290.2</c:v>
                </c:pt>
                <c:pt idx="240">
                  <c:v>292.47000000000003</c:v>
                </c:pt>
                <c:pt idx="241">
                  <c:v>292.47000000000003</c:v>
                </c:pt>
                <c:pt idx="242">
                  <c:v>292.47000000000003</c:v>
                </c:pt>
                <c:pt idx="243">
                  <c:v>298.5</c:v>
                </c:pt>
                <c:pt idx="244">
                  <c:v>298.5</c:v>
                </c:pt>
                <c:pt idx="245">
                  <c:v>298.5</c:v>
                </c:pt>
                <c:pt idx="246">
                  <c:v>298.52</c:v>
                </c:pt>
                <c:pt idx="247">
                  <c:v>298.52</c:v>
                </c:pt>
                <c:pt idx="248">
                  <c:v>298.52</c:v>
                </c:pt>
                <c:pt idx="249">
                  <c:v>313.04999999999995</c:v>
                </c:pt>
                <c:pt idx="250">
                  <c:v>313.04999999999995</c:v>
                </c:pt>
                <c:pt idx="251">
                  <c:v>313.04999999999995</c:v>
                </c:pt>
                <c:pt idx="252">
                  <c:v>316.36500000000001</c:v>
                </c:pt>
                <c:pt idx="253">
                  <c:v>316.36500000000001</c:v>
                </c:pt>
                <c:pt idx="254">
                  <c:v>316.36500000000001</c:v>
                </c:pt>
                <c:pt idx="255">
                  <c:v>317.27999999999997</c:v>
                </c:pt>
                <c:pt idx="256">
                  <c:v>317.27999999999997</c:v>
                </c:pt>
                <c:pt idx="257">
                  <c:v>317.27999999999997</c:v>
                </c:pt>
                <c:pt idx="258">
                  <c:v>323.77000000000004</c:v>
                </c:pt>
                <c:pt idx="259">
                  <c:v>323.77000000000004</c:v>
                </c:pt>
                <c:pt idx="260">
                  <c:v>323.77000000000004</c:v>
                </c:pt>
                <c:pt idx="261">
                  <c:v>340.66999999999996</c:v>
                </c:pt>
                <c:pt idx="262">
                  <c:v>340.66999999999996</c:v>
                </c:pt>
                <c:pt idx="263">
                  <c:v>340.66999999999996</c:v>
                </c:pt>
                <c:pt idx="264">
                  <c:v>340.96999999999997</c:v>
                </c:pt>
                <c:pt idx="265">
                  <c:v>340.96999999999997</c:v>
                </c:pt>
                <c:pt idx="266">
                  <c:v>340.96999999999997</c:v>
                </c:pt>
                <c:pt idx="267">
                  <c:v>341.09999999999997</c:v>
                </c:pt>
                <c:pt idx="268">
                  <c:v>341.09999999999997</c:v>
                </c:pt>
                <c:pt idx="269">
                  <c:v>341.09999999999997</c:v>
                </c:pt>
                <c:pt idx="270">
                  <c:v>343.28500000000003</c:v>
                </c:pt>
                <c:pt idx="271">
                  <c:v>343.28500000000003</c:v>
                </c:pt>
                <c:pt idx="272">
                  <c:v>343.28500000000003</c:v>
                </c:pt>
                <c:pt idx="273">
                  <c:v>356.07499999999999</c:v>
                </c:pt>
                <c:pt idx="274">
                  <c:v>356.07499999999999</c:v>
                </c:pt>
                <c:pt idx="275">
                  <c:v>356.07499999999999</c:v>
                </c:pt>
                <c:pt idx="276">
                  <c:v>362.03500000000003</c:v>
                </c:pt>
                <c:pt idx="277">
                  <c:v>362.03500000000003</c:v>
                </c:pt>
                <c:pt idx="278">
                  <c:v>362.03500000000003</c:v>
                </c:pt>
                <c:pt idx="279">
                  <c:v>362.14500000000004</c:v>
                </c:pt>
                <c:pt idx="280">
                  <c:v>362.14500000000004</c:v>
                </c:pt>
                <c:pt idx="281">
                  <c:v>362.14500000000004</c:v>
                </c:pt>
                <c:pt idx="282">
                  <c:v>362.26500000000004</c:v>
                </c:pt>
                <c:pt idx="283">
                  <c:v>362.26500000000004</c:v>
                </c:pt>
                <c:pt idx="284">
                  <c:v>362.26500000000004</c:v>
                </c:pt>
                <c:pt idx="285">
                  <c:v>363.5</c:v>
                </c:pt>
                <c:pt idx="286">
                  <c:v>363.5</c:v>
                </c:pt>
                <c:pt idx="287">
                  <c:v>363.5</c:v>
                </c:pt>
                <c:pt idx="288">
                  <c:v>363.57</c:v>
                </c:pt>
                <c:pt idx="289">
                  <c:v>363.57</c:v>
                </c:pt>
                <c:pt idx="290">
                  <c:v>363.57</c:v>
                </c:pt>
                <c:pt idx="291">
                  <c:v>379.32</c:v>
                </c:pt>
                <c:pt idx="292">
                  <c:v>379.32</c:v>
                </c:pt>
                <c:pt idx="293">
                  <c:v>379.32</c:v>
                </c:pt>
                <c:pt idx="294">
                  <c:v>379.44</c:v>
                </c:pt>
                <c:pt idx="295">
                  <c:v>379.44</c:v>
                </c:pt>
                <c:pt idx="296">
                  <c:v>379.44</c:v>
                </c:pt>
                <c:pt idx="297">
                  <c:v>381.29</c:v>
                </c:pt>
                <c:pt idx="298">
                  <c:v>381.29</c:v>
                </c:pt>
                <c:pt idx="299">
                  <c:v>381.29</c:v>
                </c:pt>
                <c:pt idx="300">
                  <c:v>381.33</c:v>
                </c:pt>
                <c:pt idx="301">
                  <c:v>381.33</c:v>
                </c:pt>
                <c:pt idx="302">
                  <c:v>381.33</c:v>
                </c:pt>
                <c:pt idx="303">
                  <c:v>381.44</c:v>
                </c:pt>
                <c:pt idx="304">
                  <c:v>381.44</c:v>
                </c:pt>
                <c:pt idx="305">
                  <c:v>381.44</c:v>
                </c:pt>
                <c:pt idx="306">
                  <c:v>381.67999999999995</c:v>
                </c:pt>
                <c:pt idx="307">
                  <c:v>381.67999999999995</c:v>
                </c:pt>
                <c:pt idx="308">
                  <c:v>381.67999999999995</c:v>
                </c:pt>
                <c:pt idx="309">
                  <c:v>381.82</c:v>
                </c:pt>
                <c:pt idx="310">
                  <c:v>381.82</c:v>
                </c:pt>
                <c:pt idx="311">
                  <c:v>381.82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4BF-4149-A5AE-DFF5030A7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1850696"/>
        <c:axId val="1341387048"/>
      </c:scatterChart>
      <c:valAx>
        <c:axId val="1341850696"/>
        <c:scaling>
          <c:orientation val="minMax"/>
          <c:max val="360"/>
          <c:min val="0"/>
        </c:scaling>
        <c:delete val="0"/>
        <c:axPos val="t"/>
        <c:numFmt formatCode="General" sourceLinked="1"/>
        <c:majorTickMark val="cross"/>
        <c:minorTickMark val="out"/>
        <c:tickLblPos val="nextTo"/>
        <c:crossAx val="1341387048"/>
        <c:crosses val="autoZero"/>
        <c:crossBetween val="midCat"/>
        <c:majorUnit val="90"/>
        <c:minorUnit val="30"/>
      </c:valAx>
      <c:valAx>
        <c:axId val="1341387048"/>
        <c:scaling>
          <c:orientation val="maxMin"/>
          <c:max val="4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Depth m (CCD</a:t>
                </a:r>
                <a:r>
                  <a:rPr lang="en-US" sz="1200" baseline="0"/>
                  <a:t> - Chikyu Curated Depth) – SHOULD NOT BE USED FOR FINAL PLOTTING...</a:t>
                </a:r>
                <a:endParaRPr lang="en-US" sz="1200"/>
              </a:p>
            </c:rich>
          </c:tx>
          <c:overlay val="0"/>
        </c:title>
        <c:numFmt formatCode="0" sourceLinked="0"/>
        <c:majorTickMark val="cross"/>
        <c:minorTickMark val="out"/>
        <c:tickLblPos val="nextTo"/>
        <c:crossAx val="1341850696"/>
        <c:crosses val="autoZero"/>
        <c:crossBetween val="midCat"/>
      </c:valAx>
      <c:spPr>
        <a:noFill/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FF"/>
              </a:solidFill>
            </a:ln>
            <a:effectLst/>
          </c:spPr>
          <c:marker>
            <c:symbol val="none"/>
          </c:marker>
          <c:xVal>
            <c:numRef>
              <c:f>'FOR PLOTTING'!$B$3:$B$314</c:f>
              <c:numCache>
                <c:formatCode>General</c:formatCode>
                <c:ptCount val="312"/>
                <c:pt idx="0">
                  <c:v>-10</c:v>
                </c:pt>
                <c:pt idx="1">
                  <c:v>360</c:v>
                </c:pt>
                <c:pt idx="2">
                  <c:v>-10</c:v>
                </c:pt>
                <c:pt idx="3">
                  <c:v>-10</c:v>
                </c:pt>
                <c:pt idx="4">
                  <c:v>360</c:v>
                </c:pt>
                <c:pt idx="5">
                  <c:v>-10</c:v>
                </c:pt>
                <c:pt idx="6">
                  <c:v>-10</c:v>
                </c:pt>
                <c:pt idx="7">
                  <c:v>360</c:v>
                </c:pt>
                <c:pt idx="8">
                  <c:v>-10</c:v>
                </c:pt>
                <c:pt idx="9">
                  <c:v>-10</c:v>
                </c:pt>
                <c:pt idx="10">
                  <c:v>360</c:v>
                </c:pt>
                <c:pt idx="11">
                  <c:v>-10</c:v>
                </c:pt>
                <c:pt idx="12">
                  <c:v>-10</c:v>
                </c:pt>
                <c:pt idx="13">
                  <c:v>360</c:v>
                </c:pt>
                <c:pt idx="14">
                  <c:v>-10</c:v>
                </c:pt>
                <c:pt idx="15">
                  <c:v>-10</c:v>
                </c:pt>
                <c:pt idx="16">
                  <c:v>360</c:v>
                </c:pt>
                <c:pt idx="17">
                  <c:v>-10</c:v>
                </c:pt>
                <c:pt idx="18">
                  <c:v>-10</c:v>
                </c:pt>
                <c:pt idx="19">
                  <c:v>360</c:v>
                </c:pt>
                <c:pt idx="20">
                  <c:v>-10</c:v>
                </c:pt>
                <c:pt idx="21">
                  <c:v>-10</c:v>
                </c:pt>
                <c:pt idx="22">
                  <c:v>360</c:v>
                </c:pt>
                <c:pt idx="23">
                  <c:v>-10</c:v>
                </c:pt>
                <c:pt idx="24">
                  <c:v>-10</c:v>
                </c:pt>
                <c:pt idx="25">
                  <c:v>360</c:v>
                </c:pt>
                <c:pt idx="26">
                  <c:v>-10</c:v>
                </c:pt>
                <c:pt idx="27">
                  <c:v>-10</c:v>
                </c:pt>
                <c:pt idx="28">
                  <c:v>360</c:v>
                </c:pt>
                <c:pt idx="29">
                  <c:v>-10</c:v>
                </c:pt>
                <c:pt idx="30">
                  <c:v>-10</c:v>
                </c:pt>
                <c:pt idx="31">
                  <c:v>360</c:v>
                </c:pt>
                <c:pt idx="32">
                  <c:v>-10</c:v>
                </c:pt>
                <c:pt idx="33">
                  <c:v>-10</c:v>
                </c:pt>
                <c:pt idx="34">
                  <c:v>360</c:v>
                </c:pt>
                <c:pt idx="35">
                  <c:v>-10</c:v>
                </c:pt>
                <c:pt idx="36">
                  <c:v>-10</c:v>
                </c:pt>
                <c:pt idx="37">
                  <c:v>360</c:v>
                </c:pt>
                <c:pt idx="38">
                  <c:v>-10</c:v>
                </c:pt>
                <c:pt idx="39">
                  <c:v>-10</c:v>
                </c:pt>
                <c:pt idx="40">
                  <c:v>360</c:v>
                </c:pt>
                <c:pt idx="41">
                  <c:v>-10</c:v>
                </c:pt>
                <c:pt idx="42">
                  <c:v>-10</c:v>
                </c:pt>
                <c:pt idx="43">
                  <c:v>360</c:v>
                </c:pt>
                <c:pt idx="44">
                  <c:v>-10</c:v>
                </c:pt>
                <c:pt idx="45">
                  <c:v>-10</c:v>
                </c:pt>
                <c:pt idx="46">
                  <c:v>360</c:v>
                </c:pt>
                <c:pt idx="47">
                  <c:v>-10</c:v>
                </c:pt>
                <c:pt idx="48">
                  <c:v>-10</c:v>
                </c:pt>
                <c:pt idx="49">
                  <c:v>360</c:v>
                </c:pt>
                <c:pt idx="50">
                  <c:v>-10</c:v>
                </c:pt>
                <c:pt idx="51">
                  <c:v>-10</c:v>
                </c:pt>
                <c:pt idx="52">
                  <c:v>360</c:v>
                </c:pt>
                <c:pt idx="53">
                  <c:v>-10</c:v>
                </c:pt>
                <c:pt idx="54">
                  <c:v>-10</c:v>
                </c:pt>
                <c:pt idx="55">
                  <c:v>360</c:v>
                </c:pt>
                <c:pt idx="56">
                  <c:v>-10</c:v>
                </c:pt>
                <c:pt idx="57">
                  <c:v>-10</c:v>
                </c:pt>
                <c:pt idx="58">
                  <c:v>360</c:v>
                </c:pt>
                <c:pt idx="59">
                  <c:v>-10</c:v>
                </c:pt>
                <c:pt idx="60">
                  <c:v>-10</c:v>
                </c:pt>
                <c:pt idx="61">
                  <c:v>360</c:v>
                </c:pt>
                <c:pt idx="62">
                  <c:v>-10</c:v>
                </c:pt>
                <c:pt idx="63">
                  <c:v>-10</c:v>
                </c:pt>
                <c:pt idx="64">
                  <c:v>360</c:v>
                </c:pt>
                <c:pt idx="65">
                  <c:v>-10</c:v>
                </c:pt>
                <c:pt idx="66">
                  <c:v>-10</c:v>
                </c:pt>
                <c:pt idx="67">
                  <c:v>360</c:v>
                </c:pt>
                <c:pt idx="68">
                  <c:v>-10</c:v>
                </c:pt>
                <c:pt idx="69">
                  <c:v>-10</c:v>
                </c:pt>
                <c:pt idx="70">
                  <c:v>360</c:v>
                </c:pt>
                <c:pt idx="71">
                  <c:v>-10</c:v>
                </c:pt>
                <c:pt idx="72">
                  <c:v>-10</c:v>
                </c:pt>
                <c:pt idx="73">
                  <c:v>360</c:v>
                </c:pt>
                <c:pt idx="74">
                  <c:v>-10</c:v>
                </c:pt>
                <c:pt idx="75">
                  <c:v>-10</c:v>
                </c:pt>
                <c:pt idx="76">
                  <c:v>360</c:v>
                </c:pt>
                <c:pt idx="77">
                  <c:v>-10</c:v>
                </c:pt>
                <c:pt idx="78">
                  <c:v>-10</c:v>
                </c:pt>
                <c:pt idx="79">
                  <c:v>360</c:v>
                </c:pt>
                <c:pt idx="80">
                  <c:v>-10</c:v>
                </c:pt>
                <c:pt idx="81">
                  <c:v>-10</c:v>
                </c:pt>
                <c:pt idx="82">
                  <c:v>360</c:v>
                </c:pt>
                <c:pt idx="83">
                  <c:v>-10</c:v>
                </c:pt>
                <c:pt idx="84">
                  <c:v>-10</c:v>
                </c:pt>
                <c:pt idx="85">
                  <c:v>360</c:v>
                </c:pt>
                <c:pt idx="86">
                  <c:v>-10</c:v>
                </c:pt>
                <c:pt idx="87">
                  <c:v>-10</c:v>
                </c:pt>
                <c:pt idx="88">
                  <c:v>360</c:v>
                </c:pt>
                <c:pt idx="89">
                  <c:v>-10</c:v>
                </c:pt>
                <c:pt idx="90">
                  <c:v>-10</c:v>
                </c:pt>
                <c:pt idx="91">
                  <c:v>360</c:v>
                </c:pt>
                <c:pt idx="92">
                  <c:v>-10</c:v>
                </c:pt>
                <c:pt idx="93">
                  <c:v>-10</c:v>
                </c:pt>
                <c:pt idx="94">
                  <c:v>360</c:v>
                </c:pt>
                <c:pt idx="95">
                  <c:v>-10</c:v>
                </c:pt>
                <c:pt idx="96">
                  <c:v>-10</c:v>
                </c:pt>
                <c:pt idx="97">
                  <c:v>360</c:v>
                </c:pt>
                <c:pt idx="98">
                  <c:v>-10</c:v>
                </c:pt>
                <c:pt idx="99">
                  <c:v>-10</c:v>
                </c:pt>
                <c:pt idx="100">
                  <c:v>360</c:v>
                </c:pt>
                <c:pt idx="101">
                  <c:v>-10</c:v>
                </c:pt>
                <c:pt idx="102">
                  <c:v>-10</c:v>
                </c:pt>
                <c:pt idx="103">
                  <c:v>360</c:v>
                </c:pt>
                <c:pt idx="104">
                  <c:v>-10</c:v>
                </c:pt>
                <c:pt idx="105">
                  <c:v>-10</c:v>
                </c:pt>
                <c:pt idx="106">
                  <c:v>360</c:v>
                </c:pt>
                <c:pt idx="107">
                  <c:v>-10</c:v>
                </c:pt>
                <c:pt idx="108">
                  <c:v>-10</c:v>
                </c:pt>
                <c:pt idx="109">
                  <c:v>360</c:v>
                </c:pt>
                <c:pt idx="110">
                  <c:v>-10</c:v>
                </c:pt>
                <c:pt idx="111">
                  <c:v>-10</c:v>
                </c:pt>
                <c:pt idx="112">
                  <c:v>360</c:v>
                </c:pt>
                <c:pt idx="113">
                  <c:v>-10</c:v>
                </c:pt>
                <c:pt idx="114">
                  <c:v>-10</c:v>
                </c:pt>
                <c:pt idx="115">
                  <c:v>360</c:v>
                </c:pt>
                <c:pt idx="116">
                  <c:v>-10</c:v>
                </c:pt>
                <c:pt idx="117">
                  <c:v>-10</c:v>
                </c:pt>
                <c:pt idx="118">
                  <c:v>360</c:v>
                </c:pt>
                <c:pt idx="119">
                  <c:v>-10</c:v>
                </c:pt>
                <c:pt idx="120">
                  <c:v>-10</c:v>
                </c:pt>
                <c:pt idx="121">
                  <c:v>360</c:v>
                </c:pt>
                <c:pt idx="122">
                  <c:v>-10</c:v>
                </c:pt>
                <c:pt idx="123">
                  <c:v>-10</c:v>
                </c:pt>
                <c:pt idx="124">
                  <c:v>360</c:v>
                </c:pt>
                <c:pt idx="125">
                  <c:v>-10</c:v>
                </c:pt>
                <c:pt idx="126">
                  <c:v>-10</c:v>
                </c:pt>
                <c:pt idx="127">
                  <c:v>360</c:v>
                </c:pt>
                <c:pt idx="128">
                  <c:v>-10</c:v>
                </c:pt>
                <c:pt idx="129">
                  <c:v>-10</c:v>
                </c:pt>
                <c:pt idx="130">
                  <c:v>360</c:v>
                </c:pt>
                <c:pt idx="131">
                  <c:v>-10</c:v>
                </c:pt>
                <c:pt idx="132">
                  <c:v>-10</c:v>
                </c:pt>
                <c:pt idx="133">
                  <c:v>360</c:v>
                </c:pt>
                <c:pt idx="134">
                  <c:v>-10</c:v>
                </c:pt>
                <c:pt idx="135">
                  <c:v>-10</c:v>
                </c:pt>
                <c:pt idx="136">
                  <c:v>360</c:v>
                </c:pt>
                <c:pt idx="137">
                  <c:v>-10</c:v>
                </c:pt>
                <c:pt idx="138">
                  <c:v>-10</c:v>
                </c:pt>
                <c:pt idx="139">
                  <c:v>360</c:v>
                </c:pt>
                <c:pt idx="140">
                  <c:v>-10</c:v>
                </c:pt>
                <c:pt idx="141">
                  <c:v>-10</c:v>
                </c:pt>
                <c:pt idx="142">
                  <c:v>360</c:v>
                </c:pt>
                <c:pt idx="143">
                  <c:v>-10</c:v>
                </c:pt>
                <c:pt idx="144">
                  <c:v>-10</c:v>
                </c:pt>
                <c:pt idx="145">
                  <c:v>360</c:v>
                </c:pt>
                <c:pt idx="146">
                  <c:v>-10</c:v>
                </c:pt>
                <c:pt idx="147">
                  <c:v>-10</c:v>
                </c:pt>
                <c:pt idx="148">
                  <c:v>360</c:v>
                </c:pt>
                <c:pt idx="149">
                  <c:v>-10</c:v>
                </c:pt>
                <c:pt idx="150">
                  <c:v>-10</c:v>
                </c:pt>
                <c:pt idx="151">
                  <c:v>360</c:v>
                </c:pt>
                <c:pt idx="152">
                  <c:v>-10</c:v>
                </c:pt>
                <c:pt idx="153">
                  <c:v>-10</c:v>
                </c:pt>
                <c:pt idx="154">
                  <c:v>360</c:v>
                </c:pt>
                <c:pt idx="155">
                  <c:v>-10</c:v>
                </c:pt>
                <c:pt idx="156">
                  <c:v>-10</c:v>
                </c:pt>
                <c:pt idx="157">
                  <c:v>360</c:v>
                </c:pt>
                <c:pt idx="158">
                  <c:v>-10</c:v>
                </c:pt>
                <c:pt idx="159">
                  <c:v>-10</c:v>
                </c:pt>
                <c:pt idx="160">
                  <c:v>360</c:v>
                </c:pt>
                <c:pt idx="161">
                  <c:v>-10</c:v>
                </c:pt>
                <c:pt idx="162">
                  <c:v>-10</c:v>
                </c:pt>
                <c:pt idx="163">
                  <c:v>360</c:v>
                </c:pt>
                <c:pt idx="164">
                  <c:v>-10</c:v>
                </c:pt>
                <c:pt idx="165">
                  <c:v>-10</c:v>
                </c:pt>
                <c:pt idx="166">
                  <c:v>360</c:v>
                </c:pt>
                <c:pt idx="167">
                  <c:v>-10</c:v>
                </c:pt>
                <c:pt idx="168">
                  <c:v>-10</c:v>
                </c:pt>
                <c:pt idx="169">
                  <c:v>360</c:v>
                </c:pt>
                <c:pt idx="170">
                  <c:v>-10</c:v>
                </c:pt>
                <c:pt idx="171">
                  <c:v>-10</c:v>
                </c:pt>
                <c:pt idx="172">
                  <c:v>360</c:v>
                </c:pt>
                <c:pt idx="173">
                  <c:v>-10</c:v>
                </c:pt>
                <c:pt idx="174">
                  <c:v>-10</c:v>
                </c:pt>
                <c:pt idx="175">
                  <c:v>360</c:v>
                </c:pt>
                <c:pt idx="176">
                  <c:v>-10</c:v>
                </c:pt>
                <c:pt idx="177">
                  <c:v>-10</c:v>
                </c:pt>
                <c:pt idx="178">
                  <c:v>360</c:v>
                </c:pt>
                <c:pt idx="179">
                  <c:v>-10</c:v>
                </c:pt>
                <c:pt idx="180">
                  <c:v>-10</c:v>
                </c:pt>
                <c:pt idx="181">
                  <c:v>360</c:v>
                </c:pt>
                <c:pt idx="182">
                  <c:v>-10</c:v>
                </c:pt>
                <c:pt idx="183">
                  <c:v>-10</c:v>
                </c:pt>
                <c:pt idx="184">
                  <c:v>360</c:v>
                </c:pt>
                <c:pt idx="185">
                  <c:v>-10</c:v>
                </c:pt>
                <c:pt idx="186">
                  <c:v>-10</c:v>
                </c:pt>
                <c:pt idx="187">
                  <c:v>360</c:v>
                </c:pt>
                <c:pt idx="188">
                  <c:v>-10</c:v>
                </c:pt>
                <c:pt idx="189">
                  <c:v>-10</c:v>
                </c:pt>
                <c:pt idx="190">
                  <c:v>360</c:v>
                </c:pt>
                <c:pt idx="191">
                  <c:v>-10</c:v>
                </c:pt>
                <c:pt idx="192">
                  <c:v>-10</c:v>
                </c:pt>
                <c:pt idx="193">
                  <c:v>360</c:v>
                </c:pt>
                <c:pt idx="194">
                  <c:v>-10</c:v>
                </c:pt>
                <c:pt idx="195">
                  <c:v>-10</c:v>
                </c:pt>
                <c:pt idx="196">
                  <c:v>360</c:v>
                </c:pt>
                <c:pt idx="197">
                  <c:v>-10</c:v>
                </c:pt>
                <c:pt idx="198">
                  <c:v>-10</c:v>
                </c:pt>
                <c:pt idx="199">
                  <c:v>360</c:v>
                </c:pt>
                <c:pt idx="200">
                  <c:v>-10</c:v>
                </c:pt>
                <c:pt idx="201">
                  <c:v>-10</c:v>
                </c:pt>
                <c:pt idx="202">
                  <c:v>360</c:v>
                </c:pt>
                <c:pt idx="203">
                  <c:v>-10</c:v>
                </c:pt>
                <c:pt idx="204">
                  <c:v>-10</c:v>
                </c:pt>
                <c:pt idx="205">
                  <c:v>360</c:v>
                </c:pt>
                <c:pt idx="206">
                  <c:v>-10</c:v>
                </c:pt>
                <c:pt idx="207">
                  <c:v>-10</c:v>
                </c:pt>
                <c:pt idx="208">
                  <c:v>360</c:v>
                </c:pt>
                <c:pt idx="209">
                  <c:v>-10</c:v>
                </c:pt>
                <c:pt idx="210">
                  <c:v>-10</c:v>
                </c:pt>
                <c:pt idx="211">
                  <c:v>360</c:v>
                </c:pt>
                <c:pt idx="212">
                  <c:v>-10</c:v>
                </c:pt>
                <c:pt idx="213">
                  <c:v>-10</c:v>
                </c:pt>
                <c:pt idx="214">
                  <c:v>360</c:v>
                </c:pt>
                <c:pt idx="215">
                  <c:v>-10</c:v>
                </c:pt>
                <c:pt idx="216">
                  <c:v>-10</c:v>
                </c:pt>
                <c:pt idx="217">
                  <c:v>360</c:v>
                </c:pt>
                <c:pt idx="218">
                  <c:v>-10</c:v>
                </c:pt>
                <c:pt idx="219">
                  <c:v>-10</c:v>
                </c:pt>
                <c:pt idx="220">
                  <c:v>360</c:v>
                </c:pt>
                <c:pt idx="221">
                  <c:v>-10</c:v>
                </c:pt>
                <c:pt idx="222">
                  <c:v>-10</c:v>
                </c:pt>
                <c:pt idx="223">
                  <c:v>360</c:v>
                </c:pt>
                <c:pt idx="224">
                  <c:v>-10</c:v>
                </c:pt>
                <c:pt idx="225">
                  <c:v>-10</c:v>
                </c:pt>
                <c:pt idx="226">
                  <c:v>360</c:v>
                </c:pt>
                <c:pt idx="227">
                  <c:v>-10</c:v>
                </c:pt>
                <c:pt idx="228">
                  <c:v>-10</c:v>
                </c:pt>
                <c:pt idx="229">
                  <c:v>360</c:v>
                </c:pt>
                <c:pt idx="230">
                  <c:v>-10</c:v>
                </c:pt>
                <c:pt idx="231">
                  <c:v>-10</c:v>
                </c:pt>
                <c:pt idx="232">
                  <c:v>360</c:v>
                </c:pt>
                <c:pt idx="233">
                  <c:v>-10</c:v>
                </c:pt>
                <c:pt idx="234">
                  <c:v>-10</c:v>
                </c:pt>
                <c:pt idx="235">
                  <c:v>360</c:v>
                </c:pt>
                <c:pt idx="236">
                  <c:v>-10</c:v>
                </c:pt>
                <c:pt idx="237">
                  <c:v>-10</c:v>
                </c:pt>
                <c:pt idx="238">
                  <c:v>360</c:v>
                </c:pt>
                <c:pt idx="239">
                  <c:v>-10</c:v>
                </c:pt>
                <c:pt idx="240">
                  <c:v>-10</c:v>
                </c:pt>
                <c:pt idx="241">
                  <c:v>360</c:v>
                </c:pt>
                <c:pt idx="242">
                  <c:v>-10</c:v>
                </c:pt>
                <c:pt idx="243">
                  <c:v>-10</c:v>
                </c:pt>
                <c:pt idx="244">
                  <c:v>360</c:v>
                </c:pt>
                <c:pt idx="245">
                  <c:v>-10</c:v>
                </c:pt>
                <c:pt idx="246">
                  <c:v>-10</c:v>
                </c:pt>
                <c:pt idx="247">
                  <c:v>360</c:v>
                </c:pt>
                <c:pt idx="248">
                  <c:v>-10</c:v>
                </c:pt>
                <c:pt idx="249">
                  <c:v>-10</c:v>
                </c:pt>
                <c:pt idx="250">
                  <c:v>360</c:v>
                </c:pt>
                <c:pt idx="251">
                  <c:v>-10</c:v>
                </c:pt>
                <c:pt idx="252">
                  <c:v>-10</c:v>
                </c:pt>
                <c:pt idx="253">
                  <c:v>360</c:v>
                </c:pt>
                <c:pt idx="254">
                  <c:v>-10</c:v>
                </c:pt>
                <c:pt idx="255">
                  <c:v>-10</c:v>
                </c:pt>
                <c:pt idx="256">
                  <c:v>360</c:v>
                </c:pt>
                <c:pt idx="257">
                  <c:v>-10</c:v>
                </c:pt>
                <c:pt idx="258">
                  <c:v>-10</c:v>
                </c:pt>
                <c:pt idx="259">
                  <c:v>360</c:v>
                </c:pt>
                <c:pt idx="260">
                  <c:v>-10</c:v>
                </c:pt>
                <c:pt idx="261">
                  <c:v>-10</c:v>
                </c:pt>
                <c:pt idx="262">
                  <c:v>360</c:v>
                </c:pt>
                <c:pt idx="263">
                  <c:v>-10</c:v>
                </c:pt>
                <c:pt idx="264">
                  <c:v>-10</c:v>
                </c:pt>
                <c:pt idx="265">
                  <c:v>360</c:v>
                </c:pt>
                <c:pt idx="266">
                  <c:v>-10</c:v>
                </c:pt>
                <c:pt idx="267">
                  <c:v>-10</c:v>
                </c:pt>
                <c:pt idx="268">
                  <c:v>360</c:v>
                </c:pt>
                <c:pt idx="269">
                  <c:v>-10</c:v>
                </c:pt>
                <c:pt idx="270">
                  <c:v>-10</c:v>
                </c:pt>
                <c:pt idx="271">
                  <c:v>360</c:v>
                </c:pt>
                <c:pt idx="272">
                  <c:v>-10</c:v>
                </c:pt>
                <c:pt idx="273">
                  <c:v>-10</c:v>
                </c:pt>
                <c:pt idx="274">
                  <c:v>360</c:v>
                </c:pt>
                <c:pt idx="275">
                  <c:v>-10</c:v>
                </c:pt>
                <c:pt idx="276">
                  <c:v>-10</c:v>
                </c:pt>
                <c:pt idx="277">
                  <c:v>360</c:v>
                </c:pt>
                <c:pt idx="278">
                  <c:v>-10</c:v>
                </c:pt>
                <c:pt idx="279">
                  <c:v>-10</c:v>
                </c:pt>
                <c:pt idx="280">
                  <c:v>360</c:v>
                </c:pt>
                <c:pt idx="281">
                  <c:v>-10</c:v>
                </c:pt>
                <c:pt idx="282">
                  <c:v>-10</c:v>
                </c:pt>
                <c:pt idx="283">
                  <c:v>360</c:v>
                </c:pt>
                <c:pt idx="284">
                  <c:v>-10</c:v>
                </c:pt>
                <c:pt idx="285">
                  <c:v>-10</c:v>
                </c:pt>
                <c:pt idx="286">
                  <c:v>360</c:v>
                </c:pt>
                <c:pt idx="287">
                  <c:v>-10</c:v>
                </c:pt>
                <c:pt idx="288">
                  <c:v>-10</c:v>
                </c:pt>
                <c:pt idx="289">
                  <c:v>360</c:v>
                </c:pt>
                <c:pt idx="290">
                  <c:v>-10</c:v>
                </c:pt>
                <c:pt idx="291">
                  <c:v>-10</c:v>
                </c:pt>
                <c:pt idx="292">
                  <c:v>360</c:v>
                </c:pt>
                <c:pt idx="293">
                  <c:v>-10</c:v>
                </c:pt>
                <c:pt idx="294">
                  <c:v>-10</c:v>
                </c:pt>
                <c:pt idx="295">
                  <c:v>360</c:v>
                </c:pt>
                <c:pt idx="296">
                  <c:v>-10</c:v>
                </c:pt>
                <c:pt idx="297">
                  <c:v>-10</c:v>
                </c:pt>
                <c:pt idx="298">
                  <c:v>360</c:v>
                </c:pt>
                <c:pt idx="299">
                  <c:v>-10</c:v>
                </c:pt>
                <c:pt idx="300">
                  <c:v>-10</c:v>
                </c:pt>
                <c:pt idx="301">
                  <c:v>360</c:v>
                </c:pt>
                <c:pt idx="302">
                  <c:v>-10</c:v>
                </c:pt>
                <c:pt idx="303">
                  <c:v>-10</c:v>
                </c:pt>
                <c:pt idx="304">
                  <c:v>360</c:v>
                </c:pt>
                <c:pt idx="305">
                  <c:v>-10</c:v>
                </c:pt>
                <c:pt idx="306">
                  <c:v>-10</c:v>
                </c:pt>
                <c:pt idx="307">
                  <c:v>360</c:v>
                </c:pt>
                <c:pt idx="308">
                  <c:v>-10</c:v>
                </c:pt>
                <c:pt idx="309">
                  <c:v>-10</c:v>
                </c:pt>
                <c:pt idx="310">
                  <c:v>360</c:v>
                </c:pt>
                <c:pt idx="311">
                  <c:v>-10</c:v>
                </c:pt>
              </c:numCache>
            </c:numRef>
          </c:xVal>
          <c:yVal>
            <c:numRef>
              <c:f>'FOR PLOTTING'!$D$3:$D$314</c:f>
              <c:numCache>
                <c:formatCode>0.00</c:formatCode>
                <c:ptCount val="312"/>
                <c:pt idx="0">
                  <c:v>6.7752442996742671E-2</c:v>
                </c:pt>
                <c:pt idx="1">
                  <c:v>6.7752442996742671E-2</c:v>
                </c:pt>
                <c:pt idx="2">
                  <c:v>6.7752442996742671E-2</c:v>
                </c:pt>
                <c:pt idx="3">
                  <c:v>0.22019543973941369</c:v>
                </c:pt>
                <c:pt idx="4">
                  <c:v>0.22019543973941369</c:v>
                </c:pt>
                <c:pt idx="5">
                  <c:v>0.22019543973941369</c:v>
                </c:pt>
                <c:pt idx="6">
                  <c:v>0.25407166123778502</c:v>
                </c:pt>
                <c:pt idx="7">
                  <c:v>0.25407166123778502</c:v>
                </c:pt>
                <c:pt idx="8">
                  <c:v>0.25407166123778502</c:v>
                </c:pt>
                <c:pt idx="9">
                  <c:v>0.59283387622149841</c:v>
                </c:pt>
                <c:pt idx="10">
                  <c:v>0.59283387622149841</c:v>
                </c:pt>
                <c:pt idx="11">
                  <c:v>0.59283387622149841</c:v>
                </c:pt>
                <c:pt idx="12">
                  <c:v>0.65211726384364821</c:v>
                </c:pt>
                <c:pt idx="13">
                  <c:v>0.65211726384364821</c:v>
                </c:pt>
                <c:pt idx="14">
                  <c:v>0.65211726384364821</c:v>
                </c:pt>
                <c:pt idx="15">
                  <c:v>1.2576547231270359</c:v>
                </c:pt>
                <c:pt idx="16">
                  <c:v>1.2576547231270359</c:v>
                </c:pt>
                <c:pt idx="17">
                  <c:v>1.2576547231270359</c:v>
                </c:pt>
                <c:pt idx="18">
                  <c:v>1.3000000000000003</c:v>
                </c:pt>
                <c:pt idx="19">
                  <c:v>1.3000000000000003</c:v>
                </c:pt>
                <c:pt idx="20">
                  <c:v>1.3000000000000003</c:v>
                </c:pt>
                <c:pt idx="21">
                  <c:v>1.3444444444444446</c:v>
                </c:pt>
                <c:pt idx="22">
                  <c:v>1.3444444444444446</c:v>
                </c:pt>
                <c:pt idx="23">
                  <c:v>1.3444444444444446</c:v>
                </c:pt>
                <c:pt idx="24">
                  <c:v>2.5</c:v>
                </c:pt>
                <c:pt idx="25">
                  <c:v>2.5</c:v>
                </c:pt>
                <c:pt idx="26">
                  <c:v>2.5</c:v>
                </c:pt>
                <c:pt idx="27">
                  <c:v>2.7</c:v>
                </c:pt>
                <c:pt idx="28">
                  <c:v>2.7</c:v>
                </c:pt>
                <c:pt idx="29">
                  <c:v>2.7</c:v>
                </c:pt>
                <c:pt idx="30">
                  <c:v>2.726923076923077</c:v>
                </c:pt>
                <c:pt idx="31">
                  <c:v>2.726923076923077</c:v>
                </c:pt>
                <c:pt idx="32">
                  <c:v>2.726923076923077</c:v>
                </c:pt>
                <c:pt idx="33">
                  <c:v>2.8794871794871799</c:v>
                </c:pt>
                <c:pt idx="34">
                  <c:v>2.8794871794871799</c:v>
                </c:pt>
                <c:pt idx="35">
                  <c:v>2.8794871794871799</c:v>
                </c:pt>
                <c:pt idx="36">
                  <c:v>3.0141025641025645</c:v>
                </c:pt>
                <c:pt idx="37">
                  <c:v>3.0141025641025645</c:v>
                </c:pt>
                <c:pt idx="38">
                  <c:v>3.0141025641025645</c:v>
                </c:pt>
                <c:pt idx="39">
                  <c:v>3.094871794871795</c:v>
                </c:pt>
                <c:pt idx="40">
                  <c:v>3.094871794871795</c:v>
                </c:pt>
                <c:pt idx="41">
                  <c:v>3.094871794871795</c:v>
                </c:pt>
                <c:pt idx="42">
                  <c:v>3.1487179487179491</c:v>
                </c:pt>
                <c:pt idx="43">
                  <c:v>3.1487179487179491</c:v>
                </c:pt>
                <c:pt idx="44">
                  <c:v>3.1487179487179491</c:v>
                </c:pt>
                <c:pt idx="45">
                  <c:v>3.3820512820512825</c:v>
                </c:pt>
                <c:pt idx="46">
                  <c:v>3.3820512820512825</c:v>
                </c:pt>
                <c:pt idx="47">
                  <c:v>3.3820512820512825</c:v>
                </c:pt>
                <c:pt idx="48">
                  <c:v>3.4000000000000004</c:v>
                </c:pt>
                <c:pt idx="49">
                  <c:v>3.4000000000000004</c:v>
                </c:pt>
                <c:pt idx="50">
                  <c:v>3.4000000000000004</c:v>
                </c:pt>
                <c:pt idx="51">
                  <c:v>3.8</c:v>
                </c:pt>
                <c:pt idx="52">
                  <c:v>3.8</c:v>
                </c:pt>
                <c:pt idx="53">
                  <c:v>3.8</c:v>
                </c:pt>
                <c:pt idx="54">
                  <c:v>3.9818181818181819</c:v>
                </c:pt>
                <c:pt idx="55">
                  <c:v>3.9818181818181819</c:v>
                </c:pt>
                <c:pt idx="56">
                  <c:v>3.9818181818181819</c:v>
                </c:pt>
                <c:pt idx="57">
                  <c:v>4.7818181818181822</c:v>
                </c:pt>
                <c:pt idx="58">
                  <c:v>4.7818181818181822</c:v>
                </c:pt>
                <c:pt idx="59">
                  <c:v>4.7818181818181822</c:v>
                </c:pt>
                <c:pt idx="60">
                  <c:v>4.9000000000000004</c:v>
                </c:pt>
                <c:pt idx="61">
                  <c:v>4.9000000000000004</c:v>
                </c:pt>
                <c:pt idx="62">
                  <c:v>4.9000000000000004</c:v>
                </c:pt>
                <c:pt idx="63">
                  <c:v>5.0500000000000007</c:v>
                </c:pt>
                <c:pt idx="64">
                  <c:v>5.0500000000000007</c:v>
                </c:pt>
                <c:pt idx="65">
                  <c:v>5.0500000000000007</c:v>
                </c:pt>
                <c:pt idx="66">
                  <c:v>5.1100000000000003</c:v>
                </c:pt>
                <c:pt idx="67">
                  <c:v>5.1100000000000003</c:v>
                </c:pt>
                <c:pt idx="68">
                  <c:v>5.1100000000000003</c:v>
                </c:pt>
                <c:pt idx="69">
                  <c:v>5.19</c:v>
                </c:pt>
                <c:pt idx="70">
                  <c:v>5.19</c:v>
                </c:pt>
                <c:pt idx="71">
                  <c:v>5.19</c:v>
                </c:pt>
                <c:pt idx="72">
                  <c:v>5.45</c:v>
                </c:pt>
                <c:pt idx="73">
                  <c:v>5.45</c:v>
                </c:pt>
                <c:pt idx="74">
                  <c:v>5.45</c:v>
                </c:pt>
                <c:pt idx="75">
                  <c:v>5.65</c:v>
                </c:pt>
                <c:pt idx="76">
                  <c:v>5.65</c:v>
                </c:pt>
                <c:pt idx="77">
                  <c:v>5.65</c:v>
                </c:pt>
                <c:pt idx="78">
                  <c:v>5.75</c:v>
                </c:pt>
                <c:pt idx="79">
                  <c:v>5.75</c:v>
                </c:pt>
                <c:pt idx="80">
                  <c:v>5.75</c:v>
                </c:pt>
                <c:pt idx="81">
                  <c:v>5.9681818181818178</c:v>
                </c:pt>
                <c:pt idx="82">
                  <c:v>5.9681818181818178</c:v>
                </c:pt>
                <c:pt idx="83">
                  <c:v>5.9681818181818178</c:v>
                </c:pt>
                <c:pt idx="84">
                  <c:v>6.3954545454545455</c:v>
                </c:pt>
                <c:pt idx="85">
                  <c:v>6.3954545454545455</c:v>
                </c:pt>
                <c:pt idx="86">
                  <c:v>6.3954545454545455</c:v>
                </c:pt>
                <c:pt idx="87">
                  <c:v>6.55</c:v>
                </c:pt>
                <c:pt idx="88">
                  <c:v>6.55</c:v>
                </c:pt>
                <c:pt idx="89">
                  <c:v>6.55</c:v>
                </c:pt>
                <c:pt idx="90">
                  <c:v>6.6449367088607589</c:v>
                </c:pt>
                <c:pt idx="91">
                  <c:v>6.6449367088607589</c:v>
                </c:pt>
                <c:pt idx="92">
                  <c:v>6.6449367088607589</c:v>
                </c:pt>
                <c:pt idx="93">
                  <c:v>8.5300000000000011</c:v>
                </c:pt>
                <c:pt idx="94">
                  <c:v>8.5300000000000011</c:v>
                </c:pt>
                <c:pt idx="95">
                  <c:v>8.5300000000000011</c:v>
                </c:pt>
                <c:pt idx="96">
                  <c:v>8.8652173913043484</c:v>
                </c:pt>
                <c:pt idx="97">
                  <c:v>8.8652173913043484</c:v>
                </c:pt>
                <c:pt idx="98">
                  <c:v>8.8652173913043484</c:v>
                </c:pt>
                <c:pt idx="99">
                  <c:v>9.4599690880989193</c:v>
                </c:pt>
                <c:pt idx="100">
                  <c:v>9.4599690880989193</c:v>
                </c:pt>
                <c:pt idx="101">
                  <c:v>9.4599690880989193</c:v>
                </c:pt>
                <c:pt idx="102">
                  <c:v>9.4976816074188566</c:v>
                </c:pt>
                <c:pt idx="103">
                  <c:v>9.4976816074188566</c:v>
                </c:pt>
                <c:pt idx="104">
                  <c:v>9.4976816074188566</c:v>
                </c:pt>
                <c:pt idx="105">
                  <c:v>10.61326530612245</c:v>
                </c:pt>
                <c:pt idx="106">
                  <c:v>10.61326530612245</c:v>
                </c:pt>
                <c:pt idx="107">
                  <c:v>10.61326530612245</c:v>
                </c:pt>
                <c:pt idx="108">
                  <c:v>11.119230769230768</c:v>
                </c:pt>
                <c:pt idx="109">
                  <c:v>11.119230769230768</c:v>
                </c:pt>
                <c:pt idx="110">
                  <c:v>11.119230769230768</c:v>
                </c:pt>
                <c:pt idx="111">
                  <c:v>11.481372549019607</c:v>
                </c:pt>
                <c:pt idx="112">
                  <c:v>11.481372549019607</c:v>
                </c:pt>
                <c:pt idx="113">
                  <c:v>11.481372549019607</c:v>
                </c:pt>
                <c:pt idx="114">
                  <c:v>11.532959814528594</c:v>
                </c:pt>
                <c:pt idx="115">
                  <c:v>11.532959814528594</c:v>
                </c:pt>
                <c:pt idx="116">
                  <c:v>11.532959814528594</c:v>
                </c:pt>
                <c:pt idx="117">
                  <c:v>11.587254901960783</c:v>
                </c:pt>
                <c:pt idx="118">
                  <c:v>11.587254901960783</c:v>
                </c:pt>
                <c:pt idx="119">
                  <c:v>11.587254901960783</c:v>
                </c:pt>
                <c:pt idx="120">
                  <c:v>11.758695652173914</c:v>
                </c:pt>
                <c:pt idx="121">
                  <c:v>11.758695652173914</c:v>
                </c:pt>
                <c:pt idx="122">
                  <c:v>11.758695652173914</c:v>
                </c:pt>
                <c:pt idx="123">
                  <c:v>11.836956521739131</c:v>
                </c:pt>
                <c:pt idx="124">
                  <c:v>11.836956521739131</c:v>
                </c:pt>
                <c:pt idx="125">
                  <c:v>11.836956521739131</c:v>
                </c:pt>
                <c:pt idx="126">
                  <c:v>11.85</c:v>
                </c:pt>
                <c:pt idx="127">
                  <c:v>11.85</c:v>
                </c:pt>
                <c:pt idx="128">
                  <c:v>11.85</c:v>
                </c:pt>
                <c:pt idx="129">
                  <c:v>22.914999999999999</c:v>
                </c:pt>
                <c:pt idx="130">
                  <c:v>22.914999999999999</c:v>
                </c:pt>
                <c:pt idx="131">
                  <c:v>22.914999999999999</c:v>
                </c:pt>
                <c:pt idx="132">
                  <c:v>56.884736842105262</c:v>
                </c:pt>
                <c:pt idx="133">
                  <c:v>56.884736842105262</c:v>
                </c:pt>
                <c:pt idx="134">
                  <c:v>56.884736842105262</c:v>
                </c:pt>
                <c:pt idx="135">
                  <c:v>67.46016042780748</c:v>
                </c:pt>
                <c:pt idx="136">
                  <c:v>67.46016042780748</c:v>
                </c:pt>
                <c:pt idx="137">
                  <c:v>67.46016042780748</c:v>
                </c:pt>
                <c:pt idx="138">
                  <c:v>67.55</c:v>
                </c:pt>
                <c:pt idx="139">
                  <c:v>67.55</c:v>
                </c:pt>
                <c:pt idx="140">
                  <c:v>67.55</c:v>
                </c:pt>
                <c:pt idx="141">
                  <c:v>97.400979228486662</c:v>
                </c:pt>
                <c:pt idx="142">
                  <c:v>97.400979228486662</c:v>
                </c:pt>
                <c:pt idx="143">
                  <c:v>97.400979228486662</c:v>
                </c:pt>
                <c:pt idx="144">
                  <c:v>99.781908831908822</c:v>
                </c:pt>
                <c:pt idx="145">
                  <c:v>99.781908831908822</c:v>
                </c:pt>
                <c:pt idx="146">
                  <c:v>99.781908831908822</c:v>
                </c:pt>
                <c:pt idx="147">
                  <c:v>100.3</c:v>
                </c:pt>
                <c:pt idx="148">
                  <c:v>100.3</c:v>
                </c:pt>
                <c:pt idx="149">
                  <c:v>100.3</c:v>
                </c:pt>
                <c:pt idx="150">
                  <c:v>100.32934472934473</c:v>
                </c:pt>
                <c:pt idx="151">
                  <c:v>100.32934472934473</c:v>
                </c:pt>
                <c:pt idx="152">
                  <c:v>100.32934472934473</c:v>
                </c:pt>
                <c:pt idx="153">
                  <c:v>100.5031339031339</c:v>
                </c:pt>
                <c:pt idx="154">
                  <c:v>100.5031339031339</c:v>
                </c:pt>
                <c:pt idx="155">
                  <c:v>100.5031339031339</c:v>
                </c:pt>
                <c:pt idx="156">
                  <c:v>112.75162393162394</c:v>
                </c:pt>
                <c:pt idx="157">
                  <c:v>112.75162393162394</c:v>
                </c:pt>
                <c:pt idx="158">
                  <c:v>112.75162393162394</c:v>
                </c:pt>
                <c:pt idx="159">
                  <c:v>114.05888888888889</c:v>
                </c:pt>
                <c:pt idx="160">
                  <c:v>114.05888888888889</c:v>
                </c:pt>
                <c:pt idx="161">
                  <c:v>114.05888888888889</c:v>
                </c:pt>
                <c:pt idx="162">
                  <c:v>115.55</c:v>
                </c:pt>
                <c:pt idx="163">
                  <c:v>115.55</c:v>
                </c:pt>
                <c:pt idx="164">
                  <c:v>115.55</c:v>
                </c:pt>
                <c:pt idx="165">
                  <c:v>163.10240740740741</c:v>
                </c:pt>
                <c:pt idx="166">
                  <c:v>163.10240740740741</c:v>
                </c:pt>
                <c:pt idx="167">
                  <c:v>163.10240740740741</c:v>
                </c:pt>
                <c:pt idx="168">
                  <c:v>164.2</c:v>
                </c:pt>
                <c:pt idx="169">
                  <c:v>164.2</c:v>
                </c:pt>
                <c:pt idx="170">
                  <c:v>164.2</c:v>
                </c:pt>
                <c:pt idx="171">
                  <c:v>167.2</c:v>
                </c:pt>
                <c:pt idx="172">
                  <c:v>167.2</c:v>
                </c:pt>
                <c:pt idx="173">
                  <c:v>167.2</c:v>
                </c:pt>
                <c:pt idx="174">
                  <c:v>170.2</c:v>
                </c:pt>
                <c:pt idx="175">
                  <c:v>170.2</c:v>
                </c:pt>
                <c:pt idx="176">
                  <c:v>170.2</c:v>
                </c:pt>
                <c:pt idx="177">
                  <c:v>194.92151898734176</c:v>
                </c:pt>
                <c:pt idx="178">
                  <c:v>194.92151898734176</c:v>
                </c:pt>
                <c:pt idx="179">
                  <c:v>194.92151898734176</c:v>
                </c:pt>
                <c:pt idx="180">
                  <c:v>211.54596979332271</c:v>
                </c:pt>
                <c:pt idx="181">
                  <c:v>211.54596979332271</c:v>
                </c:pt>
                <c:pt idx="182">
                  <c:v>211.54596979332271</c:v>
                </c:pt>
                <c:pt idx="183">
                  <c:v>212.76006493506492</c:v>
                </c:pt>
                <c:pt idx="184">
                  <c:v>212.76006493506492</c:v>
                </c:pt>
                <c:pt idx="185">
                  <c:v>212.76006493506492</c:v>
                </c:pt>
                <c:pt idx="186">
                  <c:v>216.07039764359351</c:v>
                </c:pt>
                <c:pt idx="187">
                  <c:v>216.07039764359351</c:v>
                </c:pt>
                <c:pt idx="188">
                  <c:v>216.07039764359351</c:v>
                </c:pt>
                <c:pt idx="189">
                  <c:v>217.48477172312224</c:v>
                </c:pt>
                <c:pt idx="190">
                  <c:v>217.48477172312224</c:v>
                </c:pt>
                <c:pt idx="191">
                  <c:v>217.48477172312224</c:v>
                </c:pt>
                <c:pt idx="192">
                  <c:v>225.33207547169812</c:v>
                </c:pt>
                <c:pt idx="193">
                  <c:v>225.33207547169812</c:v>
                </c:pt>
                <c:pt idx="194">
                  <c:v>225.33207547169812</c:v>
                </c:pt>
                <c:pt idx="195">
                  <c:v>225.47358490566037</c:v>
                </c:pt>
                <c:pt idx="196">
                  <c:v>225.47358490566037</c:v>
                </c:pt>
                <c:pt idx="197">
                  <c:v>225.47358490566037</c:v>
                </c:pt>
                <c:pt idx="198">
                  <c:v>247.5048854337152</c:v>
                </c:pt>
                <c:pt idx="199">
                  <c:v>247.5048854337152</c:v>
                </c:pt>
                <c:pt idx="200">
                  <c:v>247.5048854337152</c:v>
                </c:pt>
                <c:pt idx="201">
                  <c:v>253.76540930979129</c:v>
                </c:pt>
                <c:pt idx="202">
                  <c:v>253.76540930979129</c:v>
                </c:pt>
                <c:pt idx="203">
                  <c:v>253.76540930979129</c:v>
                </c:pt>
                <c:pt idx="204">
                  <c:v>254.26423756019258</c:v>
                </c:pt>
                <c:pt idx="205">
                  <c:v>254.26423756019258</c:v>
                </c:pt>
                <c:pt idx="206">
                  <c:v>254.26423756019258</c:v>
                </c:pt>
                <c:pt idx="207">
                  <c:v>258.2</c:v>
                </c:pt>
                <c:pt idx="208">
                  <c:v>258.2</c:v>
                </c:pt>
                <c:pt idx="209">
                  <c:v>258.2</c:v>
                </c:pt>
                <c:pt idx="210">
                  <c:v>258.76499999999999</c:v>
                </c:pt>
                <c:pt idx="211">
                  <c:v>258.76499999999999</c:v>
                </c:pt>
                <c:pt idx="212">
                  <c:v>258.76499999999999</c:v>
                </c:pt>
                <c:pt idx="213">
                  <c:v>264.95307086614179</c:v>
                </c:pt>
                <c:pt idx="214">
                  <c:v>264.95307086614179</c:v>
                </c:pt>
                <c:pt idx="215">
                  <c:v>264.95307086614179</c:v>
                </c:pt>
                <c:pt idx="216">
                  <c:v>264.98771929824557</c:v>
                </c:pt>
                <c:pt idx="217">
                  <c:v>264.98771929824557</c:v>
                </c:pt>
                <c:pt idx="218">
                  <c:v>264.98771929824557</c:v>
                </c:pt>
                <c:pt idx="219">
                  <c:v>265.33859649122803</c:v>
                </c:pt>
                <c:pt idx="220">
                  <c:v>265.33859649122803</c:v>
                </c:pt>
                <c:pt idx="221">
                  <c:v>265.33859649122803</c:v>
                </c:pt>
                <c:pt idx="222">
                  <c:v>265.39999999999992</c:v>
                </c:pt>
                <c:pt idx="223">
                  <c:v>265.39999999999992</c:v>
                </c:pt>
                <c:pt idx="224">
                  <c:v>265.39999999999992</c:v>
                </c:pt>
                <c:pt idx="225">
                  <c:v>265.49622641509433</c:v>
                </c:pt>
                <c:pt idx="226">
                  <c:v>265.49622641509433</c:v>
                </c:pt>
                <c:pt idx="227">
                  <c:v>265.49622641509433</c:v>
                </c:pt>
                <c:pt idx="228">
                  <c:v>273.8597388632873</c:v>
                </c:pt>
                <c:pt idx="229">
                  <c:v>273.8597388632873</c:v>
                </c:pt>
                <c:pt idx="230">
                  <c:v>273.8597388632873</c:v>
                </c:pt>
                <c:pt idx="231">
                  <c:v>274.01903225806456</c:v>
                </c:pt>
                <c:pt idx="232">
                  <c:v>274.01903225806456</c:v>
                </c:pt>
                <c:pt idx="233">
                  <c:v>274.01903225806456</c:v>
                </c:pt>
                <c:pt idx="234">
                  <c:v>274.15958525345627</c:v>
                </c:pt>
                <c:pt idx="235">
                  <c:v>274.15958525345627</c:v>
                </c:pt>
                <c:pt idx="236">
                  <c:v>274.15958525345627</c:v>
                </c:pt>
                <c:pt idx="237">
                  <c:v>290.16593059936912</c:v>
                </c:pt>
                <c:pt idx="238">
                  <c:v>290.16593059936912</c:v>
                </c:pt>
                <c:pt idx="239">
                  <c:v>290.16593059936912</c:v>
                </c:pt>
                <c:pt idx="240">
                  <c:v>292.41283911671928</c:v>
                </c:pt>
                <c:pt idx="241">
                  <c:v>292.41283911671928</c:v>
                </c:pt>
                <c:pt idx="242">
                  <c:v>292.41283911671928</c:v>
                </c:pt>
                <c:pt idx="243">
                  <c:v>298.48241987179483</c:v>
                </c:pt>
                <c:pt idx="244">
                  <c:v>298.48241987179483</c:v>
                </c:pt>
                <c:pt idx="245">
                  <c:v>298.48241987179483</c:v>
                </c:pt>
                <c:pt idx="246">
                  <c:v>298.49559043348279</c:v>
                </c:pt>
                <c:pt idx="247">
                  <c:v>298.49559043348279</c:v>
                </c:pt>
                <c:pt idx="248">
                  <c:v>298.49559043348279</c:v>
                </c:pt>
                <c:pt idx="249">
                  <c:v>312.97999999999996</c:v>
                </c:pt>
                <c:pt idx="250">
                  <c:v>312.97999999999996</c:v>
                </c:pt>
                <c:pt idx="251">
                  <c:v>312.97999999999996</c:v>
                </c:pt>
                <c:pt idx="252">
                  <c:v>316.19414201183434</c:v>
                </c:pt>
                <c:pt idx="253">
                  <c:v>316.19414201183434</c:v>
                </c:pt>
                <c:pt idx="254">
                  <c:v>316.19414201183434</c:v>
                </c:pt>
                <c:pt idx="255">
                  <c:v>317.27999999999997</c:v>
                </c:pt>
                <c:pt idx="256">
                  <c:v>317.27999999999997</c:v>
                </c:pt>
                <c:pt idx="257">
                  <c:v>317.27999999999997</c:v>
                </c:pt>
                <c:pt idx="258">
                  <c:v>323.77000000000004</c:v>
                </c:pt>
                <c:pt idx="259">
                  <c:v>323.77000000000004</c:v>
                </c:pt>
                <c:pt idx="260">
                  <c:v>323.77000000000004</c:v>
                </c:pt>
                <c:pt idx="261">
                  <c:v>340.66999999999996</c:v>
                </c:pt>
                <c:pt idx="262">
                  <c:v>340.66999999999996</c:v>
                </c:pt>
                <c:pt idx="263">
                  <c:v>340.66999999999996</c:v>
                </c:pt>
                <c:pt idx="264">
                  <c:v>340.96999999999997</c:v>
                </c:pt>
                <c:pt idx="265">
                  <c:v>340.96999999999997</c:v>
                </c:pt>
                <c:pt idx="266">
                  <c:v>340.96999999999997</c:v>
                </c:pt>
                <c:pt idx="267">
                  <c:v>341.09999999999997</c:v>
                </c:pt>
                <c:pt idx="268">
                  <c:v>341.09999999999997</c:v>
                </c:pt>
                <c:pt idx="269">
                  <c:v>341.09999999999997</c:v>
                </c:pt>
                <c:pt idx="270">
                  <c:v>343.28500000000003</c:v>
                </c:pt>
                <c:pt idx="271">
                  <c:v>343.28500000000003</c:v>
                </c:pt>
                <c:pt idx="272">
                  <c:v>343.28500000000003</c:v>
                </c:pt>
                <c:pt idx="273">
                  <c:v>356.06573170731707</c:v>
                </c:pt>
                <c:pt idx="274">
                  <c:v>356.06573170731707</c:v>
                </c:pt>
                <c:pt idx="275">
                  <c:v>356.06573170731707</c:v>
                </c:pt>
                <c:pt idx="276">
                  <c:v>361.95393129770991</c:v>
                </c:pt>
                <c:pt idx="277">
                  <c:v>361.95393129770991</c:v>
                </c:pt>
                <c:pt idx="278">
                  <c:v>361.95393129770991</c:v>
                </c:pt>
                <c:pt idx="279">
                  <c:v>362.05637404580153</c:v>
                </c:pt>
                <c:pt idx="280">
                  <c:v>362.05637404580153</c:v>
                </c:pt>
                <c:pt idx="281">
                  <c:v>362.05637404580153</c:v>
                </c:pt>
                <c:pt idx="282">
                  <c:v>362.16812977099238</c:v>
                </c:pt>
                <c:pt idx="283">
                  <c:v>362.16812977099238</c:v>
                </c:pt>
                <c:pt idx="284">
                  <c:v>362.16812977099238</c:v>
                </c:pt>
                <c:pt idx="285">
                  <c:v>363.5</c:v>
                </c:pt>
                <c:pt idx="286">
                  <c:v>363.5</c:v>
                </c:pt>
                <c:pt idx="287">
                  <c:v>363.5</c:v>
                </c:pt>
                <c:pt idx="288">
                  <c:v>363.57</c:v>
                </c:pt>
                <c:pt idx="289">
                  <c:v>363.57</c:v>
                </c:pt>
                <c:pt idx="290">
                  <c:v>363.57</c:v>
                </c:pt>
                <c:pt idx="291">
                  <c:v>379.27500000000003</c:v>
                </c:pt>
                <c:pt idx="292">
                  <c:v>379.27500000000003</c:v>
                </c:pt>
                <c:pt idx="293">
                  <c:v>379.27500000000003</c:v>
                </c:pt>
                <c:pt idx="294">
                  <c:v>379.39156050955415</c:v>
                </c:pt>
                <c:pt idx="295">
                  <c:v>379.39156050955415</c:v>
                </c:pt>
                <c:pt idx="296">
                  <c:v>379.39156050955415</c:v>
                </c:pt>
                <c:pt idx="297">
                  <c:v>381.29</c:v>
                </c:pt>
                <c:pt idx="298">
                  <c:v>381.29</c:v>
                </c:pt>
                <c:pt idx="299">
                  <c:v>381.29</c:v>
                </c:pt>
                <c:pt idx="300">
                  <c:v>381.33</c:v>
                </c:pt>
                <c:pt idx="301">
                  <c:v>381.33</c:v>
                </c:pt>
                <c:pt idx="302">
                  <c:v>381.33</c:v>
                </c:pt>
                <c:pt idx="303">
                  <c:v>381.44</c:v>
                </c:pt>
                <c:pt idx="304">
                  <c:v>381.44</c:v>
                </c:pt>
                <c:pt idx="305">
                  <c:v>381.44</c:v>
                </c:pt>
                <c:pt idx="306">
                  <c:v>381.67999999999995</c:v>
                </c:pt>
                <c:pt idx="307">
                  <c:v>381.67999999999995</c:v>
                </c:pt>
                <c:pt idx="308">
                  <c:v>381.67999999999995</c:v>
                </c:pt>
                <c:pt idx="309">
                  <c:v>381.82</c:v>
                </c:pt>
                <c:pt idx="310">
                  <c:v>381.82</c:v>
                </c:pt>
                <c:pt idx="311">
                  <c:v>381.82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D1E-4037-8476-D6BAFC883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1548680"/>
        <c:axId val="1341349704"/>
      </c:scatterChart>
      <c:valAx>
        <c:axId val="1341548680"/>
        <c:scaling>
          <c:orientation val="minMax"/>
          <c:max val="360"/>
          <c:min val="0"/>
        </c:scaling>
        <c:delete val="0"/>
        <c:axPos val="t"/>
        <c:numFmt formatCode="General" sourceLinked="1"/>
        <c:majorTickMark val="cross"/>
        <c:minorTickMark val="out"/>
        <c:tickLblPos val="nextTo"/>
        <c:spPr>
          <a:ln>
            <a:solidFill>
              <a:schemeClr val="tx1"/>
            </a:solidFill>
          </a:ln>
        </c:spPr>
        <c:crossAx val="1341349704"/>
        <c:crosses val="autoZero"/>
        <c:crossBetween val="midCat"/>
        <c:majorUnit val="90"/>
        <c:minorUnit val="30"/>
      </c:valAx>
      <c:valAx>
        <c:axId val="1341349704"/>
        <c:scaling>
          <c:orientation val="maxMin"/>
          <c:max val="4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Depth m (CAD</a:t>
                </a:r>
                <a:r>
                  <a:rPr lang="en-US" sz="1200" baseline="0"/>
                  <a:t> - Chikyu Adjusted Depth)</a:t>
                </a:r>
                <a:endParaRPr lang="en-US" sz="1200"/>
              </a:p>
            </c:rich>
          </c:tx>
          <c:overlay val="0"/>
        </c:title>
        <c:numFmt formatCode="0" sourceLinked="0"/>
        <c:majorTickMark val="cross"/>
        <c:minorTickMark val="out"/>
        <c:tickLblPos val="nextTo"/>
        <c:crossAx val="1341548680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527050</xdr:colOff>
      <xdr:row>1</xdr:row>
      <xdr:rowOff>6</xdr:rowOff>
    </xdr:from>
    <xdr:to>
      <xdr:col>18</xdr:col>
      <xdr:colOff>215900</xdr:colOff>
      <xdr:row>42</xdr:row>
      <xdr:rowOff>50800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311150</xdr:colOff>
      <xdr:row>1</xdr:row>
      <xdr:rowOff>6</xdr:rowOff>
    </xdr:from>
    <xdr:to>
      <xdr:col>9</xdr:col>
      <xdr:colOff>0</xdr:colOff>
      <xdr:row>42</xdr:row>
      <xdr:rowOff>50800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6350</xdr:colOff>
      <xdr:row>1</xdr:row>
      <xdr:rowOff>6</xdr:rowOff>
    </xdr:from>
    <xdr:to>
      <xdr:col>13</xdr:col>
      <xdr:colOff>520700</xdr:colOff>
      <xdr:row>42</xdr:row>
      <xdr:rowOff>50800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209550</xdr:colOff>
      <xdr:row>1</xdr:row>
      <xdr:rowOff>6</xdr:rowOff>
    </xdr:from>
    <xdr:to>
      <xdr:col>22</xdr:col>
      <xdr:colOff>723900</xdr:colOff>
      <xdr:row>42</xdr:row>
      <xdr:rowOff>50800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9"/>
  <sheetViews>
    <sheetView tabSelected="1" zoomScale="110" zoomScaleNormal="110" zoomScalePageLayoutView="110" workbookViewId="0">
      <pane ySplit="2904" activePane="bottomLeft"/>
      <selection activeCell="B2" sqref="B2:O106"/>
      <selection pane="bottomLeft" activeCell="A2" sqref="A2"/>
    </sheetView>
  </sheetViews>
  <sheetFormatPr defaultColWidth="10.77734375" defaultRowHeight="14.4"/>
  <cols>
    <col min="1" max="3" width="5.77734375" style="1" customWidth="1"/>
    <col min="4" max="4" width="5.77734375" style="2" customWidth="1"/>
    <col min="5" max="5" width="5" style="2" bestFit="1" customWidth="1"/>
    <col min="6" max="6" width="7" style="2" bestFit="1" customWidth="1"/>
    <col min="7" max="7" width="6.77734375" style="18" customWidth="1"/>
    <col min="8" max="8" width="7.44140625" style="20" bestFit="1" customWidth="1"/>
    <col min="9" max="9" width="10.6640625" style="27" customWidth="1"/>
    <col min="10" max="10" width="11.21875" style="26" bestFit="1" customWidth="1"/>
    <col min="11" max="11" width="11.33203125" style="19" customWidth="1"/>
    <col min="12" max="12" width="11.6640625" style="25" bestFit="1" customWidth="1"/>
    <col min="13" max="13" width="11.21875" style="23" bestFit="1" customWidth="1"/>
    <col min="14" max="14" width="11.33203125" style="24" bestFit="1" customWidth="1"/>
    <col min="15" max="15" width="11.6640625" style="24" bestFit="1" customWidth="1"/>
    <col min="16" max="16" width="10.77734375" style="33"/>
    <col min="17" max="16384" width="10.77734375" style="1"/>
  </cols>
  <sheetData>
    <row r="1" spans="1:16">
      <c r="A1" s="1" t="s">
        <v>1141</v>
      </c>
    </row>
    <row r="3" spans="1:16" s="21" customFormat="1" ht="46.05" customHeight="1">
      <c r="E3" s="64" t="s">
        <v>1138</v>
      </c>
      <c r="F3" s="65"/>
      <c r="G3" s="65"/>
      <c r="H3" s="65"/>
      <c r="I3" s="66"/>
      <c r="J3" s="61" t="s">
        <v>1136</v>
      </c>
      <c r="K3" s="61"/>
      <c r="L3" s="61"/>
      <c r="M3" s="62" t="s">
        <v>1137</v>
      </c>
      <c r="N3" s="62"/>
      <c r="O3" s="63"/>
      <c r="P3" s="31"/>
    </row>
    <row r="4" spans="1:16" s="30" customFormat="1" ht="31.05" customHeight="1">
      <c r="B4" s="51" t="s">
        <v>6</v>
      </c>
      <c r="C4" s="51" t="s">
        <v>7</v>
      </c>
      <c r="D4" s="51" t="s">
        <v>8</v>
      </c>
      <c r="E4" s="52" t="s">
        <v>0</v>
      </c>
      <c r="F4" s="52" t="s">
        <v>1</v>
      </c>
      <c r="G4" s="53" t="s">
        <v>12</v>
      </c>
      <c r="H4" s="52" t="s">
        <v>2</v>
      </c>
      <c r="I4" s="54" t="s">
        <v>3</v>
      </c>
      <c r="J4" s="28" t="s">
        <v>51</v>
      </c>
      <c r="K4" s="53" t="s">
        <v>4</v>
      </c>
      <c r="L4" s="55" t="s">
        <v>5</v>
      </c>
      <c r="M4" s="29" t="s">
        <v>51</v>
      </c>
      <c r="N4" s="56" t="s">
        <v>4</v>
      </c>
      <c r="O4" s="56" t="s">
        <v>5</v>
      </c>
      <c r="P4" s="32"/>
    </row>
    <row r="5" spans="1:16">
      <c r="B5" s="7">
        <v>5057</v>
      </c>
      <c r="C5" s="7">
        <v>3</v>
      </c>
      <c r="D5" s="7" t="s">
        <v>11</v>
      </c>
      <c r="E5" s="38">
        <v>1</v>
      </c>
      <c r="F5" s="38">
        <v>1</v>
      </c>
      <c r="G5" s="39" t="str">
        <f t="shared" ref="G5:G36" si="0">E5&amp;"-"&amp;F5</f>
        <v>1-1</v>
      </c>
      <c r="H5" s="57">
        <v>8</v>
      </c>
      <c r="I5" s="57">
        <v>8</v>
      </c>
      <c r="J5" s="41" t="b">
        <f>IF((I5/100)&gt;(VLOOKUP($G5,Depth_Lookup_CCD!$A$3:$L$546,9,FALSE)),"Value too high",TRUE)</f>
        <v>1</v>
      </c>
      <c r="K5" s="42">
        <f>(VLOOKUP($G5,Depth_Lookup_CCD!$A$3:$Z$546,11,FALSE))+(H5/100)</f>
        <v>0.08</v>
      </c>
      <c r="L5" s="43">
        <f>(VLOOKUP($G5,Depth_Lookup_CCD!$A$3:$Z$546,11,FALSE))+(I5/100)</f>
        <v>0.08</v>
      </c>
      <c r="M5" s="44" t="b">
        <f>IF((I5/100)&gt;(VLOOKUP($G5,Depth_Lookup_CAD!$A$3:$L$546,9,FALSE)),"Value too high",TRUE)</f>
        <v>1</v>
      </c>
      <c r="N5" s="45">
        <f>(VLOOKUP($G5,Depth_Lookup_CAD!$A$3:$Z$546,11,FALSE))+((H5/100)*(VLOOKUP($G5,Depth_Lookup_CAD!$A$3:$Z$546,12,FALSE)))</f>
        <v>6.7752442996742671E-2</v>
      </c>
      <c r="O5" s="45">
        <f>(VLOOKUP($G5,Depth_Lookup_CAD!$A$3:$Z$546,11,FALSE))+((I5/100)*(VLOOKUP($G5,Depth_Lookup_CAD!$A$3:$Z$546,12,FALSE)))</f>
        <v>6.7752442996742671E-2</v>
      </c>
    </row>
    <row r="6" spans="1:16">
      <c r="B6" s="7">
        <v>5057</v>
      </c>
      <c r="C6" s="7">
        <v>3</v>
      </c>
      <c r="D6" s="7" t="s">
        <v>11</v>
      </c>
      <c r="E6" s="38">
        <v>1</v>
      </c>
      <c r="F6" s="38">
        <v>1</v>
      </c>
      <c r="G6" s="39" t="str">
        <f t="shared" si="0"/>
        <v>1-1</v>
      </c>
      <c r="H6" s="57">
        <v>26</v>
      </c>
      <c r="I6" s="57">
        <v>26</v>
      </c>
      <c r="J6" s="41" t="b">
        <f>IF((I6/100)&gt;(VLOOKUP($G6,Depth_Lookup_CCD!$A$3:$L$546,9,FALSE)),"Value too high",TRUE)</f>
        <v>1</v>
      </c>
      <c r="K6" s="42">
        <f>(VLOOKUP($G6,Depth_Lookup_CCD!$A$3:$Z$546,11,FALSE))+(H6/100)</f>
        <v>0.26</v>
      </c>
      <c r="L6" s="43">
        <f>(VLOOKUP($G6,Depth_Lookup_CCD!$A$3:$Z$546,11,FALSE))+(I6/100)</f>
        <v>0.26</v>
      </c>
      <c r="M6" s="44" t="b">
        <f>IF((I6/100)&gt;(VLOOKUP($G6,Depth_Lookup_CAD!$A$3:$L$546,9,FALSE)),"Value too high",TRUE)</f>
        <v>1</v>
      </c>
      <c r="N6" s="45">
        <f>(VLOOKUP($G6,Depth_Lookup_CAD!$A$3:$Z$546,11,FALSE))+((H6/100)*(VLOOKUP($G6,Depth_Lookup_CAD!$A$3:$Z$546,12,FALSE)))</f>
        <v>0.22019543973941369</v>
      </c>
      <c r="O6" s="45">
        <f>(VLOOKUP($G6,Depth_Lookup_CAD!$A$3:$Z$546,11,FALSE))+((I6/100)*(VLOOKUP($G6,Depth_Lookup_CAD!$A$3:$Z$546,12,FALSE)))</f>
        <v>0.22019543973941369</v>
      </c>
    </row>
    <row r="7" spans="1:16">
      <c r="B7" s="7">
        <v>5057</v>
      </c>
      <c r="C7" s="7">
        <v>3</v>
      </c>
      <c r="D7" s="7" t="s">
        <v>11</v>
      </c>
      <c r="E7" s="38">
        <v>1</v>
      </c>
      <c r="F7" s="38">
        <v>1</v>
      </c>
      <c r="G7" s="39" t="str">
        <f t="shared" si="0"/>
        <v>1-1</v>
      </c>
      <c r="H7" s="57">
        <v>30</v>
      </c>
      <c r="I7" s="57">
        <v>30</v>
      </c>
      <c r="J7" s="41" t="b">
        <f>IF((I7/100)&gt;(VLOOKUP($G7,Depth_Lookup_CCD!$A$3:$L$546,9,FALSE)),"Value too high",TRUE)</f>
        <v>1</v>
      </c>
      <c r="K7" s="42">
        <f>(VLOOKUP($G7,Depth_Lookup_CCD!$A$3:$Z$546,11,FALSE))+(H7/100)</f>
        <v>0.3</v>
      </c>
      <c r="L7" s="43">
        <f>(VLOOKUP($G7,Depth_Lookup_CCD!$A$3:$Z$546,11,FALSE))+(I7/100)</f>
        <v>0.3</v>
      </c>
      <c r="M7" s="44" t="b">
        <f>IF((I7/100)&gt;(VLOOKUP($G7,Depth_Lookup_CAD!$A$3:$L$546,9,FALSE)),"Value too high",TRUE)</f>
        <v>1</v>
      </c>
      <c r="N7" s="45">
        <f>(VLOOKUP($G7,Depth_Lookup_CAD!$A$3:$Z$546,11,FALSE))+((H7/100)*(VLOOKUP($G7,Depth_Lookup_CAD!$A$3:$Z$546,12,FALSE)))</f>
        <v>0.25407166123778502</v>
      </c>
      <c r="O7" s="45">
        <f>(VLOOKUP($G7,Depth_Lookup_CAD!$A$3:$Z$546,11,FALSE))+((I7/100)*(VLOOKUP($G7,Depth_Lookup_CAD!$A$3:$Z$546,12,FALSE)))</f>
        <v>0.25407166123778502</v>
      </c>
    </row>
    <row r="8" spans="1:16">
      <c r="B8" s="7">
        <v>5057</v>
      </c>
      <c r="C8" s="7">
        <v>3</v>
      </c>
      <c r="D8" s="7" t="s">
        <v>11</v>
      </c>
      <c r="E8" s="38">
        <v>1</v>
      </c>
      <c r="F8" s="38">
        <v>1</v>
      </c>
      <c r="G8" s="39" t="str">
        <f t="shared" si="0"/>
        <v>1-1</v>
      </c>
      <c r="H8" s="57">
        <v>70</v>
      </c>
      <c r="I8" s="57">
        <v>70</v>
      </c>
      <c r="J8" s="41" t="b">
        <f>IF((I8/100)&gt;(VLOOKUP($G8,Depth_Lookup_CCD!$A$3:$L$546,9,FALSE)),"Value too high",TRUE)</f>
        <v>1</v>
      </c>
      <c r="K8" s="42">
        <f>(VLOOKUP($G8,Depth_Lookup_CCD!$A$3:$Z$546,11,FALSE))+(H8/100)</f>
        <v>0.7</v>
      </c>
      <c r="L8" s="43">
        <f>(VLOOKUP($G8,Depth_Lookup_CCD!$A$3:$Z$546,11,FALSE))+(I8/100)</f>
        <v>0.7</v>
      </c>
      <c r="M8" s="44" t="b">
        <f>IF((I8/100)&gt;(VLOOKUP($G8,Depth_Lookup_CAD!$A$3:$L$546,9,FALSE)),"Value too high",TRUE)</f>
        <v>1</v>
      </c>
      <c r="N8" s="45">
        <f>(VLOOKUP($G8,Depth_Lookup_CAD!$A$3:$Z$546,11,FALSE))+((H8/100)*(VLOOKUP($G8,Depth_Lookup_CAD!$A$3:$Z$546,12,FALSE)))</f>
        <v>0.59283387622149841</v>
      </c>
      <c r="O8" s="45">
        <f>(VLOOKUP($G8,Depth_Lookup_CAD!$A$3:$Z$546,11,FALSE))+((I8/100)*(VLOOKUP($G8,Depth_Lookup_CAD!$A$3:$Z$546,12,FALSE)))</f>
        <v>0.59283387622149841</v>
      </c>
    </row>
    <row r="9" spans="1:16">
      <c r="B9" s="7">
        <v>5057</v>
      </c>
      <c r="C9" s="7">
        <v>3</v>
      </c>
      <c r="D9" s="7" t="s">
        <v>11</v>
      </c>
      <c r="E9" s="38">
        <v>1</v>
      </c>
      <c r="F9" s="38">
        <v>1</v>
      </c>
      <c r="G9" s="39" t="str">
        <f t="shared" si="0"/>
        <v>1-1</v>
      </c>
      <c r="H9" s="57">
        <v>77</v>
      </c>
      <c r="I9" s="57">
        <v>77</v>
      </c>
      <c r="J9" s="41" t="b">
        <f>IF((I9/100)&gt;(VLOOKUP($G9,Depth_Lookup_CCD!$A$3:$L$546,9,FALSE)),"Value too high",TRUE)</f>
        <v>1</v>
      </c>
      <c r="K9" s="42">
        <f>(VLOOKUP($G9,Depth_Lookup_CCD!$A$3:$Z$546,11,FALSE))+(H9/100)</f>
        <v>0.77</v>
      </c>
      <c r="L9" s="43">
        <f>(VLOOKUP($G9,Depth_Lookup_CCD!$A$3:$Z$546,11,FALSE))+(I9/100)</f>
        <v>0.77</v>
      </c>
      <c r="M9" s="44" t="b">
        <f>IF((I9/100)&gt;(VLOOKUP($G9,Depth_Lookup_CAD!$A$3:$L$546,9,FALSE)),"Value too high",TRUE)</f>
        <v>1</v>
      </c>
      <c r="N9" s="45">
        <f>(VLOOKUP($G9,Depth_Lookup_CAD!$A$3:$Z$546,11,FALSE))+((H9/100)*(VLOOKUP($G9,Depth_Lookup_CAD!$A$3:$Z$546,12,FALSE)))</f>
        <v>0.65211726384364821</v>
      </c>
      <c r="O9" s="45">
        <f>(VLOOKUP($G9,Depth_Lookup_CAD!$A$3:$Z$546,11,FALSE))+((I9/100)*(VLOOKUP($G9,Depth_Lookup_CAD!$A$3:$Z$546,12,FALSE)))</f>
        <v>0.65211726384364821</v>
      </c>
    </row>
    <row r="10" spans="1:16">
      <c r="B10" s="7">
        <v>5057</v>
      </c>
      <c r="C10" s="7">
        <v>3</v>
      </c>
      <c r="D10" s="7" t="s">
        <v>11</v>
      </c>
      <c r="E10" s="38">
        <v>1</v>
      </c>
      <c r="F10" s="38">
        <v>2</v>
      </c>
      <c r="G10" s="39" t="str">
        <f t="shared" si="0"/>
        <v>1-2</v>
      </c>
      <c r="H10" s="57">
        <v>71</v>
      </c>
      <c r="I10" s="57">
        <v>71</v>
      </c>
      <c r="J10" s="41" t="b">
        <f>IF((I10/100)&gt;(VLOOKUP($G10,Depth_Lookup_CCD!$A$3:$L$546,9,FALSE)),"Value too high",TRUE)</f>
        <v>1</v>
      </c>
      <c r="K10" s="42">
        <f>(VLOOKUP($G10,Depth_Lookup_CCD!$A$3:$Z$546,11,FALSE))+(H10/100)</f>
        <v>1.4849999999999999</v>
      </c>
      <c r="L10" s="43">
        <f>(VLOOKUP($G10,Depth_Lookup_CCD!$A$3:$Z$546,11,FALSE))+(I10/100)</f>
        <v>1.4849999999999999</v>
      </c>
      <c r="M10" s="44" t="b">
        <f>IF((I10/100)&gt;(VLOOKUP($G10,Depth_Lookup_CAD!$A$3:$L$546,9,FALSE)),"Value too high",TRUE)</f>
        <v>1</v>
      </c>
      <c r="N10" s="45">
        <f>(VLOOKUP($G10,Depth_Lookup_CAD!$A$3:$Z$546,11,FALSE))+((H10/100)*(VLOOKUP($G10,Depth_Lookup_CAD!$A$3:$Z$546,12,FALSE)))</f>
        <v>1.2576547231270359</v>
      </c>
      <c r="O10" s="45">
        <f>(VLOOKUP($G10,Depth_Lookup_CAD!$A$3:$Z$546,11,FALSE))+((I10/100)*(VLOOKUP($G10,Depth_Lookup_CAD!$A$3:$Z$546,12,FALSE)))</f>
        <v>1.2576547231270359</v>
      </c>
    </row>
    <row r="11" spans="1:16">
      <c r="B11" s="7">
        <v>5057</v>
      </c>
      <c r="C11" s="7">
        <v>3</v>
      </c>
      <c r="D11" s="7" t="s">
        <v>11</v>
      </c>
      <c r="E11" s="38">
        <v>1</v>
      </c>
      <c r="F11" s="38">
        <v>2</v>
      </c>
      <c r="G11" s="39" t="str">
        <f t="shared" si="0"/>
        <v>1-2</v>
      </c>
      <c r="H11" s="40">
        <v>76</v>
      </c>
      <c r="I11" s="40">
        <v>76</v>
      </c>
      <c r="J11" s="41" t="b">
        <f>IF((I11/100)&gt;(VLOOKUP($G11,Depth_Lookup_CCD!$A$3:$L$546,9,FALSE)),"Value too high",TRUE)</f>
        <v>1</v>
      </c>
      <c r="K11" s="42">
        <f>(VLOOKUP($G11,Depth_Lookup_CCD!$A$3:$Z$546,11,FALSE))+(H11/100)</f>
        <v>1.5350000000000001</v>
      </c>
      <c r="L11" s="43">
        <f>(VLOOKUP($G11,Depth_Lookup_CCD!$A$3:$Z$546,11,FALSE))+(I11/100)</f>
        <v>1.5350000000000001</v>
      </c>
      <c r="M11" s="44" t="b">
        <f>IF((I11/100)&gt;(VLOOKUP($G11,Depth_Lookup_CAD!$A$3:$L$546,9,FALSE)),"Value too high",TRUE)</f>
        <v>1</v>
      </c>
      <c r="N11" s="45">
        <f>(VLOOKUP($G11,Depth_Lookup_CAD!$A$3:$Z$546,11,FALSE))+((H11/100)*(VLOOKUP($G11,Depth_Lookup_CAD!$A$3:$Z$546,12,FALSE)))</f>
        <v>1.3000000000000003</v>
      </c>
      <c r="O11" s="45">
        <f>(VLOOKUP($G11,Depth_Lookup_CAD!$A$3:$Z$546,11,FALSE))+((I11/100)*(VLOOKUP($G11,Depth_Lookup_CAD!$A$3:$Z$546,12,FALSE)))</f>
        <v>1.3000000000000003</v>
      </c>
    </row>
    <row r="12" spans="1:16">
      <c r="B12" s="7">
        <v>5057</v>
      </c>
      <c r="C12" s="7">
        <v>3</v>
      </c>
      <c r="D12" s="7" t="s">
        <v>11</v>
      </c>
      <c r="E12" s="38">
        <v>2</v>
      </c>
      <c r="F12" s="38">
        <v>1</v>
      </c>
      <c r="G12" s="39" t="str">
        <f t="shared" si="0"/>
        <v>2-1</v>
      </c>
      <c r="H12" s="40">
        <v>5</v>
      </c>
      <c r="I12" s="40">
        <v>5</v>
      </c>
      <c r="J12" s="41" t="b">
        <f>IF((I12/100)&gt;(VLOOKUP($G12,Depth_Lookup_CCD!$A$3:$L$546,9,FALSE)),"Value too high",TRUE)</f>
        <v>1</v>
      </c>
      <c r="K12" s="42">
        <f>(VLOOKUP($G12,Depth_Lookup_CCD!$A$3:$Z$546,11,FALSE))+(H12/100)</f>
        <v>1.35</v>
      </c>
      <c r="L12" s="43">
        <f>(VLOOKUP($G12,Depth_Lookup_CCD!$A$3:$Z$546,11,FALSE))+(I12/100)</f>
        <v>1.35</v>
      </c>
      <c r="M12" s="44" t="b">
        <f>IF((I12/100)&gt;(VLOOKUP($G12,Depth_Lookup_CAD!$A$3:$L$546,9,FALSE)),"Value too high",TRUE)</f>
        <v>1</v>
      </c>
      <c r="N12" s="45">
        <f>(VLOOKUP($G12,Depth_Lookup_CAD!$A$3:$Z$546,11,FALSE))+((H12/100)*(VLOOKUP($G12,Depth_Lookup_CAD!$A$3:$Z$546,12,FALSE)))</f>
        <v>1.3444444444444446</v>
      </c>
      <c r="O12" s="45">
        <f>(VLOOKUP($G12,Depth_Lookup_CAD!$A$3:$Z$546,11,FALSE))+((I12/100)*(VLOOKUP($G12,Depth_Lookup_CAD!$A$3:$Z$546,12,FALSE)))</f>
        <v>1.3444444444444446</v>
      </c>
    </row>
    <row r="13" spans="1:16">
      <c r="B13" s="7">
        <v>5057</v>
      </c>
      <c r="C13" s="7">
        <v>3</v>
      </c>
      <c r="D13" s="7" t="s">
        <v>11</v>
      </c>
      <c r="E13" s="38">
        <v>2</v>
      </c>
      <c r="F13" s="38">
        <v>2</v>
      </c>
      <c r="G13" s="39" t="str">
        <f t="shared" si="0"/>
        <v>2-2</v>
      </c>
      <c r="H13" s="40">
        <v>52</v>
      </c>
      <c r="I13" s="40">
        <v>52</v>
      </c>
      <c r="J13" s="41" t="b">
        <f>IF((I13/100)&gt;(VLOOKUP($G13,Depth_Lookup_CCD!$A$3:$L$546,9,FALSE)),"Value too high",TRUE)</f>
        <v>1</v>
      </c>
      <c r="K13" s="42">
        <f>(VLOOKUP($G13,Depth_Lookup_CCD!$A$3:$Z$546,11,FALSE))+(H13/100)</f>
        <v>2.65</v>
      </c>
      <c r="L13" s="43">
        <f>(VLOOKUP($G13,Depth_Lookup_CCD!$A$3:$Z$546,11,FALSE))+(I13/100)</f>
        <v>2.65</v>
      </c>
      <c r="M13" s="44" t="b">
        <f>IF((I13/100)&gt;(VLOOKUP($G13,Depth_Lookup_CAD!$A$3:$L$546,9,FALSE)),"Value too high",TRUE)</f>
        <v>1</v>
      </c>
      <c r="N13" s="45">
        <f>(VLOOKUP($G13,Depth_Lookup_CAD!$A$3:$Z$546,11,FALSE))+((H13/100)*(VLOOKUP($G13,Depth_Lookup_CAD!$A$3:$Z$546,12,FALSE)))</f>
        <v>2.5</v>
      </c>
      <c r="O13" s="45">
        <f>(VLOOKUP($G13,Depth_Lookup_CAD!$A$3:$Z$546,11,FALSE))+((I13/100)*(VLOOKUP($G13,Depth_Lookup_CAD!$A$3:$Z$546,12,FALSE)))</f>
        <v>2.5</v>
      </c>
    </row>
    <row r="14" spans="1:16">
      <c r="B14" s="7">
        <v>5057</v>
      </c>
      <c r="C14" s="7">
        <v>3</v>
      </c>
      <c r="D14" s="7" t="s">
        <v>11</v>
      </c>
      <c r="E14" s="38">
        <v>3</v>
      </c>
      <c r="F14" s="38">
        <v>1</v>
      </c>
      <c r="G14" s="39" t="str">
        <f t="shared" si="0"/>
        <v>3-1</v>
      </c>
      <c r="H14" s="40">
        <v>25</v>
      </c>
      <c r="I14" s="40">
        <v>25</v>
      </c>
      <c r="J14" s="41" t="b">
        <f>IF((I14/100)&gt;(VLOOKUP($G14,Depth_Lookup_CCD!$A$3:$L$546,9,FALSE)),"Value too high",TRUE)</f>
        <v>1</v>
      </c>
      <c r="K14" s="42">
        <f>(VLOOKUP($G14,Depth_Lookup_CCD!$A$3:$Z$546,11,FALSE))+(H14/100)</f>
        <v>2.75</v>
      </c>
      <c r="L14" s="43">
        <f>(VLOOKUP($G14,Depth_Lookup_CCD!$A$3:$Z$546,11,FALSE))+(I14/100)</f>
        <v>2.75</v>
      </c>
      <c r="M14" s="44" t="b">
        <f>IF((I14/100)&gt;(VLOOKUP($G14,Depth_Lookup_CAD!$A$3:$L$546,9,FALSE)),"Value too high",TRUE)</f>
        <v>1</v>
      </c>
      <c r="N14" s="45">
        <f>(VLOOKUP($G14,Depth_Lookup_CAD!$A$3:$Z$546,11,FALSE))+((H14/100)*(VLOOKUP($G14,Depth_Lookup_CAD!$A$3:$Z$546,12,FALSE)))</f>
        <v>2.7</v>
      </c>
      <c r="O14" s="45">
        <f>(VLOOKUP($G14,Depth_Lookup_CAD!$A$3:$Z$546,11,FALSE))+((I14/100)*(VLOOKUP($G14,Depth_Lookup_CAD!$A$3:$Z$546,12,FALSE)))</f>
        <v>2.7</v>
      </c>
    </row>
    <row r="15" spans="1:16">
      <c r="B15" s="7">
        <v>5057</v>
      </c>
      <c r="C15" s="7">
        <v>3</v>
      </c>
      <c r="D15" s="7" t="s">
        <v>11</v>
      </c>
      <c r="E15" s="38">
        <v>4</v>
      </c>
      <c r="F15" s="38">
        <v>1</v>
      </c>
      <c r="G15" s="39" t="str">
        <f t="shared" si="0"/>
        <v>4-1</v>
      </c>
      <c r="H15" s="40">
        <v>3</v>
      </c>
      <c r="I15" s="40">
        <v>3</v>
      </c>
      <c r="J15" s="41" t="b">
        <f>IF((I15/100)&gt;(VLOOKUP($G15,Depth_Lookup_CCD!$A$3:$L$546,9,FALSE)),"Value too high",TRUE)</f>
        <v>1</v>
      </c>
      <c r="K15" s="42">
        <f>(VLOOKUP($G15,Depth_Lookup_CCD!$A$3:$Z$546,11,FALSE))+(H15/100)</f>
        <v>2.73</v>
      </c>
      <c r="L15" s="43">
        <f>(VLOOKUP($G15,Depth_Lookup_CCD!$A$3:$Z$546,11,FALSE))+(I15/100)</f>
        <v>2.73</v>
      </c>
      <c r="M15" s="44" t="b">
        <f>IF((I15/100)&gt;(VLOOKUP($G15,Depth_Lookup_CAD!$A$3:$L$546,9,FALSE)),"Value too high",TRUE)</f>
        <v>1</v>
      </c>
      <c r="N15" s="45">
        <f>(VLOOKUP($G15,Depth_Lookup_CAD!$A$3:$Z$546,11,FALSE))+((H15/100)*(VLOOKUP($G15,Depth_Lookup_CAD!$A$3:$Z$546,12,FALSE)))</f>
        <v>2.726923076923077</v>
      </c>
      <c r="O15" s="45">
        <f>(VLOOKUP($G15,Depth_Lookup_CAD!$A$3:$Z$546,11,FALSE))+((I15/100)*(VLOOKUP($G15,Depth_Lookup_CAD!$A$3:$Z$546,12,FALSE)))</f>
        <v>2.726923076923077</v>
      </c>
    </row>
    <row r="16" spans="1:16">
      <c r="B16" s="7">
        <v>5057</v>
      </c>
      <c r="C16" s="7">
        <v>3</v>
      </c>
      <c r="D16" s="7" t="s">
        <v>11</v>
      </c>
      <c r="E16" s="38">
        <v>4</v>
      </c>
      <c r="F16" s="38">
        <v>1</v>
      </c>
      <c r="G16" s="39" t="str">
        <f t="shared" si="0"/>
        <v>4-1</v>
      </c>
      <c r="H16" s="40">
        <v>20</v>
      </c>
      <c r="I16" s="40">
        <v>20</v>
      </c>
      <c r="J16" s="41" t="b">
        <f>IF((I16/100)&gt;(VLOOKUP($G16,Depth_Lookup_CCD!$A$3:$L$546,9,FALSE)),"Value too high",TRUE)</f>
        <v>1</v>
      </c>
      <c r="K16" s="42">
        <f>(VLOOKUP($G16,Depth_Lookup_CCD!$A$3:$Z$546,11,FALSE))+(H16/100)</f>
        <v>2.9000000000000004</v>
      </c>
      <c r="L16" s="43">
        <f>(VLOOKUP($G16,Depth_Lookup_CCD!$A$3:$Z$546,11,FALSE))+(I16/100)</f>
        <v>2.9000000000000004</v>
      </c>
      <c r="M16" s="44" t="b">
        <f>IF((I16/100)&gt;(VLOOKUP($G16,Depth_Lookup_CAD!$A$3:$L$546,9,FALSE)),"Value too high",TRUE)</f>
        <v>1</v>
      </c>
      <c r="N16" s="45">
        <f>(VLOOKUP($G16,Depth_Lookup_CAD!$A$3:$Z$546,11,FALSE))+((H16/100)*(VLOOKUP($G16,Depth_Lookup_CAD!$A$3:$Z$546,12,FALSE)))</f>
        <v>2.8794871794871799</v>
      </c>
      <c r="O16" s="45">
        <f>(VLOOKUP($G16,Depth_Lookup_CAD!$A$3:$Z$546,11,FALSE))+((I16/100)*(VLOOKUP($G16,Depth_Lookup_CAD!$A$3:$Z$546,12,FALSE)))</f>
        <v>2.8794871794871799</v>
      </c>
    </row>
    <row r="17" spans="2:16">
      <c r="B17" s="7">
        <v>5057</v>
      </c>
      <c r="C17" s="7">
        <v>3</v>
      </c>
      <c r="D17" s="7" t="s">
        <v>11</v>
      </c>
      <c r="E17" s="38">
        <v>4</v>
      </c>
      <c r="F17" s="38">
        <v>1</v>
      </c>
      <c r="G17" s="39" t="str">
        <f t="shared" si="0"/>
        <v>4-1</v>
      </c>
      <c r="H17" s="40">
        <v>35</v>
      </c>
      <c r="I17" s="40">
        <v>35</v>
      </c>
      <c r="J17" s="41" t="b">
        <f>IF((I17/100)&gt;(VLOOKUP($G17,Depth_Lookup_CCD!$A$3:$L$546,9,FALSE)),"Value too high",TRUE)</f>
        <v>1</v>
      </c>
      <c r="K17" s="42">
        <f>(VLOOKUP($G17,Depth_Lookup_CCD!$A$3:$Z$546,11,FALSE))+(H17/100)</f>
        <v>3.0500000000000003</v>
      </c>
      <c r="L17" s="43">
        <f>(VLOOKUP($G17,Depth_Lookup_CCD!$A$3:$Z$546,11,FALSE))+(I17/100)</f>
        <v>3.0500000000000003</v>
      </c>
      <c r="M17" s="44" t="b">
        <f>IF((I17/100)&gt;(VLOOKUP($G17,Depth_Lookup_CAD!$A$3:$L$546,9,FALSE)),"Value too high",TRUE)</f>
        <v>1</v>
      </c>
      <c r="N17" s="45">
        <f>(VLOOKUP($G17,Depth_Lookup_CAD!$A$3:$Z$546,11,FALSE))+((H17/100)*(VLOOKUP($G17,Depth_Lookup_CAD!$A$3:$Z$546,12,FALSE)))</f>
        <v>3.0141025641025645</v>
      </c>
      <c r="O17" s="45">
        <f>(VLOOKUP($G17,Depth_Lookup_CAD!$A$3:$Z$546,11,FALSE))+((I17/100)*(VLOOKUP($G17,Depth_Lookup_CAD!$A$3:$Z$546,12,FALSE)))</f>
        <v>3.0141025641025645</v>
      </c>
    </row>
    <row r="18" spans="2:16">
      <c r="B18" s="7">
        <v>5057</v>
      </c>
      <c r="C18" s="7">
        <v>3</v>
      </c>
      <c r="D18" s="7" t="s">
        <v>11</v>
      </c>
      <c r="E18" s="38">
        <v>4</v>
      </c>
      <c r="F18" s="38">
        <v>1</v>
      </c>
      <c r="G18" s="39" t="str">
        <f t="shared" si="0"/>
        <v>4-1</v>
      </c>
      <c r="H18" s="40">
        <v>44</v>
      </c>
      <c r="I18" s="40">
        <v>44</v>
      </c>
      <c r="J18" s="41" t="b">
        <f>IF((I18/100)&gt;(VLOOKUP($G18,Depth_Lookup_CCD!$A$3:$L$546,9,FALSE)),"Value too high",TRUE)</f>
        <v>1</v>
      </c>
      <c r="K18" s="42">
        <f>(VLOOKUP($G18,Depth_Lookup_CCD!$A$3:$Z$546,11,FALSE))+(H18/100)</f>
        <v>3.14</v>
      </c>
      <c r="L18" s="43">
        <f>(VLOOKUP($G18,Depth_Lookup_CCD!$A$3:$Z$546,11,FALSE))+(I18/100)</f>
        <v>3.14</v>
      </c>
      <c r="M18" s="44" t="b">
        <f>IF((I18/100)&gt;(VLOOKUP($G18,Depth_Lookup_CAD!$A$3:$L$546,9,FALSE)),"Value too high",TRUE)</f>
        <v>1</v>
      </c>
      <c r="N18" s="45">
        <f>(VLOOKUP($G18,Depth_Lookup_CAD!$A$3:$Z$546,11,FALSE))+((H18/100)*(VLOOKUP($G18,Depth_Lookup_CAD!$A$3:$Z$546,12,FALSE)))</f>
        <v>3.094871794871795</v>
      </c>
      <c r="O18" s="45">
        <f>(VLOOKUP($G18,Depth_Lookup_CAD!$A$3:$Z$546,11,FALSE))+((I18/100)*(VLOOKUP($G18,Depth_Lookup_CAD!$A$3:$Z$546,12,FALSE)))</f>
        <v>3.094871794871795</v>
      </c>
    </row>
    <row r="19" spans="2:16">
      <c r="B19" s="7">
        <v>5057</v>
      </c>
      <c r="C19" s="7">
        <v>3</v>
      </c>
      <c r="D19" s="7" t="s">
        <v>11</v>
      </c>
      <c r="E19" s="38">
        <v>4</v>
      </c>
      <c r="F19" s="38">
        <v>1</v>
      </c>
      <c r="G19" s="39" t="str">
        <f t="shared" si="0"/>
        <v>4-1</v>
      </c>
      <c r="H19" s="40">
        <v>50</v>
      </c>
      <c r="I19" s="40">
        <v>50</v>
      </c>
      <c r="J19" s="41" t="b">
        <f>IF((I19/100)&gt;(VLOOKUP($G19,Depth_Lookup_CCD!$A$3:$L$546,9,FALSE)),"Value too high",TRUE)</f>
        <v>1</v>
      </c>
      <c r="K19" s="42">
        <f>(VLOOKUP($G19,Depth_Lookup_CCD!$A$3:$Z$546,11,FALSE))+(H19/100)</f>
        <v>3.2</v>
      </c>
      <c r="L19" s="43">
        <f>(VLOOKUP($G19,Depth_Lookup_CCD!$A$3:$Z$546,11,FALSE))+(I19/100)</f>
        <v>3.2</v>
      </c>
      <c r="M19" s="44" t="b">
        <f>IF((I19/100)&gt;(VLOOKUP($G19,Depth_Lookup_CAD!$A$3:$L$546,9,FALSE)),"Value too high",TRUE)</f>
        <v>1</v>
      </c>
      <c r="N19" s="45">
        <f>(VLOOKUP($G19,Depth_Lookup_CAD!$A$3:$Z$546,11,FALSE))+((H19/100)*(VLOOKUP($G19,Depth_Lookup_CAD!$A$3:$Z$546,12,FALSE)))</f>
        <v>3.1487179487179491</v>
      </c>
      <c r="O19" s="45">
        <f>(VLOOKUP($G19,Depth_Lookup_CAD!$A$3:$Z$546,11,FALSE))+((I19/100)*(VLOOKUP($G19,Depth_Lookup_CAD!$A$3:$Z$546,12,FALSE)))</f>
        <v>3.1487179487179491</v>
      </c>
      <c r="P19" s="1"/>
    </row>
    <row r="20" spans="2:16">
      <c r="B20" s="7">
        <v>5057</v>
      </c>
      <c r="C20" s="7">
        <v>3</v>
      </c>
      <c r="D20" s="7" t="s">
        <v>11</v>
      </c>
      <c r="E20" s="38">
        <v>4</v>
      </c>
      <c r="F20" s="38">
        <v>1</v>
      </c>
      <c r="G20" s="39" t="str">
        <f t="shared" si="0"/>
        <v>4-1</v>
      </c>
      <c r="H20" s="40">
        <v>76</v>
      </c>
      <c r="I20" s="40">
        <v>76</v>
      </c>
      <c r="J20" s="41" t="b">
        <f>IF((I20/100)&gt;(VLOOKUP($G20,Depth_Lookup_CCD!$A$3:$L$546,9,FALSE)),"Value too high",TRUE)</f>
        <v>1</v>
      </c>
      <c r="K20" s="42">
        <f>(VLOOKUP($G20,Depth_Lookup_CCD!$A$3:$Z$546,11,FALSE))+(H20/100)</f>
        <v>3.46</v>
      </c>
      <c r="L20" s="43">
        <f>(VLOOKUP($G20,Depth_Lookup_CCD!$A$3:$Z$546,11,FALSE))+(I20/100)</f>
        <v>3.46</v>
      </c>
      <c r="M20" s="44" t="b">
        <f>IF((I20/100)&gt;(VLOOKUP($G20,Depth_Lookup_CAD!$A$3:$L$546,9,FALSE)),"Value too high",TRUE)</f>
        <v>1</v>
      </c>
      <c r="N20" s="45">
        <f>(VLOOKUP($G20,Depth_Lookup_CAD!$A$3:$Z$546,11,FALSE))+((H20/100)*(VLOOKUP($G20,Depth_Lookup_CAD!$A$3:$Z$546,12,FALSE)))</f>
        <v>3.3820512820512825</v>
      </c>
      <c r="O20" s="45">
        <f>(VLOOKUP($G20,Depth_Lookup_CAD!$A$3:$Z$546,11,FALSE))+((I20/100)*(VLOOKUP($G20,Depth_Lookup_CAD!$A$3:$Z$546,12,FALSE)))</f>
        <v>3.3820512820512825</v>
      </c>
      <c r="P20" s="1"/>
    </row>
    <row r="21" spans="2:16">
      <c r="B21" s="7">
        <v>5057</v>
      </c>
      <c r="C21" s="7">
        <v>3</v>
      </c>
      <c r="D21" s="7" t="s">
        <v>11</v>
      </c>
      <c r="E21" s="38">
        <v>4</v>
      </c>
      <c r="F21" s="38">
        <v>1</v>
      </c>
      <c r="G21" s="39" t="str">
        <f t="shared" si="0"/>
        <v>4-1</v>
      </c>
      <c r="H21" s="40">
        <v>78</v>
      </c>
      <c r="I21" s="40">
        <v>78</v>
      </c>
      <c r="J21" s="41" t="b">
        <f>IF((I21/100)&gt;(VLOOKUP($G21,Depth_Lookup_CCD!$A$3:$L$546,9,FALSE)),"Value too high",TRUE)</f>
        <v>1</v>
      </c>
      <c r="K21" s="42">
        <f>(VLOOKUP($G21,Depth_Lookup_CCD!$A$3:$Z$546,11,FALSE))+(H21/100)</f>
        <v>3.4800000000000004</v>
      </c>
      <c r="L21" s="43">
        <f>(VLOOKUP($G21,Depth_Lookup_CCD!$A$3:$Z$546,11,FALSE))+(I21/100)</f>
        <v>3.4800000000000004</v>
      </c>
      <c r="M21" s="44" t="b">
        <f>IF((I21/100)&gt;(VLOOKUP($G21,Depth_Lookup_CAD!$A$3:$L$546,9,FALSE)),"Value too high",TRUE)</f>
        <v>1</v>
      </c>
      <c r="N21" s="45">
        <f>(VLOOKUP($G21,Depth_Lookup_CAD!$A$3:$Z$546,11,FALSE))+((H21/100)*(VLOOKUP($G21,Depth_Lookup_CAD!$A$3:$Z$546,12,FALSE)))</f>
        <v>3.4000000000000004</v>
      </c>
      <c r="O21" s="45">
        <f>(VLOOKUP($G21,Depth_Lookup_CAD!$A$3:$Z$546,11,FALSE))+((I21/100)*(VLOOKUP($G21,Depth_Lookup_CAD!$A$3:$Z$546,12,FALSE)))</f>
        <v>3.4000000000000004</v>
      </c>
      <c r="P21" s="1"/>
    </row>
    <row r="22" spans="2:16">
      <c r="B22" s="7">
        <v>5057</v>
      </c>
      <c r="C22" s="7">
        <v>3</v>
      </c>
      <c r="D22" s="7" t="s">
        <v>11</v>
      </c>
      <c r="E22" s="38">
        <v>5</v>
      </c>
      <c r="F22" s="38">
        <v>1</v>
      </c>
      <c r="G22" s="39" t="str">
        <f t="shared" si="0"/>
        <v>5-1</v>
      </c>
      <c r="H22" s="40">
        <v>44</v>
      </c>
      <c r="I22" s="40">
        <v>44</v>
      </c>
      <c r="J22" s="41" t="b">
        <f>IF((I22/100)&gt;(VLOOKUP($G22,Depth_Lookup_CCD!$A$3:$L$546,9,FALSE)),"Value too high",TRUE)</f>
        <v>1</v>
      </c>
      <c r="K22" s="42">
        <f>(VLOOKUP($G22,Depth_Lookup_CCD!$A$3:$Z$546,11,FALSE))+(H22/100)</f>
        <v>3.84</v>
      </c>
      <c r="L22" s="43">
        <f>(VLOOKUP($G22,Depth_Lookup_CCD!$A$3:$Z$546,11,FALSE))+(I22/100)</f>
        <v>3.84</v>
      </c>
      <c r="M22" s="44" t="b">
        <f>IF((I22/100)&gt;(VLOOKUP($G22,Depth_Lookup_CAD!$A$3:$L$546,9,FALSE)),"Value too high",TRUE)</f>
        <v>1</v>
      </c>
      <c r="N22" s="45">
        <f>(VLOOKUP($G22,Depth_Lookup_CAD!$A$3:$Z$546,11,FALSE))+((H22/100)*(VLOOKUP($G22,Depth_Lookup_CAD!$A$3:$Z$546,12,FALSE)))</f>
        <v>3.8</v>
      </c>
      <c r="O22" s="45">
        <f>(VLOOKUP($G22,Depth_Lookup_CAD!$A$3:$Z$546,11,FALSE))+((I22/100)*(VLOOKUP($G22,Depth_Lookup_CAD!$A$3:$Z$546,12,FALSE)))</f>
        <v>3.8</v>
      </c>
      <c r="P22" s="1"/>
    </row>
    <row r="23" spans="2:16">
      <c r="B23" s="7">
        <v>5057</v>
      </c>
      <c r="C23" s="7">
        <v>3</v>
      </c>
      <c r="D23" s="7" t="s">
        <v>11</v>
      </c>
      <c r="E23" s="38">
        <v>5</v>
      </c>
      <c r="F23" s="38">
        <v>1</v>
      </c>
      <c r="G23" s="39" t="str">
        <f t="shared" si="0"/>
        <v>5-1</v>
      </c>
      <c r="H23" s="40">
        <v>64</v>
      </c>
      <c r="I23" s="40">
        <v>64</v>
      </c>
      <c r="J23" s="41" t="b">
        <f>IF((I23/100)&gt;(VLOOKUP($G23,Depth_Lookup_CCD!$A$3:$L$546,9,FALSE)),"Value too high",TRUE)</f>
        <v>1</v>
      </c>
      <c r="K23" s="42">
        <f>(VLOOKUP($G23,Depth_Lookup_CCD!$A$3:$Z$546,11,FALSE))+(H23/100)</f>
        <v>4.04</v>
      </c>
      <c r="L23" s="43">
        <f>(VLOOKUP($G23,Depth_Lookup_CCD!$A$3:$Z$546,11,FALSE))+(I23/100)</f>
        <v>4.04</v>
      </c>
      <c r="M23" s="44" t="b">
        <f>IF((I23/100)&gt;(VLOOKUP($G23,Depth_Lookup_CAD!$A$3:$L$546,9,FALSE)),"Value too high",TRUE)</f>
        <v>1</v>
      </c>
      <c r="N23" s="45">
        <f>(VLOOKUP($G23,Depth_Lookup_CAD!$A$3:$Z$546,11,FALSE))+((H23/100)*(VLOOKUP($G23,Depth_Lookup_CAD!$A$3:$Z$546,12,FALSE)))</f>
        <v>3.9818181818181819</v>
      </c>
      <c r="O23" s="45">
        <f>(VLOOKUP($G23,Depth_Lookup_CAD!$A$3:$Z$546,11,FALSE))+((I23/100)*(VLOOKUP($G23,Depth_Lookup_CAD!$A$3:$Z$546,12,FALSE)))</f>
        <v>3.9818181818181819</v>
      </c>
      <c r="P23" s="1"/>
    </row>
    <row r="24" spans="2:16">
      <c r="B24" s="7">
        <v>5057</v>
      </c>
      <c r="C24" s="7">
        <v>3</v>
      </c>
      <c r="D24" s="7" t="s">
        <v>11</v>
      </c>
      <c r="E24" s="38">
        <v>5</v>
      </c>
      <c r="F24" s="38">
        <v>2</v>
      </c>
      <c r="G24" s="39" t="str">
        <f t="shared" si="0"/>
        <v>5-2</v>
      </c>
      <c r="H24" s="40">
        <v>88</v>
      </c>
      <c r="I24" s="40">
        <v>88</v>
      </c>
      <c r="J24" s="41" t="b">
        <f>IF((I24/100)&gt;(VLOOKUP($G24,Depth_Lookup_CCD!$A$3:$L$546,9,FALSE)),"Value too high",TRUE)</f>
        <v>1</v>
      </c>
      <c r="K24" s="42">
        <f>(VLOOKUP($G24,Depth_Lookup_CCD!$A$3:$Z$546,11,FALSE))+(H24/100)</f>
        <v>4.92</v>
      </c>
      <c r="L24" s="43">
        <f>(VLOOKUP($G24,Depth_Lookup_CCD!$A$3:$Z$546,11,FALSE))+(I24/100)</f>
        <v>4.92</v>
      </c>
      <c r="M24" s="44" t="b">
        <f>IF((I24/100)&gt;(VLOOKUP($G24,Depth_Lookup_CAD!$A$3:$L$546,9,FALSE)),"Value too high",TRUE)</f>
        <v>1</v>
      </c>
      <c r="N24" s="45">
        <f>(VLOOKUP($G24,Depth_Lookup_CAD!$A$3:$Z$546,11,FALSE))+((H24/100)*(VLOOKUP($G24,Depth_Lookup_CAD!$A$3:$Z$546,12,FALSE)))</f>
        <v>4.7818181818181822</v>
      </c>
      <c r="O24" s="45">
        <f>(VLOOKUP($G24,Depth_Lookup_CAD!$A$3:$Z$546,11,FALSE))+((I24/100)*(VLOOKUP($G24,Depth_Lookup_CAD!$A$3:$Z$546,12,FALSE)))</f>
        <v>4.7818181818181822</v>
      </c>
      <c r="P24" s="1"/>
    </row>
    <row r="25" spans="2:16">
      <c r="B25" s="7">
        <v>5057</v>
      </c>
      <c r="C25" s="7">
        <v>3</v>
      </c>
      <c r="D25" s="7" t="s">
        <v>11</v>
      </c>
      <c r="E25" s="38">
        <v>5</v>
      </c>
      <c r="F25" s="38">
        <v>2</v>
      </c>
      <c r="G25" s="39" t="str">
        <f t="shared" si="0"/>
        <v>5-2</v>
      </c>
      <c r="H25" s="40">
        <v>101</v>
      </c>
      <c r="I25" s="40">
        <v>101</v>
      </c>
      <c r="J25" s="41" t="b">
        <f>IF((I25/100)&gt;(VLOOKUP($G25,Depth_Lookup_CCD!$A$3:$L$546,9,FALSE)),"Value too high",TRUE)</f>
        <v>1</v>
      </c>
      <c r="K25" s="42">
        <f>(VLOOKUP($G25,Depth_Lookup_CCD!$A$3:$Z$546,11,FALSE))+(H25/100)</f>
        <v>5.05</v>
      </c>
      <c r="L25" s="43">
        <f>(VLOOKUP($G25,Depth_Lookup_CCD!$A$3:$Z$546,11,FALSE))+(I25/100)</f>
        <v>5.05</v>
      </c>
      <c r="M25" s="44" t="b">
        <f>IF((I25/100)&gt;(VLOOKUP($G25,Depth_Lookup_CAD!$A$3:$L$546,9,FALSE)),"Value too high",TRUE)</f>
        <v>1</v>
      </c>
      <c r="N25" s="45">
        <f>(VLOOKUP($G25,Depth_Lookup_CAD!$A$3:$Z$546,11,FALSE))+((H25/100)*(VLOOKUP($G25,Depth_Lookup_CAD!$A$3:$Z$546,12,FALSE)))</f>
        <v>4.9000000000000004</v>
      </c>
      <c r="O25" s="45">
        <f>(VLOOKUP($G25,Depth_Lookup_CAD!$A$3:$Z$546,11,FALSE))+((I25/100)*(VLOOKUP($G25,Depth_Lookup_CAD!$A$3:$Z$546,12,FALSE)))</f>
        <v>4.9000000000000004</v>
      </c>
      <c r="P25" s="1"/>
    </row>
    <row r="26" spans="2:16">
      <c r="B26" s="7">
        <v>5057</v>
      </c>
      <c r="C26" s="7">
        <v>3</v>
      </c>
      <c r="D26" s="7" t="s">
        <v>11</v>
      </c>
      <c r="E26" s="38">
        <v>6</v>
      </c>
      <c r="F26" s="38">
        <v>1</v>
      </c>
      <c r="G26" s="39" t="str">
        <f t="shared" si="0"/>
        <v>6-1</v>
      </c>
      <c r="H26" s="40">
        <v>15</v>
      </c>
      <c r="I26" s="40">
        <v>15</v>
      </c>
      <c r="J26" s="41" t="b">
        <f>IF((I26/100)&gt;(VLOOKUP($G26,Depth_Lookup_CCD!$A$3:$L$546,9,FALSE)),"Value too high",TRUE)</f>
        <v>1</v>
      </c>
      <c r="K26" s="42">
        <f>(VLOOKUP($G26,Depth_Lookup_CCD!$A$3:$Z$546,11,FALSE))+(H26/100)</f>
        <v>5.0500000000000007</v>
      </c>
      <c r="L26" s="43">
        <f>(VLOOKUP($G26,Depth_Lookup_CCD!$A$3:$Z$546,11,FALSE))+(I26/100)</f>
        <v>5.0500000000000007</v>
      </c>
      <c r="M26" s="44" t="b">
        <f>IF((I26/100)&gt;(VLOOKUP($G26,Depth_Lookup_CAD!$A$3:$L$546,9,FALSE)),"Value too high",TRUE)</f>
        <v>1</v>
      </c>
      <c r="N26" s="45">
        <f>(VLOOKUP($G26,Depth_Lookup_CAD!$A$3:$Z$546,11,FALSE))+((H26/100)*(VLOOKUP($G26,Depth_Lookup_CAD!$A$3:$Z$546,12,FALSE)))</f>
        <v>5.0500000000000007</v>
      </c>
      <c r="O26" s="45">
        <f>(VLOOKUP($G26,Depth_Lookup_CAD!$A$3:$Z$546,11,FALSE))+((I26/100)*(VLOOKUP($G26,Depth_Lookup_CAD!$A$3:$Z$546,12,FALSE)))</f>
        <v>5.0500000000000007</v>
      </c>
      <c r="P26" s="1"/>
    </row>
    <row r="27" spans="2:16">
      <c r="B27" s="7">
        <v>5057</v>
      </c>
      <c r="C27" s="7">
        <v>3</v>
      </c>
      <c r="D27" s="7" t="s">
        <v>11</v>
      </c>
      <c r="E27" s="38">
        <v>6</v>
      </c>
      <c r="F27" s="38">
        <v>1</v>
      </c>
      <c r="G27" s="39" t="str">
        <f t="shared" si="0"/>
        <v>6-1</v>
      </c>
      <c r="H27" s="40">
        <v>21</v>
      </c>
      <c r="I27" s="40">
        <v>21</v>
      </c>
      <c r="J27" s="41" t="b">
        <f>IF((I27/100)&gt;(VLOOKUP($G27,Depth_Lookup_CCD!$A$3:$L$546,9,FALSE)),"Value too high",TRUE)</f>
        <v>1</v>
      </c>
      <c r="K27" s="42">
        <f>(VLOOKUP($G27,Depth_Lookup_CCD!$A$3:$Z$546,11,FALSE))+(H27/100)</f>
        <v>5.1100000000000003</v>
      </c>
      <c r="L27" s="43">
        <f>(VLOOKUP($G27,Depth_Lookup_CCD!$A$3:$Z$546,11,FALSE))+(I27/100)</f>
        <v>5.1100000000000003</v>
      </c>
      <c r="M27" s="44" t="b">
        <f>IF((I27/100)&gt;(VLOOKUP($G27,Depth_Lookup_CAD!$A$3:$L$546,9,FALSE)),"Value too high",TRUE)</f>
        <v>1</v>
      </c>
      <c r="N27" s="45">
        <f>(VLOOKUP($G27,Depth_Lookup_CAD!$A$3:$Z$546,11,FALSE))+((H27/100)*(VLOOKUP($G27,Depth_Lookup_CAD!$A$3:$Z$546,12,FALSE)))</f>
        <v>5.1100000000000003</v>
      </c>
      <c r="O27" s="45">
        <f>(VLOOKUP($G27,Depth_Lookup_CAD!$A$3:$Z$546,11,FALSE))+((I27/100)*(VLOOKUP($G27,Depth_Lookup_CAD!$A$3:$Z$546,12,FALSE)))</f>
        <v>5.1100000000000003</v>
      </c>
      <c r="P27" s="1"/>
    </row>
    <row r="28" spans="2:16">
      <c r="B28" s="7">
        <v>5057</v>
      </c>
      <c r="C28" s="7">
        <v>3</v>
      </c>
      <c r="D28" s="7" t="s">
        <v>11</v>
      </c>
      <c r="E28" s="38">
        <v>6</v>
      </c>
      <c r="F28" s="38">
        <v>1</v>
      </c>
      <c r="G28" s="39" t="str">
        <f t="shared" si="0"/>
        <v>6-1</v>
      </c>
      <c r="H28" s="40">
        <v>29</v>
      </c>
      <c r="I28" s="40">
        <v>29</v>
      </c>
      <c r="J28" s="41" t="b">
        <f>IF((I28/100)&gt;(VLOOKUP($G28,Depth_Lookup_CCD!$A$3:$L$546,9,FALSE)),"Value too high",TRUE)</f>
        <v>1</v>
      </c>
      <c r="K28" s="42">
        <f>(VLOOKUP($G28,Depth_Lookup_CCD!$A$3:$Z$546,11,FALSE))+(H28/100)</f>
        <v>5.19</v>
      </c>
      <c r="L28" s="43">
        <f>(VLOOKUP($G28,Depth_Lookup_CCD!$A$3:$Z$546,11,FALSE))+(I28/100)</f>
        <v>5.19</v>
      </c>
      <c r="M28" s="44" t="b">
        <f>IF((I28/100)&gt;(VLOOKUP($G28,Depth_Lookup_CAD!$A$3:$L$546,9,FALSE)),"Value too high",TRUE)</f>
        <v>1</v>
      </c>
      <c r="N28" s="45">
        <f>(VLOOKUP($G28,Depth_Lookup_CAD!$A$3:$Z$546,11,FALSE))+((H28/100)*(VLOOKUP($G28,Depth_Lookup_CAD!$A$3:$Z$546,12,FALSE)))</f>
        <v>5.19</v>
      </c>
      <c r="O28" s="45">
        <f>(VLOOKUP($G28,Depth_Lookup_CAD!$A$3:$Z$546,11,FALSE))+((I28/100)*(VLOOKUP($G28,Depth_Lookup_CAD!$A$3:$Z$546,12,FALSE)))</f>
        <v>5.19</v>
      </c>
      <c r="P28" s="1"/>
    </row>
    <row r="29" spans="2:16">
      <c r="B29" s="7">
        <v>5057</v>
      </c>
      <c r="C29" s="7">
        <v>3</v>
      </c>
      <c r="D29" s="7" t="s">
        <v>11</v>
      </c>
      <c r="E29" s="38">
        <v>6</v>
      </c>
      <c r="F29" s="38">
        <v>1</v>
      </c>
      <c r="G29" s="39" t="str">
        <f t="shared" si="0"/>
        <v>6-1</v>
      </c>
      <c r="H29" s="40">
        <v>55</v>
      </c>
      <c r="I29" s="40">
        <v>55</v>
      </c>
      <c r="J29" s="41" t="b">
        <f>IF((I29/100)&gt;(VLOOKUP($G29,Depth_Lookup_CCD!$A$3:$L$546,9,FALSE)),"Value too high",TRUE)</f>
        <v>1</v>
      </c>
      <c r="K29" s="42">
        <f>(VLOOKUP($G29,Depth_Lookup_CCD!$A$3:$Z$546,11,FALSE))+(H29/100)</f>
        <v>5.45</v>
      </c>
      <c r="L29" s="43">
        <f>(VLOOKUP($G29,Depth_Lookup_CCD!$A$3:$Z$546,11,FALSE))+(I29/100)</f>
        <v>5.45</v>
      </c>
      <c r="M29" s="44" t="b">
        <f>IF((I29/100)&gt;(VLOOKUP($G29,Depth_Lookup_CAD!$A$3:$L$546,9,FALSE)),"Value too high",TRUE)</f>
        <v>1</v>
      </c>
      <c r="N29" s="45">
        <f>(VLOOKUP($G29,Depth_Lookup_CAD!$A$3:$Z$546,11,FALSE))+((H29/100)*(VLOOKUP($G29,Depth_Lookup_CAD!$A$3:$Z$546,12,FALSE)))</f>
        <v>5.45</v>
      </c>
      <c r="O29" s="45">
        <f>(VLOOKUP($G29,Depth_Lookup_CAD!$A$3:$Z$546,11,FALSE))+((I29/100)*(VLOOKUP($G29,Depth_Lookup_CAD!$A$3:$Z$546,12,FALSE)))</f>
        <v>5.45</v>
      </c>
      <c r="P29" s="1"/>
    </row>
    <row r="30" spans="2:16">
      <c r="B30" s="7">
        <v>5057</v>
      </c>
      <c r="C30" s="7">
        <v>3</v>
      </c>
      <c r="D30" s="7" t="s">
        <v>11</v>
      </c>
      <c r="E30" s="38">
        <v>7</v>
      </c>
      <c r="F30" s="38">
        <v>1</v>
      </c>
      <c r="G30" s="39" t="str">
        <f t="shared" si="0"/>
        <v>7-1</v>
      </c>
      <c r="H30" s="40">
        <v>11</v>
      </c>
      <c r="I30" s="40">
        <v>11</v>
      </c>
      <c r="J30" s="41" t="b">
        <f>IF((I30/100)&gt;(VLOOKUP($G30,Depth_Lookup_CCD!$A$3:$L$546,9,FALSE)),"Value too high",TRUE)</f>
        <v>1</v>
      </c>
      <c r="K30" s="42">
        <f>(VLOOKUP($G30,Depth_Lookup_CCD!$A$3:$Z$546,11,FALSE))+(H30/100)</f>
        <v>5.66</v>
      </c>
      <c r="L30" s="43">
        <f>(VLOOKUP($G30,Depth_Lookup_CCD!$A$3:$Z$546,11,FALSE))+(I30/100)</f>
        <v>5.66</v>
      </c>
      <c r="M30" s="44" t="b">
        <f>IF((I30/100)&gt;(VLOOKUP($G30,Depth_Lookup_CAD!$A$3:$L$546,9,FALSE)),"Value too high",TRUE)</f>
        <v>1</v>
      </c>
      <c r="N30" s="45">
        <f>(VLOOKUP($G30,Depth_Lookup_CAD!$A$3:$Z$546,11,FALSE))+((H30/100)*(VLOOKUP($G30,Depth_Lookup_CAD!$A$3:$Z$546,12,FALSE)))</f>
        <v>5.65</v>
      </c>
      <c r="O30" s="45">
        <f>(VLOOKUP($G30,Depth_Lookup_CAD!$A$3:$Z$546,11,FALSE))+((I30/100)*(VLOOKUP($G30,Depth_Lookup_CAD!$A$3:$Z$546,12,FALSE)))</f>
        <v>5.65</v>
      </c>
      <c r="P30" s="1"/>
    </row>
    <row r="31" spans="2:16">
      <c r="B31" s="7">
        <v>5057</v>
      </c>
      <c r="C31" s="7">
        <v>3</v>
      </c>
      <c r="D31" s="7" t="s">
        <v>11</v>
      </c>
      <c r="E31" s="38">
        <v>7</v>
      </c>
      <c r="F31" s="38">
        <v>1</v>
      </c>
      <c r="G31" s="39" t="str">
        <f t="shared" si="0"/>
        <v>7-1</v>
      </c>
      <c r="H31" s="40">
        <v>22</v>
      </c>
      <c r="I31" s="40">
        <v>22</v>
      </c>
      <c r="J31" s="41" t="b">
        <f>IF((I31/100)&gt;(VLOOKUP($G31,Depth_Lookup_CCD!$A$3:$L$546,9,FALSE)),"Value too high",TRUE)</f>
        <v>1</v>
      </c>
      <c r="K31" s="42">
        <f>(VLOOKUP($G31,Depth_Lookup_CCD!$A$3:$Z$546,11,FALSE))+(H31/100)</f>
        <v>5.77</v>
      </c>
      <c r="L31" s="43">
        <f>(VLOOKUP($G31,Depth_Lookup_CCD!$A$3:$Z$546,11,FALSE))+(I31/100)</f>
        <v>5.77</v>
      </c>
      <c r="M31" s="44" t="b">
        <f>IF((I31/100)&gt;(VLOOKUP($G31,Depth_Lookup_CAD!$A$3:$L$546,9,FALSE)),"Value too high",TRUE)</f>
        <v>1</v>
      </c>
      <c r="N31" s="45">
        <f>(VLOOKUP($G31,Depth_Lookup_CAD!$A$3:$Z$546,11,FALSE))+((H31/100)*(VLOOKUP($G31,Depth_Lookup_CAD!$A$3:$Z$546,12,FALSE)))</f>
        <v>5.75</v>
      </c>
      <c r="O31" s="45">
        <f>(VLOOKUP($G31,Depth_Lookup_CAD!$A$3:$Z$546,11,FALSE))+((I31/100)*(VLOOKUP($G31,Depth_Lookup_CAD!$A$3:$Z$546,12,FALSE)))</f>
        <v>5.75</v>
      </c>
      <c r="P31" s="1"/>
    </row>
    <row r="32" spans="2:16">
      <c r="B32" s="7">
        <v>5057</v>
      </c>
      <c r="C32" s="7">
        <v>3</v>
      </c>
      <c r="D32" s="7" t="s">
        <v>11</v>
      </c>
      <c r="E32" s="38">
        <v>8</v>
      </c>
      <c r="F32" s="38">
        <v>1</v>
      </c>
      <c r="G32" s="39" t="str">
        <f t="shared" si="0"/>
        <v>8-1</v>
      </c>
      <c r="H32" s="40">
        <v>24</v>
      </c>
      <c r="I32" s="40">
        <v>24</v>
      </c>
      <c r="J32" s="41" t="b">
        <f>IF((I32/100)&gt;(VLOOKUP($G32,Depth_Lookup_CCD!$A$3:$L$546,9,FALSE)),"Value too high",TRUE)</f>
        <v>1</v>
      </c>
      <c r="K32" s="42">
        <f>(VLOOKUP($G32,Depth_Lookup_CCD!$A$3:$Z$546,11,FALSE))+(H32/100)</f>
        <v>5.99</v>
      </c>
      <c r="L32" s="43">
        <f>(VLOOKUP($G32,Depth_Lookup_CCD!$A$3:$Z$546,11,FALSE))+(I32/100)</f>
        <v>5.99</v>
      </c>
      <c r="M32" s="44" t="b">
        <f>IF((I32/100)&gt;(VLOOKUP($G32,Depth_Lookup_CAD!$A$3:$L$546,9,FALSE)),"Value too high",TRUE)</f>
        <v>1</v>
      </c>
      <c r="N32" s="45">
        <f>(VLOOKUP($G32,Depth_Lookup_CAD!$A$3:$Z$546,11,FALSE))+((H32/100)*(VLOOKUP($G32,Depth_Lookup_CAD!$A$3:$Z$546,12,FALSE)))</f>
        <v>5.9681818181818178</v>
      </c>
      <c r="O32" s="45">
        <f>(VLOOKUP($G32,Depth_Lookup_CAD!$A$3:$Z$546,11,FALSE))+((I32/100)*(VLOOKUP($G32,Depth_Lookup_CAD!$A$3:$Z$546,12,FALSE)))</f>
        <v>5.9681818181818178</v>
      </c>
      <c r="P32" s="1"/>
    </row>
    <row r="33" spans="2:16">
      <c r="B33" s="7">
        <v>5057</v>
      </c>
      <c r="C33" s="7">
        <v>3</v>
      </c>
      <c r="D33" s="7" t="s">
        <v>11</v>
      </c>
      <c r="E33" s="38">
        <v>8</v>
      </c>
      <c r="F33" s="38">
        <v>1</v>
      </c>
      <c r="G33" s="39" t="str">
        <f t="shared" si="0"/>
        <v>8-1</v>
      </c>
      <c r="H33" s="40">
        <v>71</v>
      </c>
      <c r="I33" s="40">
        <v>71</v>
      </c>
      <c r="J33" s="41" t="b">
        <f>IF((I33/100)&gt;(VLOOKUP($G33,Depth_Lookup_CCD!$A$3:$L$546,9,FALSE)),"Value too high",TRUE)</f>
        <v>1</v>
      </c>
      <c r="K33" s="42">
        <f>(VLOOKUP($G33,Depth_Lookup_CCD!$A$3:$Z$546,11,FALSE))+(H33/100)</f>
        <v>6.46</v>
      </c>
      <c r="L33" s="43">
        <f>(VLOOKUP($G33,Depth_Lookup_CCD!$A$3:$Z$546,11,FALSE))+(I33/100)</f>
        <v>6.46</v>
      </c>
      <c r="M33" s="44" t="b">
        <f>IF((I33/100)&gt;(VLOOKUP($G33,Depth_Lookup_CAD!$A$3:$L$546,9,FALSE)),"Value too high",TRUE)</f>
        <v>1</v>
      </c>
      <c r="N33" s="45">
        <f>(VLOOKUP($G33,Depth_Lookup_CAD!$A$3:$Z$546,11,FALSE))+((H33/100)*(VLOOKUP($G33,Depth_Lookup_CAD!$A$3:$Z$546,12,FALSE)))</f>
        <v>6.3954545454545455</v>
      </c>
      <c r="O33" s="45">
        <f>(VLOOKUP($G33,Depth_Lookup_CAD!$A$3:$Z$546,11,FALSE))+((I33/100)*(VLOOKUP($G33,Depth_Lookup_CAD!$A$3:$Z$546,12,FALSE)))</f>
        <v>6.3954545454545455</v>
      </c>
      <c r="P33" s="1"/>
    </row>
    <row r="34" spans="2:16">
      <c r="B34" s="7">
        <v>5057</v>
      </c>
      <c r="C34" s="7">
        <v>3</v>
      </c>
      <c r="D34" s="7" t="s">
        <v>11</v>
      </c>
      <c r="E34" s="38">
        <v>8</v>
      </c>
      <c r="F34" s="38">
        <v>1</v>
      </c>
      <c r="G34" s="39" t="str">
        <f t="shared" si="0"/>
        <v>8-1</v>
      </c>
      <c r="H34" s="40">
        <v>88</v>
      </c>
      <c r="I34" s="40">
        <v>88</v>
      </c>
      <c r="J34" s="41" t="b">
        <f>IF((I34/100)&gt;(VLOOKUP($G34,Depth_Lookup_CCD!$A$3:$L$546,9,FALSE)),"Value too high",TRUE)</f>
        <v>1</v>
      </c>
      <c r="K34" s="42">
        <f>(VLOOKUP($G34,Depth_Lookup_CCD!$A$3:$Z$546,11,FALSE))+(H34/100)</f>
        <v>6.63</v>
      </c>
      <c r="L34" s="43">
        <f>(VLOOKUP($G34,Depth_Lookup_CCD!$A$3:$Z$546,11,FALSE))+(I34/100)</f>
        <v>6.63</v>
      </c>
      <c r="M34" s="44" t="b">
        <f>IF((I34/100)&gt;(VLOOKUP($G34,Depth_Lookup_CAD!$A$3:$L$546,9,FALSE)),"Value too high",TRUE)</f>
        <v>1</v>
      </c>
      <c r="N34" s="45">
        <f>(VLOOKUP($G34,Depth_Lookup_CAD!$A$3:$Z$546,11,FALSE))+((H34/100)*(VLOOKUP($G34,Depth_Lookup_CAD!$A$3:$Z$546,12,FALSE)))</f>
        <v>6.55</v>
      </c>
      <c r="O34" s="45">
        <f>(VLOOKUP($G34,Depth_Lookup_CAD!$A$3:$Z$546,11,FALSE))+((I34/100)*(VLOOKUP($G34,Depth_Lookup_CAD!$A$3:$Z$546,12,FALSE)))</f>
        <v>6.55</v>
      </c>
      <c r="P34" s="1"/>
    </row>
    <row r="35" spans="2:16">
      <c r="B35" s="7">
        <v>5057</v>
      </c>
      <c r="C35" s="7">
        <v>3</v>
      </c>
      <c r="D35" s="7" t="s">
        <v>11</v>
      </c>
      <c r="E35" s="38">
        <v>9</v>
      </c>
      <c r="F35" s="38">
        <v>1</v>
      </c>
      <c r="G35" s="39" t="str">
        <f t="shared" si="0"/>
        <v>9-1</v>
      </c>
      <c r="H35" s="40">
        <v>10</v>
      </c>
      <c r="I35" s="40">
        <v>10</v>
      </c>
      <c r="J35" s="41" t="b">
        <f>IF((I35/100)&gt;(VLOOKUP($G35,Depth_Lookup_CCD!$A$3:$L$546,9,FALSE)),"Value too high",TRUE)</f>
        <v>1</v>
      </c>
      <c r="K35" s="42">
        <f>(VLOOKUP($G35,Depth_Lookup_CCD!$A$3:$Z$546,11,FALSE))+(H35/100)</f>
        <v>6.6499999999999995</v>
      </c>
      <c r="L35" s="43">
        <f>(VLOOKUP($G35,Depth_Lookup_CCD!$A$3:$Z$546,11,FALSE))+(I35/100)</f>
        <v>6.6499999999999995</v>
      </c>
      <c r="M35" s="44" t="b">
        <f>IF((I35/100)&gt;(VLOOKUP($G35,Depth_Lookup_CAD!$A$3:$L$546,9,FALSE)),"Value too high",TRUE)</f>
        <v>1</v>
      </c>
      <c r="N35" s="45">
        <f>(VLOOKUP($G35,Depth_Lookup_CAD!$A$3:$Z$546,11,FALSE))+((H35/100)*(VLOOKUP($G35,Depth_Lookup_CAD!$A$3:$Z$546,12,FALSE)))</f>
        <v>6.6449367088607589</v>
      </c>
      <c r="O35" s="45">
        <f>(VLOOKUP($G35,Depth_Lookup_CAD!$A$3:$Z$546,11,FALSE))+((I35/100)*(VLOOKUP($G35,Depth_Lookup_CAD!$A$3:$Z$546,12,FALSE)))</f>
        <v>6.6449367088607589</v>
      </c>
      <c r="P35" s="1"/>
    </row>
    <row r="36" spans="2:16">
      <c r="B36" s="7">
        <v>5057</v>
      </c>
      <c r="C36" s="7">
        <v>3</v>
      </c>
      <c r="D36" s="7" t="s">
        <v>11</v>
      </c>
      <c r="E36" s="38">
        <v>10</v>
      </c>
      <c r="F36" s="38">
        <v>1</v>
      </c>
      <c r="G36" s="39" t="str">
        <f t="shared" si="0"/>
        <v>10-1</v>
      </c>
      <c r="H36" s="40">
        <v>70</v>
      </c>
      <c r="I36" s="40">
        <v>70</v>
      </c>
      <c r="J36" s="41" t="b">
        <f>IF((I36/100)&gt;(VLOOKUP($G36,Depth_Lookup_CCD!$A$3:$L$546,9,FALSE)),"Value too high",TRUE)</f>
        <v>1</v>
      </c>
      <c r="K36" s="42">
        <f>(VLOOKUP($G36,Depth_Lookup_CCD!$A$3:$Z$546,11,FALSE))+(H36/100)</f>
        <v>9.5</v>
      </c>
      <c r="L36" s="43">
        <f>(VLOOKUP($G36,Depth_Lookup_CCD!$A$3:$Z$546,11,FALSE))+(I36/100)</f>
        <v>9.5</v>
      </c>
      <c r="M36" s="44" t="b">
        <f>IF((I36/100)&gt;(VLOOKUP($G36,Depth_Lookup_CAD!$A$3:$L$546,9,FALSE)),"Value too high",TRUE)</f>
        <v>1</v>
      </c>
      <c r="N36" s="45">
        <f>(VLOOKUP($G36,Depth_Lookup_CAD!$A$3:$Z$546,11,FALSE))+((H36/100)*(VLOOKUP($G36,Depth_Lookup_CAD!$A$3:$Z$546,12,FALSE)))</f>
        <v>9.4599690880989193</v>
      </c>
      <c r="O36" s="45">
        <f>(VLOOKUP($G36,Depth_Lookup_CAD!$A$3:$Z$546,11,FALSE))+((I36/100)*(VLOOKUP($G36,Depth_Lookup_CAD!$A$3:$Z$546,12,FALSE)))</f>
        <v>9.4599690880989193</v>
      </c>
      <c r="P36" s="1"/>
    </row>
    <row r="37" spans="2:16">
      <c r="B37" s="7">
        <v>5057</v>
      </c>
      <c r="C37" s="7">
        <v>3</v>
      </c>
      <c r="D37" s="7" t="s">
        <v>11</v>
      </c>
      <c r="E37" s="38">
        <v>10</v>
      </c>
      <c r="F37" s="38">
        <v>1</v>
      </c>
      <c r="G37" s="39" t="str">
        <f t="shared" ref="G37:G68" si="1">E37&amp;"-"&amp;F37</f>
        <v>10-1</v>
      </c>
      <c r="H37" s="40">
        <v>74</v>
      </c>
      <c r="I37" s="40">
        <v>74</v>
      </c>
      <c r="J37" s="41" t="b">
        <f>IF((I37/100)&gt;(VLOOKUP($G37,Depth_Lookup_CCD!$A$3:$L$546,9,FALSE)),"Value too high",TRUE)</f>
        <v>1</v>
      </c>
      <c r="K37" s="42">
        <f>(VLOOKUP($G37,Depth_Lookup_CCD!$A$3:$Z$546,11,FALSE))+(H37/100)</f>
        <v>9.5400000000000009</v>
      </c>
      <c r="L37" s="43">
        <f>(VLOOKUP($G37,Depth_Lookup_CCD!$A$3:$Z$546,11,FALSE))+(I37/100)</f>
        <v>9.5400000000000009</v>
      </c>
      <c r="M37" s="44" t="b">
        <f>IF((I37/100)&gt;(VLOOKUP($G37,Depth_Lookup_CAD!$A$3:$L$546,9,FALSE)),"Value too high",TRUE)</f>
        <v>1</v>
      </c>
      <c r="N37" s="45">
        <f>(VLOOKUP($G37,Depth_Lookup_CAD!$A$3:$Z$546,11,FALSE))+((H37/100)*(VLOOKUP($G37,Depth_Lookup_CAD!$A$3:$Z$546,12,FALSE)))</f>
        <v>9.4976816074188566</v>
      </c>
      <c r="O37" s="45">
        <f>(VLOOKUP($G37,Depth_Lookup_CAD!$A$3:$Z$546,11,FALSE))+((I37/100)*(VLOOKUP($G37,Depth_Lookup_CAD!$A$3:$Z$546,12,FALSE)))</f>
        <v>9.4976816074188566</v>
      </c>
      <c r="P37" s="1"/>
    </row>
    <row r="38" spans="2:16">
      <c r="B38" s="7">
        <v>5057</v>
      </c>
      <c r="C38" s="7">
        <v>3</v>
      </c>
      <c r="D38" s="7" t="s">
        <v>11</v>
      </c>
      <c r="E38" s="38">
        <v>10</v>
      </c>
      <c r="F38" s="38">
        <v>4</v>
      </c>
      <c r="G38" s="39" t="str">
        <f t="shared" si="1"/>
        <v>10-4</v>
      </c>
      <c r="H38" s="40">
        <v>5</v>
      </c>
      <c r="I38" s="40">
        <v>5</v>
      </c>
      <c r="J38" s="41" t="b">
        <f>IF((I38/100)&gt;(VLOOKUP($G38,Depth_Lookup_CCD!$A$3:$L$546,9,FALSE)),"Value too high",TRUE)</f>
        <v>1</v>
      </c>
      <c r="K38" s="42">
        <f>(VLOOKUP($G38,Depth_Lookup_CCD!$A$3:$Z$546,11,FALSE))+(H38/100)</f>
        <v>11.585000000000001</v>
      </c>
      <c r="L38" s="43">
        <f>(VLOOKUP($G38,Depth_Lookup_CCD!$A$3:$Z$546,11,FALSE))+(I38/100)</f>
        <v>11.585000000000001</v>
      </c>
      <c r="M38" s="44" t="b">
        <f>IF((I38/100)&gt;(VLOOKUP($G38,Depth_Lookup_CAD!$A$3:$L$546,9,FALSE)),"Value too high",TRUE)</f>
        <v>1</v>
      </c>
      <c r="N38" s="45">
        <f>(VLOOKUP($G38,Depth_Lookup_CAD!$A$3:$Z$546,11,FALSE))+((H38/100)*(VLOOKUP($G38,Depth_Lookup_CAD!$A$3:$Z$546,12,FALSE)))</f>
        <v>11.532959814528594</v>
      </c>
      <c r="O38" s="45">
        <f>(VLOOKUP($G38,Depth_Lookup_CAD!$A$3:$Z$546,11,FALSE))+((I38/100)*(VLOOKUP($G38,Depth_Lookup_CAD!$A$3:$Z$546,12,FALSE)))</f>
        <v>11.532959814528594</v>
      </c>
      <c r="P38" s="1"/>
    </row>
    <row r="39" spans="2:16">
      <c r="B39" s="7">
        <v>5057</v>
      </c>
      <c r="C39" s="7">
        <v>3</v>
      </c>
      <c r="D39" s="7" t="s">
        <v>11</v>
      </c>
      <c r="E39" s="38">
        <v>11</v>
      </c>
      <c r="F39" s="38">
        <v>1</v>
      </c>
      <c r="G39" s="39" t="str">
        <f t="shared" si="1"/>
        <v>11-1</v>
      </c>
      <c r="H39" s="40">
        <v>23</v>
      </c>
      <c r="I39" s="40">
        <v>23</v>
      </c>
      <c r="J39" s="41" t="b">
        <f>IF((I39/100)&gt;(VLOOKUP($G39,Depth_Lookup_CCD!$A$3:$L$546,9,FALSE)),"Value too high",TRUE)</f>
        <v>1</v>
      </c>
      <c r="K39" s="42">
        <f>(VLOOKUP($G39,Depth_Lookup_CCD!$A$3:$Z$546,11,FALSE))+(H39/100)</f>
        <v>8.5300000000000011</v>
      </c>
      <c r="L39" s="43">
        <f>(VLOOKUP($G39,Depth_Lookup_CCD!$A$3:$Z$546,11,FALSE))+(I39/100)</f>
        <v>8.5300000000000011</v>
      </c>
      <c r="M39" s="44" t="b">
        <f>IF((I39/100)&gt;(VLOOKUP($G39,Depth_Lookup_CAD!$A$3:$L$546,9,FALSE)),"Value too high",TRUE)</f>
        <v>1</v>
      </c>
      <c r="N39" s="45">
        <f>(VLOOKUP($G39,Depth_Lookup_CAD!$A$3:$Z$546,11,FALSE))+((H39/100)*(VLOOKUP($G39,Depth_Lookup_CAD!$A$3:$Z$546,12,FALSE)))</f>
        <v>8.5300000000000011</v>
      </c>
      <c r="O39" s="45">
        <f>(VLOOKUP($G39,Depth_Lookup_CAD!$A$3:$Z$546,11,FALSE))+((I39/100)*(VLOOKUP($G39,Depth_Lookup_CAD!$A$3:$Z$546,12,FALSE)))</f>
        <v>8.5300000000000011</v>
      </c>
      <c r="P39" s="1"/>
    </row>
    <row r="40" spans="2:16" s="38" customFormat="1">
      <c r="B40" s="7">
        <v>5057</v>
      </c>
      <c r="C40" s="7">
        <v>3</v>
      </c>
      <c r="D40" s="7" t="s">
        <v>11</v>
      </c>
      <c r="E40" s="38">
        <v>12</v>
      </c>
      <c r="F40" s="38">
        <v>1</v>
      </c>
      <c r="G40" s="39" t="str">
        <f t="shared" si="1"/>
        <v>12-1</v>
      </c>
      <c r="H40" s="40">
        <v>10</v>
      </c>
      <c r="I40" s="40">
        <v>10</v>
      </c>
      <c r="J40" s="41" t="b">
        <f>IF((I40/100)&gt;(VLOOKUP($G40,Depth_Lookup_CCD!$A$3:$L$546,9,FALSE)),"Value too high",TRUE)</f>
        <v>1</v>
      </c>
      <c r="K40" s="42">
        <f>(VLOOKUP($G40,Depth_Lookup_CCD!$A$3:$Z$546,11,FALSE))+(H40/100)</f>
        <v>8.9</v>
      </c>
      <c r="L40" s="43">
        <f>(VLOOKUP($G40,Depth_Lookup_CCD!$A$3:$Z$546,11,FALSE))+(I40/100)</f>
        <v>8.9</v>
      </c>
      <c r="M40" s="44" t="b">
        <f>IF((I40/100)&gt;(VLOOKUP($G40,Depth_Lookup_CAD!$A$3:$L$546,9,FALSE)),"Value too high",TRUE)</f>
        <v>1</v>
      </c>
      <c r="N40" s="45">
        <f>(VLOOKUP($G40,Depth_Lookup_CAD!$A$3:$Z$546,11,FALSE))+((H40/100)*(VLOOKUP($G40,Depth_Lookup_CAD!$A$3:$Z$546,12,FALSE)))</f>
        <v>8.8652173913043484</v>
      </c>
      <c r="O40" s="45">
        <f>(VLOOKUP($G40,Depth_Lookup_CAD!$A$3:$Z$546,11,FALSE))+((I40/100)*(VLOOKUP($G40,Depth_Lookup_CAD!$A$3:$Z$546,12,FALSE)))</f>
        <v>8.8652173913043484</v>
      </c>
    </row>
    <row r="41" spans="2:16" s="38" customFormat="1">
      <c r="B41" s="7"/>
      <c r="C41" s="7"/>
      <c r="D41" s="7"/>
      <c r="E41" s="38">
        <v>13</v>
      </c>
      <c r="F41" s="38">
        <v>2</v>
      </c>
      <c r="G41" s="39" t="str">
        <f t="shared" si="1"/>
        <v>13-2</v>
      </c>
      <c r="H41" s="40">
        <v>64</v>
      </c>
      <c r="I41" s="40">
        <v>64</v>
      </c>
      <c r="J41" s="41" t="b">
        <f>IF((I41/100)&gt;(VLOOKUP($G41,Depth_Lookup_CCD!$A$3:$L$546,9,FALSE)),"Value too high",TRUE)</f>
        <v>1</v>
      </c>
      <c r="K41" s="42">
        <f>(VLOOKUP($G41,Depth_Lookup_CCD!$A$3:$Z$546,11,FALSE))+(H41/100)</f>
        <v>10.835000000000001</v>
      </c>
      <c r="L41" s="43">
        <f>(VLOOKUP($G41,Depth_Lookup_CCD!$A$3:$Z$546,11,FALSE))+(I41/100)</f>
        <v>10.835000000000001</v>
      </c>
      <c r="M41" s="44" t="b">
        <f>IF((I41/100)&gt;(VLOOKUP($G41,Depth_Lookup_CAD!$A$3:$L$546,9,FALSE)),"Value too high",TRUE)</f>
        <v>1</v>
      </c>
      <c r="N41" s="45">
        <f>(VLOOKUP($G41,Depth_Lookup_CAD!$A$3:$Z$546,11,FALSE))+((H41/100)*(VLOOKUP($G41,Depth_Lookup_CAD!$A$3:$Z$546,12,FALSE)))</f>
        <v>10.61326530612245</v>
      </c>
      <c r="O41" s="45">
        <f>(VLOOKUP($G41,Depth_Lookup_CAD!$A$3:$Z$546,11,FALSE))+((I41/100)*(VLOOKUP($G41,Depth_Lookup_CAD!$A$3:$Z$546,12,FALSE)))</f>
        <v>10.61326530612245</v>
      </c>
    </row>
    <row r="42" spans="2:16" s="38" customFormat="1">
      <c r="B42" s="7"/>
      <c r="C42" s="7"/>
      <c r="D42" s="7"/>
      <c r="E42" s="38">
        <v>14</v>
      </c>
      <c r="F42" s="38">
        <v>1</v>
      </c>
      <c r="G42" s="39" t="str">
        <f t="shared" si="1"/>
        <v>14-1</v>
      </c>
      <c r="H42" s="40">
        <v>35</v>
      </c>
      <c r="I42" s="40">
        <v>35</v>
      </c>
      <c r="J42" s="41" t="b">
        <f>IF((I42/100)&gt;(VLOOKUP($G42,Depth_Lookup_CCD!$A$3:$L$546,9,FALSE)),"Value too high",TRUE)</f>
        <v>1</v>
      </c>
      <c r="K42" s="42">
        <f>(VLOOKUP($G42,Depth_Lookup_CCD!$A$3:$Z$546,11,FALSE))+(H42/100)</f>
        <v>11.2</v>
      </c>
      <c r="L42" s="43">
        <f>(VLOOKUP($G42,Depth_Lookup_CCD!$A$3:$Z$546,11,FALSE))+(I42/100)</f>
        <v>11.2</v>
      </c>
      <c r="M42" s="44" t="b">
        <f>IF((I42/100)&gt;(VLOOKUP($G42,Depth_Lookup_CAD!$A$3:$L$546,9,FALSE)),"Value too high",TRUE)</f>
        <v>1</v>
      </c>
      <c r="N42" s="45">
        <f>(VLOOKUP($G42,Depth_Lookup_CAD!$A$3:$Z$546,11,FALSE))+((H42/100)*(VLOOKUP($G42,Depth_Lookup_CAD!$A$3:$Z$546,12,FALSE)))</f>
        <v>11.119230769230768</v>
      </c>
      <c r="O42" s="45">
        <f>(VLOOKUP($G42,Depth_Lookup_CAD!$A$3:$Z$546,11,FALSE))+((I42/100)*(VLOOKUP($G42,Depth_Lookup_CAD!$A$3:$Z$546,12,FALSE)))</f>
        <v>11.119230769230768</v>
      </c>
    </row>
    <row r="43" spans="2:16" s="38" customFormat="1">
      <c r="B43" s="7"/>
      <c r="C43" s="7"/>
      <c r="D43" s="7"/>
      <c r="E43" s="38">
        <v>15</v>
      </c>
      <c r="F43" s="38">
        <v>1</v>
      </c>
      <c r="G43" s="39" t="str">
        <f t="shared" si="1"/>
        <v>15-1</v>
      </c>
      <c r="H43" s="40">
        <v>8</v>
      </c>
      <c r="I43" s="40">
        <v>8</v>
      </c>
      <c r="J43" s="41" t="b">
        <f>IF((I43/100)&gt;(VLOOKUP($G43,Depth_Lookup_CCD!$A$3:$L$546,9,FALSE)),"Value too high",TRUE)</f>
        <v>1</v>
      </c>
      <c r="K43" s="42">
        <f>(VLOOKUP($G43,Depth_Lookup_CCD!$A$3:$Z$546,11,FALSE))+(H43/100)</f>
        <v>11.53</v>
      </c>
      <c r="L43" s="43">
        <f>(VLOOKUP($G43,Depth_Lookup_CCD!$A$3:$Z$546,11,FALSE))+(I43/100)</f>
        <v>11.53</v>
      </c>
      <c r="M43" s="44" t="b">
        <f>IF((I43/100)&gt;(VLOOKUP($G43,Depth_Lookup_CAD!$A$3:$L$546,9,FALSE)),"Value too high",TRUE)</f>
        <v>1</v>
      </c>
      <c r="N43" s="45">
        <f>(VLOOKUP($G43,Depth_Lookup_CAD!$A$3:$Z$546,11,FALSE))+((H43/100)*(VLOOKUP($G43,Depth_Lookup_CAD!$A$3:$Z$546,12,FALSE)))</f>
        <v>11.481372549019607</v>
      </c>
      <c r="O43" s="45">
        <f>(VLOOKUP($G43,Depth_Lookup_CAD!$A$3:$Z$546,11,FALSE))+((I43/100)*(VLOOKUP($G43,Depth_Lookup_CAD!$A$3:$Z$546,12,FALSE)))</f>
        <v>11.481372549019607</v>
      </c>
    </row>
    <row r="44" spans="2:16" s="38" customFormat="1">
      <c r="B44" s="7"/>
      <c r="C44" s="7"/>
      <c r="D44" s="7"/>
      <c r="E44" s="38">
        <v>15</v>
      </c>
      <c r="F44" s="38">
        <v>1</v>
      </c>
      <c r="G44" s="39" t="str">
        <f t="shared" si="1"/>
        <v>15-1</v>
      </c>
      <c r="H44" s="40">
        <v>35</v>
      </c>
      <c r="I44" s="40">
        <v>35</v>
      </c>
      <c r="J44" s="41" t="b">
        <f>IF((I44/100)&gt;(VLOOKUP($G44,Depth_Lookup_CCD!$A$3:$L$546,9,FALSE)),"Value too high",TRUE)</f>
        <v>1</v>
      </c>
      <c r="K44" s="42">
        <f>(VLOOKUP($G44,Depth_Lookup_CCD!$A$3:$Z$546,11,FALSE))+(H44/100)</f>
        <v>11.799999999999999</v>
      </c>
      <c r="L44" s="43">
        <f>(VLOOKUP($G44,Depth_Lookup_CCD!$A$3:$Z$546,11,FALSE))+(I44/100)</f>
        <v>11.799999999999999</v>
      </c>
      <c r="M44" s="44" t="b">
        <f>IF((I44/100)&gt;(VLOOKUP($G44,Depth_Lookup_CAD!$A$3:$L$546,9,FALSE)),"Value too high",TRUE)</f>
        <v>1</v>
      </c>
      <c r="N44" s="45">
        <f>(VLOOKUP($G44,Depth_Lookup_CAD!$A$3:$Z$546,11,FALSE))+((H44/100)*(VLOOKUP($G44,Depth_Lookup_CAD!$A$3:$Z$546,12,FALSE)))</f>
        <v>11.587254901960783</v>
      </c>
      <c r="O44" s="45">
        <f>(VLOOKUP($G44,Depth_Lookup_CAD!$A$3:$Z$546,11,FALSE))+((I44/100)*(VLOOKUP($G44,Depth_Lookup_CAD!$A$3:$Z$546,12,FALSE)))</f>
        <v>11.587254901960783</v>
      </c>
    </row>
    <row r="45" spans="2:16" s="38" customFormat="1">
      <c r="B45" s="7"/>
      <c r="C45" s="7"/>
      <c r="D45" s="7"/>
      <c r="E45" s="38">
        <v>16</v>
      </c>
      <c r="F45" s="38">
        <v>1</v>
      </c>
      <c r="G45" s="39" t="str">
        <f t="shared" si="1"/>
        <v>16-1</v>
      </c>
      <c r="H45" s="40">
        <v>25</v>
      </c>
      <c r="I45" s="40">
        <v>25</v>
      </c>
      <c r="J45" s="41" t="b">
        <f>IF((I45/100)&gt;(VLOOKUP($G45,Depth_Lookup_CCD!$A$3:$L$546,9,FALSE)),"Value too high",TRUE)</f>
        <v>1</v>
      </c>
      <c r="K45" s="42">
        <f>(VLOOKUP($G45,Depth_Lookup_CCD!$A$3:$Z$546,11,FALSE))+(H45/100)</f>
        <v>11.9</v>
      </c>
      <c r="L45" s="43">
        <f>(VLOOKUP($G45,Depth_Lookup_CCD!$A$3:$Z$546,11,FALSE))+(I45/100)</f>
        <v>11.9</v>
      </c>
      <c r="M45" s="44" t="b">
        <f>IF((I45/100)&gt;(VLOOKUP($G45,Depth_Lookup_CAD!$A$3:$L$546,9,FALSE)),"Value too high",TRUE)</f>
        <v>1</v>
      </c>
      <c r="N45" s="45">
        <f>(VLOOKUP($G45,Depth_Lookup_CAD!$A$3:$Z$546,11,FALSE))+((H45/100)*(VLOOKUP($G45,Depth_Lookup_CAD!$A$3:$Z$546,12,FALSE)))</f>
        <v>11.758695652173914</v>
      </c>
      <c r="O45" s="45">
        <f>(VLOOKUP($G45,Depth_Lookup_CAD!$A$3:$Z$546,11,FALSE))+((I45/100)*(VLOOKUP($G45,Depth_Lookup_CAD!$A$3:$Z$546,12,FALSE)))</f>
        <v>11.758695652173914</v>
      </c>
    </row>
    <row r="46" spans="2:16" s="38" customFormat="1">
      <c r="B46" s="7"/>
      <c r="C46" s="7"/>
      <c r="D46" s="7"/>
      <c r="E46" s="38">
        <v>16</v>
      </c>
      <c r="F46" s="38">
        <v>1</v>
      </c>
      <c r="G46" s="39" t="str">
        <f t="shared" si="1"/>
        <v>16-1</v>
      </c>
      <c r="H46" s="40">
        <v>43</v>
      </c>
      <c r="I46" s="40">
        <v>43</v>
      </c>
      <c r="J46" s="41" t="b">
        <f>IF((I46/100)&gt;(VLOOKUP($G46,Depth_Lookup_CCD!$A$3:$L$546,9,FALSE)),"Value too high",TRUE)</f>
        <v>1</v>
      </c>
      <c r="K46" s="42">
        <f>(VLOOKUP($G46,Depth_Lookup_CCD!$A$3:$Z$546,11,FALSE))+(H46/100)</f>
        <v>12.08</v>
      </c>
      <c r="L46" s="43">
        <f>(VLOOKUP($G46,Depth_Lookup_CCD!$A$3:$Z$546,11,FALSE))+(I46/100)</f>
        <v>12.08</v>
      </c>
      <c r="M46" s="44" t="b">
        <f>IF((I46/100)&gt;(VLOOKUP($G46,Depth_Lookup_CAD!$A$3:$L$546,9,FALSE)),"Value too high",TRUE)</f>
        <v>1</v>
      </c>
      <c r="N46" s="45">
        <f>(VLOOKUP($G46,Depth_Lookup_CAD!$A$3:$Z$546,11,FALSE))+((H46/100)*(VLOOKUP($G46,Depth_Lookup_CAD!$A$3:$Z$546,12,FALSE)))</f>
        <v>11.836956521739131</v>
      </c>
      <c r="O46" s="45">
        <f>(VLOOKUP($G46,Depth_Lookup_CAD!$A$3:$Z$546,11,FALSE))+((I46/100)*(VLOOKUP($G46,Depth_Lookup_CAD!$A$3:$Z$546,12,FALSE)))</f>
        <v>11.836956521739131</v>
      </c>
    </row>
    <row r="47" spans="2:16">
      <c r="B47" s="7"/>
      <c r="C47" s="7"/>
      <c r="D47" s="7"/>
      <c r="E47" s="38">
        <v>17</v>
      </c>
      <c r="F47" s="38">
        <v>1</v>
      </c>
      <c r="G47" s="39" t="str">
        <f t="shared" si="1"/>
        <v>17-1</v>
      </c>
      <c r="H47" s="40">
        <v>0</v>
      </c>
      <c r="I47" s="40">
        <v>0</v>
      </c>
      <c r="J47" s="41" t="b">
        <f>IF((I47/100)&gt;(VLOOKUP($G47,Depth_Lookup_CCD!$A$3:$L$546,9,FALSE)),"Value too high",TRUE)</f>
        <v>1</v>
      </c>
      <c r="K47" s="42">
        <f>(VLOOKUP($G47,Depth_Lookup_CCD!$A$3:$Z$546,11,FALSE))+(H47/100)</f>
        <v>11.85</v>
      </c>
      <c r="L47" s="43">
        <f>(VLOOKUP($G47,Depth_Lookup_CCD!$A$3:$Z$546,11,FALSE))+(I47/100)</f>
        <v>11.85</v>
      </c>
      <c r="M47" s="44" t="b">
        <f>IF((I47/100)&gt;(VLOOKUP($G47,Depth_Lookup_CAD!$A$3:$L$546,9,FALSE)),"Value too high",TRUE)</f>
        <v>1</v>
      </c>
      <c r="N47" s="45">
        <f>(VLOOKUP($G47,Depth_Lookup_CAD!$A$3:$Z$546,11,FALSE))+((H47/100)*(VLOOKUP($G47,Depth_Lookup_CAD!$A$3:$Z$546,12,FALSE)))</f>
        <v>11.85</v>
      </c>
      <c r="O47" s="45">
        <f>(VLOOKUP($G47,Depth_Lookup_CAD!$A$3:$Z$546,11,FALSE))+((I47/100)*(VLOOKUP($G47,Depth_Lookup_CAD!$A$3:$Z$546,12,FALSE)))</f>
        <v>11.85</v>
      </c>
      <c r="P47" s="1"/>
    </row>
    <row r="48" spans="2:16">
      <c r="B48" s="7">
        <v>5057</v>
      </c>
      <c r="C48" s="7">
        <v>3</v>
      </c>
      <c r="D48" s="7" t="s">
        <v>11</v>
      </c>
      <c r="E48" s="38">
        <v>21</v>
      </c>
      <c r="F48" s="38">
        <v>2</v>
      </c>
      <c r="G48" s="39" t="str">
        <f t="shared" si="1"/>
        <v>21-2</v>
      </c>
      <c r="H48" s="40">
        <v>92.5</v>
      </c>
      <c r="I48" s="40">
        <v>92.5</v>
      </c>
      <c r="J48" s="41" t="b">
        <f>IF((I48/100)&gt;(VLOOKUP($G48,Depth_Lookup_CCD!$A$3:$L$546,9,FALSE)),"Value too high",TRUE)</f>
        <v>1</v>
      </c>
      <c r="K48" s="42">
        <f>(VLOOKUP($G48,Depth_Lookup_CCD!$A$3:$Z$546,11,FALSE))+(H48/100)</f>
        <v>22.914999999999999</v>
      </c>
      <c r="L48" s="43">
        <f>(VLOOKUP($G48,Depth_Lookup_CCD!$A$3:$Z$546,11,FALSE))+(I48/100)</f>
        <v>22.914999999999999</v>
      </c>
      <c r="M48" s="44" t="b">
        <f>IF((I48/100)&gt;(VLOOKUP($G48,Depth_Lookup_CAD!$A$3:$L$546,9,FALSE)),"Value too high",TRUE)</f>
        <v>1</v>
      </c>
      <c r="N48" s="45">
        <f>(VLOOKUP($G48,Depth_Lookup_CAD!$A$3:$Z$546,11,FALSE))+((H48/100)*(VLOOKUP($G48,Depth_Lookup_CAD!$A$3:$Z$546,12,FALSE)))</f>
        <v>22.914999999999999</v>
      </c>
      <c r="O48" s="45">
        <f>(VLOOKUP($G48,Depth_Lookup_CAD!$A$3:$Z$546,11,FALSE))+((I48/100)*(VLOOKUP($G48,Depth_Lookup_CAD!$A$3:$Z$546,12,FALSE)))</f>
        <v>22.914999999999999</v>
      </c>
      <c r="P48" s="1"/>
    </row>
    <row r="49" spans="2:16">
      <c r="B49" s="7">
        <v>5057</v>
      </c>
      <c r="C49" s="7">
        <v>3</v>
      </c>
      <c r="D49" s="7" t="s">
        <v>11</v>
      </c>
      <c r="E49" s="38">
        <v>33</v>
      </c>
      <c r="F49" s="38">
        <v>3</v>
      </c>
      <c r="G49" s="39" t="str">
        <f t="shared" si="1"/>
        <v>33-3</v>
      </c>
      <c r="H49" s="40">
        <v>64.5</v>
      </c>
      <c r="I49" s="40">
        <v>64.5</v>
      </c>
      <c r="J49" s="41" t="b">
        <f>IF((I49/100)&gt;(VLOOKUP($G49,Depth_Lookup_CCD!$A$3:$L$546,9,FALSE)),"Value too high",TRUE)</f>
        <v>1</v>
      </c>
      <c r="K49" s="42">
        <f>(VLOOKUP($G49,Depth_Lookup_CCD!$A$3:$Z$546,11,FALSE))+(H49/100)</f>
        <v>56.925000000000004</v>
      </c>
      <c r="L49" s="43">
        <f>(VLOOKUP($G49,Depth_Lookup_CCD!$A$3:$Z$546,11,FALSE))+(I49/100)</f>
        <v>56.925000000000004</v>
      </c>
      <c r="M49" s="44" t="b">
        <f>IF((I49/100)&gt;(VLOOKUP($G49,Depth_Lookup_CAD!$A$3:$L$546,9,FALSE)),"Value too high",TRUE)</f>
        <v>1</v>
      </c>
      <c r="N49" s="45">
        <f>(VLOOKUP($G49,Depth_Lookup_CAD!$A$3:$Z$546,11,FALSE))+((H49/100)*(VLOOKUP($G49,Depth_Lookup_CAD!$A$3:$Z$546,12,FALSE)))</f>
        <v>56.884736842105262</v>
      </c>
      <c r="O49" s="45">
        <f>(VLOOKUP($G49,Depth_Lookup_CAD!$A$3:$Z$546,11,FALSE))+((I49/100)*(VLOOKUP($G49,Depth_Lookup_CAD!$A$3:$Z$546,12,FALSE)))</f>
        <v>56.884736842105262</v>
      </c>
      <c r="P49" s="1"/>
    </row>
    <row r="50" spans="2:16">
      <c r="B50" s="7">
        <v>5057</v>
      </c>
      <c r="C50" s="7">
        <v>3</v>
      </c>
      <c r="D50" s="7" t="s">
        <v>11</v>
      </c>
      <c r="E50" s="38">
        <v>37</v>
      </c>
      <c r="F50" s="38">
        <v>1</v>
      </c>
      <c r="G50" s="39" t="str">
        <f t="shared" si="1"/>
        <v>37-1</v>
      </c>
      <c r="H50" s="40">
        <v>83</v>
      </c>
      <c r="I50" s="40">
        <v>83</v>
      </c>
      <c r="J50" s="41" t="b">
        <f>IF((I50/100)&gt;(VLOOKUP($G50,Depth_Lookup_CCD!$A$3:$L$546,9,FALSE)),"Value too high",TRUE)</f>
        <v>1</v>
      </c>
      <c r="K50" s="42">
        <f>(VLOOKUP($G50,Depth_Lookup_CCD!$A$3:$Z$546,11,FALSE))+(H50/100)</f>
        <v>67.58</v>
      </c>
      <c r="L50" s="43">
        <f>(VLOOKUP($G50,Depth_Lookup_CCD!$A$3:$Z$546,11,FALSE))+(I50/100)</f>
        <v>67.58</v>
      </c>
      <c r="M50" s="44" t="b">
        <f>IF((I50/100)&gt;(VLOOKUP($G50,Depth_Lookup_CAD!$A$3:$L$546,9,FALSE)),"Value too high",TRUE)</f>
        <v>1</v>
      </c>
      <c r="N50" s="45">
        <f>(VLOOKUP($G50,Depth_Lookup_CAD!$A$3:$Z$546,11,FALSE))+((H50/100)*(VLOOKUP($G50,Depth_Lookup_CAD!$A$3:$Z$546,12,FALSE)))</f>
        <v>67.46016042780748</v>
      </c>
      <c r="O50" s="45">
        <f>(VLOOKUP($G50,Depth_Lookup_CAD!$A$3:$Z$546,11,FALSE))+((I50/100)*(VLOOKUP($G50,Depth_Lookup_CAD!$A$3:$Z$546,12,FALSE)))</f>
        <v>67.46016042780748</v>
      </c>
      <c r="P50" s="1"/>
    </row>
    <row r="51" spans="2:16">
      <c r="B51" s="7">
        <v>5057</v>
      </c>
      <c r="C51" s="7">
        <v>3</v>
      </c>
      <c r="D51" s="7" t="s">
        <v>11</v>
      </c>
      <c r="E51" s="38">
        <v>37</v>
      </c>
      <c r="F51" s="38">
        <v>1</v>
      </c>
      <c r="G51" s="39" t="str">
        <f t="shared" si="1"/>
        <v>37-1</v>
      </c>
      <c r="H51" s="40">
        <v>93.5</v>
      </c>
      <c r="I51" s="40">
        <v>93.5</v>
      </c>
      <c r="J51" s="41" t="b">
        <f>IF((I51/100)&gt;(VLOOKUP($G51,Depth_Lookup_CCD!$A$3:$L$546,9,FALSE)),"Value too high",TRUE)</f>
        <v>1</v>
      </c>
      <c r="K51" s="42">
        <f>(VLOOKUP($G51,Depth_Lookup_CCD!$A$3:$Z$546,11,FALSE))+(H51/100)</f>
        <v>67.685000000000002</v>
      </c>
      <c r="L51" s="43">
        <f>(VLOOKUP($G51,Depth_Lookup_CCD!$A$3:$Z$546,11,FALSE))+(I51/100)</f>
        <v>67.685000000000002</v>
      </c>
      <c r="M51" s="44" t="b">
        <f>IF((I51/100)&gt;(VLOOKUP($G51,Depth_Lookup_CAD!$A$3:$L$546,9,FALSE)),"Value too high",TRUE)</f>
        <v>1</v>
      </c>
      <c r="N51" s="45">
        <f>(VLOOKUP($G51,Depth_Lookup_CAD!$A$3:$Z$546,11,FALSE))+((H51/100)*(VLOOKUP($G51,Depth_Lookup_CAD!$A$3:$Z$546,12,FALSE)))</f>
        <v>67.55</v>
      </c>
      <c r="O51" s="45">
        <f>(VLOOKUP($G51,Depth_Lookup_CAD!$A$3:$Z$546,11,FALSE))+((I51/100)*(VLOOKUP($G51,Depth_Lookup_CAD!$A$3:$Z$546,12,FALSE)))</f>
        <v>67.55</v>
      </c>
      <c r="P51" s="1"/>
    </row>
    <row r="52" spans="2:16">
      <c r="B52" s="7">
        <v>5057</v>
      </c>
      <c r="C52" s="7">
        <v>3</v>
      </c>
      <c r="D52" s="7" t="s">
        <v>11</v>
      </c>
      <c r="E52" s="38">
        <v>47</v>
      </c>
      <c r="F52" s="38">
        <v>4</v>
      </c>
      <c r="G52" s="39" t="str">
        <f t="shared" si="1"/>
        <v>47-4</v>
      </c>
      <c r="H52" s="40">
        <v>94</v>
      </c>
      <c r="I52" s="40">
        <v>94</v>
      </c>
      <c r="J52" s="41" t="b">
        <f>IF((I52/100)&gt;(VLOOKUP($G52,Depth_Lookup_CCD!$A$3:$L$546,9,FALSE)),"Value too high",TRUE)</f>
        <v>1</v>
      </c>
      <c r="K52" s="42">
        <f>(VLOOKUP($G52,Depth_Lookup_CCD!$A$3:$Z$546,11,FALSE))+(H52/100)</f>
        <v>97.570000000000007</v>
      </c>
      <c r="L52" s="43">
        <f>(VLOOKUP($G52,Depth_Lookup_CCD!$A$3:$Z$546,11,FALSE))+(I52/100)</f>
        <v>97.570000000000007</v>
      </c>
      <c r="M52" s="44" t="b">
        <f>IF((I52/100)&gt;(VLOOKUP($G52,Depth_Lookup_CAD!$A$3:$L$546,9,FALSE)),"Value too high",TRUE)</f>
        <v>1</v>
      </c>
      <c r="N52" s="45">
        <f>(VLOOKUP($G52,Depth_Lookup_CAD!$A$3:$Z$546,11,FALSE))+((H52/100)*(VLOOKUP($G52,Depth_Lookup_CAD!$A$3:$Z$546,12,FALSE)))</f>
        <v>97.400979228486662</v>
      </c>
      <c r="O52" s="45">
        <f>(VLOOKUP($G52,Depth_Lookup_CAD!$A$3:$Z$546,11,FALSE))+((I52/100)*(VLOOKUP($G52,Depth_Lookup_CAD!$A$3:$Z$546,12,FALSE)))</f>
        <v>97.400979228486662</v>
      </c>
      <c r="P52" s="1"/>
    </row>
    <row r="53" spans="2:16">
      <c r="B53" s="7">
        <v>5057</v>
      </c>
      <c r="C53" s="7">
        <v>3</v>
      </c>
      <c r="D53" s="7" t="s">
        <v>11</v>
      </c>
      <c r="E53" s="38">
        <v>48</v>
      </c>
      <c r="F53" s="38">
        <v>4</v>
      </c>
      <c r="G53" s="39" t="str">
        <f t="shared" si="1"/>
        <v>48-4</v>
      </c>
      <c r="H53" s="40">
        <v>15</v>
      </c>
      <c r="I53" s="40">
        <v>15</v>
      </c>
      <c r="J53" s="41" t="b">
        <f>IF((I53/100)&gt;(VLOOKUP($G53,Depth_Lookup_CCD!$A$3:$L$546,9,FALSE)),"Value too high",TRUE)</f>
        <v>1</v>
      </c>
      <c r="K53" s="42">
        <f>(VLOOKUP($G53,Depth_Lookup_CCD!$A$3:$Z$546,11,FALSE))+(H53/100)</f>
        <v>99.93</v>
      </c>
      <c r="L53" s="43">
        <f>(VLOOKUP($G53,Depth_Lookup_CCD!$A$3:$Z$546,11,FALSE))+(I53/100)</f>
        <v>99.93</v>
      </c>
      <c r="M53" s="44" t="b">
        <f>IF((I53/100)&gt;(VLOOKUP($G53,Depth_Lookup_CAD!$A$3:$L$546,9,FALSE)),"Value too high",TRUE)</f>
        <v>1</v>
      </c>
      <c r="N53" s="45">
        <f>(VLOOKUP($G53,Depth_Lookup_CAD!$A$3:$Z$546,11,FALSE))+((H53/100)*(VLOOKUP($G53,Depth_Lookup_CAD!$A$3:$Z$546,12,FALSE)))</f>
        <v>99.781908831908822</v>
      </c>
      <c r="O53" s="45">
        <f>(VLOOKUP($G53,Depth_Lookup_CAD!$A$3:$Z$546,11,FALSE))+((I53/100)*(VLOOKUP($G53,Depth_Lookup_CAD!$A$3:$Z$546,12,FALSE)))</f>
        <v>99.781908831908822</v>
      </c>
      <c r="P53" s="1"/>
    </row>
    <row r="54" spans="2:16">
      <c r="B54" s="7">
        <v>5057</v>
      </c>
      <c r="C54" s="7">
        <v>3</v>
      </c>
      <c r="D54" s="7" t="s">
        <v>11</v>
      </c>
      <c r="E54" s="38">
        <v>48</v>
      </c>
      <c r="F54" s="38">
        <v>4</v>
      </c>
      <c r="G54" s="39" t="str">
        <f t="shared" si="1"/>
        <v>48-4</v>
      </c>
      <c r="H54" s="40">
        <v>78</v>
      </c>
      <c r="I54" s="40">
        <v>78</v>
      </c>
      <c r="J54" s="41" t="b">
        <f>IF((I54/100)&gt;(VLOOKUP($G54,Depth_Lookup_CCD!$A$3:$L$546,9,FALSE)),"Value too high",TRUE)</f>
        <v>1</v>
      </c>
      <c r="K54" s="42">
        <f>(VLOOKUP($G54,Depth_Lookup_CCD!$A$3:$Z$546,11,FALSE))+(H54/100)</f>
        <v>100.56</v>
      </c>
      <c r="L54" s="43">
        <f>(VLOOKUP($G54,Depth_Lookup_CCD!$A$3:$Z$546,11,FALSE))+(I54/100)</f>
        <v>100.56</v>
      </c>
      <c r="M54" s="44" t="b">
        <f>IF((I54/100)&gt;(VLOOKUP($G54,Depth_Lookup_CAD!$A$3:$L$546,9,FALSE)),"Value too high",TRUE)</f>
        <v>1</v>
      </c>
      <c r="N54" s="45">
        <f>(VLOOKUP($G54,Depth_Lookup_CAD!$A$3:$Z$546,11,FALSE))+((H54/100)*(VLOOKUP($G54,Depth_Lookup_CAD!$A$3:$Z$546,12,FALSE)))</f>
        <v>100.32934472934473</v>
      </c>
      <c r="O54" s="45">
        <f>(VLOOKUP($G54,Depth_Lookup_CAD!$A$3:$Z$546,11,FALSE))+((I54/100)*(VLOOKUP($G54,Depth_Lookup_CAD!$A$3:$Z$546,12,FALSE)))</f>
        <v>100.32934472934473</v>
      </c>
      <c r="P54" s="1"/>
    </row>
    <row r="55" spans="2:16">
      <c r="B55" s="7">
        <v>5057</v>
      </c>
      <c r="C55" s="7">
        <v>3</v>
      </c>
      <c r="D55" s="7" t="s">
        <v>11</v>
      </c>
      <c r="E55" s="38">
        <v>48</v>
      </c>
      <c r="F55" s="38">
        <v>4</v>
      </c>
      <c r="G55" s="39" t="str">
        <f t="shared" si="1"/>
        <v>48-4</v>
      </c>
      <c r="H55" s="40">
        <v>98</v>
      </c>
      <c r="I55" s="40">
        <v>98</v>
      </c>
      <c r="J55" s="41" t="b">
        <f>IF((I55/100)&gt;(VLOOKUP($G55,Depth_Lookup_CCD!$A$3:$L$546,9,FALSE)),"Value too high",TRUE)</f>
        <v>1</v>
      </c>
      <c r="K55" s="42">
        <f>(VLOOKUP($G55,Depth_Lookup_CCD!$A$3:$Z$546,11,FALSE))+(H55/100)</f>
        <v>100.76</v>
      </c>
      <c r="L55" s="43">
        <f>(VLOOKUP($G55,Depth_Lookup_CCD!$A$3:$Z$546,11,FALSE))+(I55/100)</f>
        <v>100.76</v>
      </c>
      <c r="M55" s="44" t="b">
        <f>IF((I55/100)&gt;(VLOOKUP($G55,Depth_Lookup_CAD!$A$3:$L$546,9,FALSE)),"Value too high",TRUE)</f>
        <v>1</v>
      </c>
      <c r="N55" s="45">
        <f>(VLOOKUP($G55,Depth_Lookup_CAD!$A$3:$Z$546,11,FALSE))+((H55/100)*(VLOOKUP($G55,Depth_Lookup_CAD!$A$3:$Z$546,12,FALSE)))</f>
        <v>100.5031339031339</v>
      </c>
      <c r="O55" s="45">
        <f>(VLOOKUP($G55,Depth_Lookup_CAD!$A$3:$Z$546,11,FALSE))+((I55/100)*(VLOOKUP($G55,Depth_Lookup_CAD!$A$3:$Z$546,12,FALSE)))</f>
        <v>100.5031339031339</v>
      </c>
      <c r="P55" s="1"/>
    </row>
    <row r="56" spans="2:16">
      <c r="B56" s="58">
        <v>5057</v>
      </c>
      <c r="C56" s="58">
        <v>3</v>
      </c>
      <c r="D56" s="58" t="s">
        <v>11</v>
      </c>
      <c r="E56" s="58">
        <v>49</v>
      </c>
      <c r="F56" s="58">
        <v>1</v>
      </c>
      <c r="G56" s="39" t="str">
        <f t="shared" si="1"/>
        <v>49-1</v>
      </c>
      <c r="H56" s="59">
        <v>0</v>
      </c>
      <c r="I56" s="59">
        <v>0</v>
      </c>
      <c r="J56" s="41" t="b">
        <f>IF((I56/100)&gt;(VLOOKUP($G56,Depth_Lookup_CCD!$A$3:$L$546,9,FALSE)),"Value too high",TRUE)</f>
        <v>1</v>
      </c>
      <c r="K56" s="42">
        <f>(VLOOKUP($G56,Depth_Lookup_CCD!$A$3:$Z$546,11,FALSE))+(H56/100)</f>
        <v>100.3</v>
      </c>
      <c r="L56" s="43">
        <f>(VLOOKUP($G56,Depth_Lookup_CCD!$A$3:$Z$546,11,FALSE))+(I56/100)</f>
        <v>100.3</v>
      </c>
      <c r="M56" s="44" t="b">
        <f>IF((I56/100)&gt;(VLOOKUP($G56,Depth_Lookup_CAD!$A$3:$L$546,9,FALSE)),"Value too high",TRUE)</f>
        <v>1</v>
      </c>
      <c r="N56" s="45">
        <f>(VLOOKUP($G56,Depth_Lookup_CAD!$A$3:$Z$546,11,FALSE))+((H56/100)*(VLOOKUP($G56,Depth_Lookup_CAD!$A$3:$Z$546,12,FALSE)))</f>
        <v>100.3</v>
      </c>
      <c r="O56" s="45">
        <f>(VLOOKUP($G56,Depth_Lookup_CAD!$A$3:$Z$546,11,FALSE))+((I56/100)*(VLOOKUP($G56,Depth_Lookup_CAD!$A$3:$Z$546,12,FALSE)))</f>
        <v>100.3</v>
      </c>
      <c r="P56" s="1"/>
    </row>
    <row r="57" spans="2:16">
      <c r="B57" s="7">
        <v>5057</v>
      </c>
      <c r="C57" s="7">
        <v>3</v>
      </c>
      <c r="D57" s="7" t="s">
        <v>11</v>
      </c>
      <c r="E57" s="38">
        <v>53</v>
      </c>
      <c r="F57" s="38">
        <v>4</v>
      </c>
      <c r="G57" s="39" t="str">
        <f t="shared" si="1"/>
        <v>53-4</v>
      </c>
      <c r="H57" s="40">
        <v>92</v>
      </c>
      <c r="I57" s="40">
        <v>92</v>
      </c>
      <c r="J57" s="41" t="b">
        <f>IF((I57/100)&gt;(VLOOKUP($G57,Depth_Lookup_CCD!$A$3:$L$546,9,FALSE)),"Value too high",TRUE)</f>
        <v>1</v>
      </c>
      <c r="K57" s="42">
        <f>(VLOOKUP($G57,Depth_Lookup_CCD!$A$3:$Z$546,11,FALSE))+(H57/100)</f>
        <v>112.96000000000001</v>
      </c>
      <c r="L57" s="43">
        <f>(VLOOKUP($G57,Depth_Lookup_CCD!$A$3:$Z$546,11,FALSE))+(I57/100)</f>
        <v>112.96000000000001</v>
      </c>
      <c r="M57" s="44" t="b">
        <f>IF((I57/100)&gt;(VLOOKUP($G57,Depth_Lookup_CAD!$A$3:$L$546,9,FALSE)),"Value too high",TRUE)</f>
        <v>1</v>
      </c>
      <c r="N57" s="45">
        <f>(VLOOKUP($G57,Depth_Lookup_CAD!$A$3:$Z$546,11,FALSE))+((H57/100)*(VLOOKUP($G57,Depth_Lookup_CAD!$A$3:$Z$546,12,FALSE)))</f>
        <v>112.75162393162394</v>
      </c>
      <c r="O57" s="45">
        <f>(VLOOKUP($G57,Depth_Lookup_CAD!$A$3:$Z$546,11,FALSE))+((I57/100)*(VLOOKUP($G57,Depth_Lookup_CAD!$A$3:$Z$546,12,FALSE)))</f>
        <v>112.75162393162394</v>
      </c>
      <c r="P57" s="1"/>
    </row>
    <row r="58" spans="2:16">
      <c r="B58" s="7">
        <v>5057</v>
      </c>
      <c r="C58" s="7">
        <v>3</v>
      </c>
      <c r="D58" s="7" t="s">
        <v>11</v>
      </c>
      <c r="E58" s="38">
        <v>54</v>
      </c>
      <c r="F58" s="38">
        <v>2</v>
      </c>
      <c r="G58" s="39" t="str">
        <f t="shared" si="1"/>
        <v>54-2</v>
      </c>
      <c r="H58" s="40">
        <v>73</v>
      </c>
      <c r="I58" s="40">
        <v>73</v>
      </c>
      <c r="J58" s="41" t="b">
        <f>IF((I58/100)&gt;(VLOOKUP($G58,Depth_Lookup_CCD!$A$3:$L$546,9,FALSE)),"Value too high",TRUE)</f>
        <v>1</v>
      </c>
      <c r="K58" s="42">
        <f>(VLOOKUP($G58,Depth_Lookup_CCD!$A$3:$Z$546,11,FALSE))+(H58/100)</f>
        <v>114.11</v>
      </c>
      <c r="L58" s="43">
        <f>(VLOOKUP($G58,Depth_Lookup_CCD!$A$3:$Z$546,11,FALSE))+(I58/100)</f>
        <v>114.11</v>
      </c>
      <c r="M58" s="44" t="b">
        <f>IF((I58/100)&gt;(VLOOKUP($G58,Depth_Lookup_CAD!$A$3:$L$546,9,FALSE)),"Value too high",TRUE)</f>
        <v>1</v>
      </c>
      <c r="N58" s="45">
        <f>(VLOOKUP($G58,Depth_Lookup_CAD!$A$3:$Z$546,11,FALSE))+((H58/100)*(VLOOKUP($G58,Depth_Lookup_CAD!$A$3:$Z$546,12,FALSE)))</f>
        <v>114.05888888888889</v>
      </c>
      <c r="O58" s="45">
        <f>(VLOOKUP($G58,Depth_Lookup_CAD!$A$3:$Z$546,11,FALSE))+((I58/100)*(VLOOKUP($G58,Depth_Lookup_CAD!$A$3:$Z$546,12,FALSE)))</f>
        <v>114.05888888888889</v>
      </c>
      <c r="P58" s="1"/>
    </row>
    <row r="59" spans="2:16">
      <c r="B59" s="58">
        <v>5057</v>
      </c>
      <c r="C59" s="58">
        <v>3</v>
      </c>
      <c r="D59" s="58" t="s">
        <v>11</v>
      </c>
      <c r="E59" s="58">
        <v>55</v>
      </c>
      <c r="F59" s="58">
        <v>1</v>
      </c>
      <c r="G59" s="39" t="str">
        <f t="shared" si="1"/>
        <v>55-1</v>
      </c>
      <c r="H59" s="59">
        <v>0</v>
      </c>
      <c r="I59" s="59">
        <v>0</v>
      </c>
      <c r="J59" s="41" t="b">
        <f>IF((I59/100)&gt;(VLOOKUP($G59,Depth_Lookup_CCD!$A$3:$L$546,9,FALSE)),"Value too high",TRUE)</f>
        <v>1</v>
      </c>
      <c r="K59" s="42">
        <f>(VLOOKUP($G59,Depth_Lookup_CCD!$A$3:$Z$546,11,FALSE))+(H59/100)</f>
        <v>115.55</v>
      </c>
      <c r="L59" s="43">
        <f>(VLOOKUP($G59,Depth_Lookup_CCD!$A$3:$Z$546,11,FALSE))+(I59/100)</f>
        <v>115.55</v>
      </c>
      <c r="M59" s="44" t="b">
        <f>IF((I59/100)&gt;(VLOOKUP($G59,Depth_Lookup_CAD!$A$3:$L$546,9,FALSE)),"Value too high",TRUE)</f>
        <v>1</v>
      </c>
      <c r="N59" s="45">
        <f>(VLOOKUP($G59,Depth_Lookup_CAD!$A$3:$Z$546,11,FALSE))+((H59/100)*(VLOOKUP($G59,Depth_Lookup_CAD!$A$3:$Z$546,12,FALSE)))</f>
        <v>115.55</v>
      </c>
      <c r="O59" s="45">
        <f>(VLOOKUP($G59,Depth_Lookup_CAD!$A$3:$Z$546,11,FALSE))+((I59/100)*(VLOOKUP($G59,Depth_Lookup_CAD!$A$3:$Z$546,12,FALSE)))</f>
        <v>115.55</v>
      </c>
      <c r="P59" s="1"/>
    </row>
    <row r="60" spans="2:16">
      <c r="B60" s="58">
        <v>5057</v>
      </c>
      <c r="C60" s="58">
        <v>3</v>
      </c>
      <c r="D60" s="58" t="s">
        <v>11</v>
      </c>
      <c r="E60" s="58">
        <v>71</v>
      </c>
      <c r="F60" s="58">
        <v>3</v>
      </c>
      <c r="G60" s="39" t="str">
        <f t="shared" si="1"/>
        <v>71-3</v>
      </c>
      <c r="H60" s="59">
        <v>0</v>
      </c>
      <c r="I60" s="59">
        <v>0</v>
      </c>
      <c r="J60" s="41" t="b">
        <f>IF((I60/100)&gt;(VLOOKUP($G60,Depth_Lookup_CCD!$A$3:$L$546,9,FALSE)),"Value too high",TRUE)</f>
        <v>1</v>
      </c>
      <c r="K60" s="42">
        <f>(VLOOKUP($G60,Depth_Lookup_CCD!$A$3:$Z$546,11,FALSE))+(H60/100)</f>
        <v>163.17499999999998</v>
      </c>
      <c r="L60" s="43">
        <f>(VLOOKUP($G60,Depth_Lookup_CCD!$A$3:$Z$546,11,FALSE))+(I60/100)</f>
        <v>163.17499999999998</v>
      </c>
      <c r="M60" s="44" t="b">
        <f>IF((I60/100)&gt;(VLOOKUP($G60,Depth_Lookup_CAD!$A$3:$L$546,9,FALSE)),"Value too high",TRUE)</f>
        <v>1</v>
      </c>
      <c r="N60" s="45">
        <f>(VLOOKUP($G60,Depth_Lookup_CAD!$A$3:$Z$546,11,FALSE))+((H60/100)*(VLOOKUP($G60,Depth_Lookup_CAD!$A$3:$Z$546,12,FALSE)))</f>
        <v>163.10240740740741</v>
      </c>
      <c r="O60" s="45">
        <f>(VLOOKUP($G60,Depth_Lookup_CAD!$A$3:$Z$546,11,FALSE))+((I60/100)*(VLOOKUP($G60,Depth_Lookup_CAD!$A$3:$Z$546,12,FALSE)))</f>
        <v>163.10240740740741</v>
      </c>
      <c r="P60" s="1"/>
    </row>
    <row r="61" spans="2:16">
      <c r="B61" s="58">
        <v>5057</v>
      </c>
      <c r="C61" s="58">
        <v>3</v>
      </c>
      <c r="D61" s="58" t="s">
        <v>11</v>
      </c>
      <c r="E61" s="58">
        <v>72</v>
      </c>
      <c r="F61" s="58">
        <v>1</v>
      </c>
      <c r="G61" s="39" t="str">
        <f t="shared" si="1"/>
        <v>72-1</v>
      </c>
      <c r="H61" s="59">
        <v>0</v>
      </c>
      <c r="I61" s="59">
        <v>0</v>
      </c>
      <c r="J61" s="41" t="b">
        <f>IF((I61/100)&gt;(VLOOKUP($G61,Depth_Lookup_CCD!$A$3:$L$546,9,FALSE)),"Value too high",TRUE)</f>
        <v>1</v>
      </c>
      <c r="K61" s="42">
        <f>(VLOOKUP($G61,Depth_Lookup_CCD!$A$3:$Z$546,11,FALSE))+(H61/100)</f>
        <v>164.2</v>
      </c>
      <c r="L61" s="43">
        <f>(VLOOKUP($G61,Depth_Lookup_CCD!$A$3:$Z$546,11,FALSE))+(I61/100)</f>
        <v>164.2</v>
      </c>
      <c r="M61" s="44" t="b">
        <f>IF((I61/100)&gt;(VLOOKUP($G61,Depth_Lookup_CAD!$A$3:$L$546,9,FALSE)),"Value too high",TRUE)</f>
        <v>1</v>
      </c>
      <c r="N61" s="45">
        <f>(VLOOKUP($G61,Depth_Lookup_CAD!$A$3:$Z$546,11,FALSE))+((H61/100)*(VLOOKUP($G61,Depth_Lookup_CAD!$A$3:$Z$546,12,FALSE)))</f>
        <v>164.2</v>
      </c>
      <c r="O61" s="45">
        <f>(VLOOKUP($G61,Depth_Lookup_CAD!$A$3:$Z$546,11,FALSE))+((I61/100)*(VLOOKUP($G61,Depth_Lookup_CAD!$A$3:$Z$546,12,FALSE)))</f>
        <v>164.2</v>
      </c>
      <c r="P61" s="1"/>
    </row>
    <row r="62" spans="2:16">
      <c r="B62" s="58">
        <v>5057</v>
      </c>
      <c r="C62" s="58">
        <v>3</v>
      </c>
      <c r="D62" s="58" t="s">
        <v>11</v>
      </c>
      <c r="E62" s="58">
        <v>73</v>
      </c>
      <c r="F62" s="58">
        <v>1</v>
      </c>
      <c r="G62" s="39" t="str">
        <f t="shared" si="1"/>
        <v>73-1</v>
      </c>
      <c r="H62" s="59">
        <v>0</v>
      </c>
      <c r="I62" s="59">
        <v>0</v>
      </c>
      <c r="J62" s="41" t="b">
        <f>IF((I62/100)&gt;(VLOOKUP($G62,Depth_Lookup_CCD!$A$3:$L$546,9,FALSE)),"Value too high",TRUE)</f>
        <v>1</v>
      </c>
      <c r="K62" s="42">
        <f>(VLOOKUP($G62,Depth_Lookup_CCD!$A$3:$Z$546,11,FALSE))+(H62/100)</f>
        <v>167.2</v>
      </c>
      <c r="L62" s="43">
        <f>(VLOOKUP($G62,Depth_Lookup_CCD!$A$3:$Z$546,11,FALSE))+(I62/100)</f>
        <v>167.2</v>
      </c>
      <c r="M62" s="44" t="b">
        <f>IF((I62/100)&gt;(VLOOKUP($G62,Depth_Lookup_CAD!$A$3:$L$546,9,FALSE)),"Value too high",TRUE)</f>
        <v>1</v>
      </c>
      <c r="N62" s="45">
        <f>(VLOOKUP($G62,Depth_Lookup_CAD!$A$3:$Z$546,11,FALSE))+((H62/100)*(VLOOKUP($G62,Depth_Lookup_CAD!$A$3:$Z$546,12,FALSE)))</f>
        <v>167.2</v>
      </c>
      <c r="O62" s="45">
        <f>(VLOOKUP($G62,Depth_Lookup_CAD!$A$3:$Z$546,11,FALSE))+((I62/100)*(VLOOKUP($G62,Depth_Lookup_CAD!$A$3:$Z$546,12,FALSE)))</f>
        <v>167.2</v>
      </c>
      <c r="P62" s="1"/>
    </row>
    <row r="63" spans="2:16">
      <c r="B63" s="58">
        <v>5057</v>
      </c>
      <c r="C63" s="58">
        <v>3</v>
      </c>
      <c r="D63" s="58" t="s">
        <v>11</v>
      </c>
      <c r="E63" s="58">
        <v>74</v>
      </c>
      <c r="F63" s="58">
        <v>1</v>
      </c>
      <c r="G63" s="39" t="str">
        <f t="shared" si="1"/>
        <v>74-1</v>
      </c>
      <c r="H63" s="59">
        <v>0</v>
      </c>
      <c r="I63" s="59">
        <v>0</v>
      </c>
      <c r="J63" s="41" t="b">
        <f>IF((I63/100)&gt;(VLOOKUP($G63,Depth_Lookup_CCD!$A$3:$L$546,9,FALSE)),"Value too high",TRUE)</f>
        <v>1</v>
      </c>
      <c r="K63" s="42">
        <f>(VLOOKUP($G63,Depth_Lookup_CCD!$A$3:$Z$546,11,FALSE))+(H63/100)</f>
        <v>170.2</v>
      </c>
      <c r="L63" s="43">
        <f>(VLOOKUP($G63,Depth_Lookup_CCD!$A$3:$Z$546,11,FALSE))+(I63/100)</f>
        <v>170.2</v>
      </c>
      <c r="M63" s="44" t="b">
        <f>IF((I63/100)&gt;(VLOOKUP($G63,Depth_Lookup_CAD!$A$3:$L$546,9,FALSE)),"Value too high",TRUE)</f>
        <v>1</v>
      </c>
      <c r="N63" s="45">
        <f>(VLOOKUP($G63,Depth_Lookup_CAD!$A$3:$Z$546,11,FALSE))+((H63/100)*(VLOOKUP($G63,Depth_Lookup_CAD!$A$3:$Z$546,12,FALSE)))</f>
        <v>170.2</v>
      </c>
      <c r="O63" s="45">
        <f>(VLOOKUP($G63,Depth_Lookup_CAD!$A$3:$Z$546,11,FALSE))+((I63/100)*(VLOOKUP($G63,Depth_Lookup_CAD!$A$3:$Z$546,12,FALSE)))</f>
        <v>170.2</v>
      </c>
      <c r="P63" s="1"/>
    </row>
    <row r="64" spans="2:16">
      <c r="B64" s="58">
        <v>5057</v>
      </c>
      <c r="C64" s="58">
        <v>3</v>
      </c>
      <c r="D64" s="58" t="s">
        <v>11</v>
      </c>
      <c r="E64" s="58">
        <v>82</v>
      </c>
      <c r="F64" s="58">
        <v>2</v>
      </c>
      <c r="G64" s="39" t="str">
        <f t="shared" si="1"/>
        <v>82-2</v>
      </c>
      <c r="H64" s="59">
        <v>0</v>
      </c>
      <c r="I64" s="59">
        <v>0</v>
      </c>
      <c r="J64" s="41" t="b">
        <f>IF((I64/100)&gt;(VLOOKUP($G64,Depth_Lookup_CCD!$A$3:$L$546,9,FALSE)),"Value too high",TRUE)</f>
        <v>1</v>
      </c>
      <c r="K64" s="42">
        <f>(VLOOKUP($G64,Depth_Lookup_CCD!$A$3:$Z$546,11,FALSE))+(H64/100)</f>
        <v>194.95999999999998</v>
      </c>
      <c r="L64" s="43">
        <f>(VLOOKUP($G64,Depth_Lookup_CCD!$A$3:$Z$546,11,FALSE))+(I64/100)</f>
        <v>194.95999999999998</v>
      </c>
      <c r="M64" s="44" t="b">
        <f>IF((I64/100)&gt;(VLOOKUP($G64,Depth_Lookup_CAD!$A$3:$L$546,9,FALSE)),"Value too high",TRUE)</f>
        <v>1</v>
      </c>
      <c r="N64" s="45">
        <f>(VLOOKUP($G64,Depth_Lookup_CAD!$A$3:$Z$546,11,FALSE))+((H64/100)*(VLOOKUP($G64,Depth_Lookup_CAD!$A$3:$Z$546,12,FALSE)))</f>
        <v>194.92151898734176</v>
      </c>
      <c r="O64" s="45">
        <f>(VLOOKUP($G64,Depth_Lookup_CAD!$A$3:$Z$546,11,FALSE))+((I64/100)*(VLOOKUP($G64,Depth_Lookup_CAD!$A$3:$Z$546,12,FALSE)))</f>
        <v>194.92151898734176</v>
      </c>
      <c r="P64" s="1"/>
    </row>
    <row r="65" spans="2:16">
      <c r="B65" s="58">
        <v>5057</v>
      </c>
      <c r="C65" s="58">
        <v>3</v>
      </c>
      <c r="D65" s="58" t="s">
        <v>11</v>
      </c>
      <c r="E65" s="58">
        <v>87</v>
      </c>
      <c r="F65" s="58">
        <v>4</v>
      </c>
      <c r="G65" s="39" t="str">
        <f t="shared" si="1"/>
        <v>87-4</v>
      </c>
      <c r="H65" s="59">
        <v>0</v>
      </c>
      <c r="I65" s="59">
        <v>0</v>
      </c>
      <c r="J65" s="41" t="b">
        <f>IF((I65/100)&gt;(VLOOKUP($G65,Depth_Lookup_CCD!$A$3:$L$546,9,FALSE)),"Value too high",TRUE)</f>
        <v>1</v>
      </c>
      <c r="K65" s="42">
        <f>(VLOOKUP($G65,Depth_Lookup_CCD!$A$3:$Z$546,11,FALSE))+(H65/100)</f>
        <v>211.59</v>
      </c>
      <c r="L65" s="43">
        <f>(VLOOKUP($G65,Depth_Lookup_CCD!$A$3:$Z$546,11,FALSE))+(I65/100)</f>
        <v>211.59</v>
      </c>
      <c r="M65" s="44" t="b">
        <f>IF((I65/100)&gt;(VLOOKUP($G65,Depth_Lookup_CAD!$A$3:$L$546,9,FALSE)),"Value too high",TRUE)</f>
        <v>1</v>
      </c>
      <c r="N65" s="45">
        <f>(VLOOKUP($G65,Depth_Lookup_CAD!$A$3:$Z$546,11,FALSE))+((H65/100)*(VLOOKUP($G65,Depth_Lookup_CAD!$A$3:$Z$546,12,FALSE)))</f>
        <v>211.54596979332271</v>
      </c>
      <c r="O65" s="45">
        <f>(VLOOKUP($G65,Depth_Lookup_CAD!$A$3:$Z$546,11,FALSE))+((I65/100)*(VLOOKUP($G65,Depth_Lookup_CAD!$A$3:$Z$546,12,FALSE)))</f>
        <v>211.54596979332271</v>
      </c>
      <c r="P65" s="1"/>
    </row>
    <row r="66" spans="2:16">
      <c r="B66" s="58">
        <v>5057</v>
      </c>
      <c r="C66" s="58">
        <v>3</v>
      </c>
      <c r="D66" s="58" t="s">
        <v>11</v>
      </c>
      <c r="E66" s="58">
        <v>88</v>
      </c>
      <c r="F66" s="58">
        <v>2</v>
      </c>
      <c r="G66" s="39" t="str">
        <f t="shared" si="1"/>
        <v>88-2</v>
      </c>
      <c r="H66" s="59">
        <v>0</v>
      </c>
      <c r="I66" s="59">
        <v>0</v>
      </c>
      <c r="J66" s="41" t="b">
        <f>IF((I66/100)&gt;(VLOOKUP($G66,Depth_Lookup_CCD!$A$3:$L$546,9,FALSE)),"Value too high",TRUE)</f>
        <v>1</v>
      </c>
      <c r="K66" s="42">
        <f>(VLOOKUP($G66,Depth_Lookup_CCD!$A$3:$Z$546,11,FALSE))+(H66/100)</f>
        <v>212.77499999999998</v>
      </c>
      <c r="L66" s="43">
        <f>(VLOOKUP($G66,Depth_Lookup_CCD!$A$3:$Z$546,11,FALSE))+(I66/100)</f>
        <v>212.77499999999998</v>
      </c>
      <c r="M66" s="44" t="b">
        <f>IF((I66/100)&gt;(VLOOKUP($G66,Depth_Lookup_CAD!$A$3:$L$546,9,FALSE)),"Value too high",TRUE)</f>
        <v>1</v>
      </c>
      <c r="N66" s="45">
        <f>(VLOOKUP($G66,Depth_Lookup_CAD!$A$3:$Z$546,11,FALSE))+((H66/100)*(VLOOKUP($G66,Depth_Lookup_CAD!$A$3:$Z$546,12,FALSE)))</f>
        <v>212.76006493506492</v>
      </c>
      <c r="O66" s="45">
        <f>(VLOOKUP($G66,Depth_Lookup_CAD!$A$3:$Z$546,11,FALSE))+((I66/100)*(VLOOKUP($G66,Depth_Lookup_CAD!$A$3:$Z$546,12,FALSE)))</f>
        <v>212.76006493506492</v>
      </c>
      <c r="P66" s="1"/>
    </row>
    <row r="67" spans="2:16">
      <c r="B67" s="7">
        <v>5057</v>
      </c>
      <c r="C67" s="7">
        <v>3</v>
      </c>
      <c r="D67" s="7" t="s">
        <v>11</v>
      </c>
      <c r="E67" s="38">
        <v>89</v>
      </c>
      <c r="F67" s="38">
        <v>1</v>
      </c>
      <c r="G67" s="39" t="str">
        <f t="shared" si="1"/>
        <v>89-1</v>
      </c>
      <c r="H67" s="40">
        <v>98.5</v>
      </c>
      <c r="I67" s="40">
        <v>98.5</v>
      </c>
      <c r="J67" s="41" t="b">
        <f>IF((I67/100)&gt;(VLOOKUP($G67,Depth_Lookup_CCD!$A$3:$L$546,9,FALSE)),"Value too high",TRUE)</f>
        <v>1</v>
      </c>
      <c r="K67" s="42">
        <f>(VLOOKUP($G67,Depth_Lookup_CCD!$A$3:$Z$546,11,FALSE))+(H67/100)</f>
        <v>216.185</v>
      </c>
      <c r="L67" s="43">
        <f>(VLOOKUP($G67,Depth_Lookup_CCD!$A$3:$Z$546,11,FALSE))+(I67/100)</f>
        <v>216.185</v>
      </c>
      <c r="M67" s="44" t="b">
        <f>IF((I67/100)&gt;(VLOOKUP($G67,Depth_Lookup_CAD!$A$3:$L$546,9,FALSE)),"Value too high",TRUE)</f>
        <v>1</v>
      </c>
      <c r="N67" s="45">
        <f>(VLOOKUP($G67,Depth_Lookup_CAD!$A$3:$Z$546,11,FALSE))+((H67/100)*(VLOOKUP($G67,Depth_Lookup_CAD!$A$3:$Z$546,12,FALSE)))</f>
        <v>216.07039764359351</v>
      </c>
      <c r="O67" s="45">
        <f>(VLOOKUP($G67,Depth_Lookup_CAD!$A$3:$Z$546,11,FALSE))+((I67/100)*(VLOOKUP($G67,Depth_Lookup_CAD!$A$3:$Z$546,12,FALSE)))</f>
        <v>216.07039764359351</v>
      </c>
      <c r="P67" s="1"/>
    </row>
    <row r="68" spans="2:16">
      <c r="B68" s="7">
        <v>5057</v>
      </c>
      <c r="C68" s="7">
        <v>3</v>
      </c>
      <c r="D68" s="7" t="s">
        <v>11</v>
      </c>
      <c r="E68" s="38">
        <v>89</v>
      </c>
      <c r="F68" s="38">
        <v>3</v>
      </c>
      <c r="G68" s="39" t="str">
        <f t="shared" si="1"/>
        <v>89-3</v>
      </c>
      <c r="H68" s="40">
        <v>65</v>
      </c>
      <c r="I68" s="40">
        <v>65</v>
      </c>
      <c r="J68" s="41" t="b">
        <f>IF((I68/100)&gt;(VLOOKUP($G68,Depth_Lookup_CCD!$A$3:$L$546,9,FALSE)),"Value too high",TRUE)</f>
        <v>1</v>
      </c>
      <c r="K68" s="42">
        <f>(VLOOKUP($G68,Depth_Lookup_CCD!$A$3:$Z$546,11,FALSE))+(H68/100)</f>
        <v>217.67500000000001</v>
      </c>
      <c r="L68" s="43">
        <f>(VLOOKUP($G68,Depth_Lookup_CCD!$A$3:$Z$546,11,FALSE))+(I68/100)</f>
        <v>217.67500000000001</v>
      </c>
      <c r="M68" s="44" t="b">
        <f>IF((I68/100)&gt;(VLOOKUP($G68,Depth_Lookup_CAD!$A$3:$L$546,9,FALSE)),"Value too high",TRUE)</f>
        <v>1</v>
      </c>
      <c r="N68" s="45">
        <f>(VLOOKUP($G68,Depth_Lookup_CAD!$A$3:$Z$546,11,FALSE))+((H68/100)*(VLOOKUP($G68,Depth_Lookup_CAD!$A$3:$Z$546,12,FALSE)))</f>
        <v>217.48477172312224</v>
      </c>
      <c r="O68" s="45">
        <f>(VLOOKUP($G68,Depth_Lookup_CAD!$A$3:$Z$546,11,FALSE))+((I68/100)*(VLOOKUP($G68,Depth_Lookup_CAD!$A$3:$Z$546,12,FALSE)))</f>
        <v>217.48477172312224</v>
      </c>
      <c r="P68" s="1"/>
    </row>
    <row r="69" spans="2:16">
      <c r="B69" s="7">
        <v>5057</v>
      </c>
      <c r="C69" s="7">
        <v>3</v>
      </c>
      <c r="D69" s="7" t="s">
        <v>11</v>
      </c>
      <c r="E69" s="38">
        <v>92</v>
      </c>
      <c r="F69" s="38">
        <v>2</v>
      </c>
      <c r="G69" s="39" t="str">
        <f t="shared" ref="G69:G100" si="2">E69&amp;"-"&amp;F69</f>
        <v>92-2</v>
      </c>
      <c r="H69" s="40">
        <v>57</v>
      </c>
      <c r="I69" s="40">
        <v>57</v>
      </c>
      <c r="J69" s="41" t="b">
        <f>IF((I69/100)&gt;(VLOOKUP($G69,Depth_Lookup_CCD!$A$3:$L$546,9,FALSE)),"Value too high",TRUE)</f>
        <v>1</v>
      </c>
      <c r="K69" s="42">
        <f>(VLOOKUP($G69,Depth_Lookup_CCD!$A$3:$Z$546,11,FALSE))+(H69/100)</f>
        <v>225.39999999999998</v>
      </c>
      <c r="L69" s="43">
        <f>(VLOOKUP($G69,Depth_Lookup_CCD!$A$3:$Z$546,11,FALSE))+(I69/100)</f>
        <v>225.39999999999998</v>
      </c>
      <c r="M69" s="44" t="b">
        <f>IF((I69/100)&gt;(VLOOKUP($G69,Depth_Lookup_CAD!$A$3:$L$546,9,FALSE)),"Value too high",TRUE)</f>
        <v>1</v>
      </c>
      <c r="N69" s="45">
        <f>(VLOOKUP($G69,Depth_Lookup_CAD!$A$3:$Z$546,11,FALSE))+((H69/100)*(VLOOKUP($G69,Depth_Lookup_CAD!$A$3:$Z$546,12,FALSE)))</f>
        <v>225.33207547169812</v>
      </c>
      <c r="O69" s="45">
        <f>(VLOOKUP($G69,Depth_Lookup_CAD!$A$3:$Z$546,11,FALSE))+((I69/100)*(VLOOKUP($G69,Depth_Lookup_CAD!$A$3:$Z$546,12,FALSE)))</f>
        <v>225.33207547169812</v>
      </c>
      <c r="P69" s="1"/>
    </row>
    <row r="70" spans="2:16">
      <c r="B70" s="7">
        <v>5057</v>
      </c>
      <c r="C70" s="7">
        <v>3</v>
      </c>
      <c r="D70" s="7" t="s">
        <v>11</v>
      </c>
      <c r="E70" s="38">
        <v>92</v>
      </c>
      <c r="F70" s="38">
        <v>2</v>
      </c>
      <c r="G70" s="39" t="str">
        <f t="shared" si="2"/>
        <v>92-2</v>
      </c>
      <c r="H70" s="40">
        <v>72</v>
      </c>
      <c r="I70" s="40">
        <v>72</v>
      </c>
      <c r="J70" s="41" t="b">
        <f>IF((I70/100)&gt;(VLOOKUP($G70,Depth_Lookup_CCD!$A$3:$L$546,9,FALSE)),"Value too high",TRUE)</f>
        <v>1</v>
      </c>
      <c r="K70" s="42">
        <f>(VLOOKUP($G70,Depth_Lookup_CCD!$A$3:$Z$546,11,FALSE))+(H70/100)</f>
        <v>225.54999999999998</v>
      </c>
      <c r="L70" s="43">
        <f>(VLOOKUP($G70,Depth_Lookup_CCD!$A$3:$Z$546,11,FALSE))+(I70/100)</f>
        <v>225.54999999999998</v>
      </c>
      <c r="M70" s="44" t="b">
        <f>IF((I70/100)&gt;(VLOOKUP($G70,Depth_Lookup_CAD!$A$3:$L$546,9,FALSE)),"Value too high",TRUE)</f>
        <v>1</v>
      </c>
      <c r="N70" s="45">
        <f>(VLOOKUP($G70,Depth_Lookup_CAD!$A$3:$Z$546,11,FALSE))+((H70/100)*(VLOOKUP($G70,Depth_Lookup_CAD!$A$3:$Z$546,12,FALSE)))</f>
        <v>225.47358490566037</v>
      </c>
      <c r="O70" s="45">
        <f>(VLOOKUP($G70,Depth_Lookup_CAD!$A$3:$Z$546,11,FALSE))+((I70/100)*(VLOOKUP($G70,Depth_Lookup_CAD!$A$3:$Z$546,12,FALSE)))</f>
        <v>225.47358490566037</v>
      </c>
      <c r="P70" s="1"/>
    </row>
    <row r="71" spans="2:16">
      <c r="B71" s="7">
        <v>5057</v>
      </c>
      <c r="C71" s="7">
        <v>3</v>
      </c>
      <c r="D71" s="7" t="s">
        <v>11</v>
      </c>
      <c r="E71" s="38">
        <v>99</v>
      </c>
      <c r="F71" s="38">
        <v>3</v>
      </c>
      <c r="G71" s="39" t="str">
        <f t="shared" si="2"/>
        <v>99-3</v>
      </c>
      <c r="H71" s="40">
        <v>73</v>
      </c>
      <c r="I71" s="40">
        <v>73</v>
      </c>
      <c r="J71" s="41" t="b">
        <f>IF((I71/100)&gt;(VLOOKUP($G71,Depth_Lookup_CCD!$A$3:$L$546,9,FALSE)),"Value too high",TRUE)</f>
        <v>1</v>
      </c>
      <c r="K71" s="42">
        <f>(VLOOKUP($G71,Depth_Lookup_CCD!$A$3:$Z$546,11,FALSE))+(H71/100)</f>
        <v>247.52999999999997</v>
      </c>
      <c r="L71" s="43">
        <f>(VLOOKUP($G71,Depth_Lookup_CCD!$A$3:$Z$546,11,FALSE))+(I71/100)</f>
        <v>247.52999999999997</v>
      </c>
      <c r="M71" s="44" t="b">
        <f>IF((I71/100)&gt;(VLOOKUP($G71,Depth_Lookup_CAD!$A$3:$L$546,9,FALSE)),"Value too high",TRUE)</f>
        <v>1</v>
      </c>
      <c r="N71" s="45">
        <f>(VLOOKUP($G71,Depth_Lookup_CAD!$A$3:$Z$546,11,FALSE))+((H71/100)*(VLOOKUP($G71,Depth_Lookup_CAD!$A$3:$Z$546,12,FALSE)))</f>
        <v>247.5048854337152</v>
      </c>
      <c r="O71" s="45">
        <f>(VLOOKUP($G71,Depth_Lookup_CAD!$A$3:$Z$546,11,FALSE))+((I71/100)*(VLOOKUP($G71,Depth_Lookup_CAD!$A$3:$Z$546,12,FALSE)))</f>
        <v>247.5048854337152</v>
      </c>
      <c r="P71" s="1"/>
    </row>
    <row r="72" spans="2:16">
      <c r="B72" s="7">
        <v>5057</v>
      </c>
      <c r="C72" s="7">
        <v>3</v>
      </c>
      <c r="D72" s="7" t="s">
        <v>11</v>
      </c>
      <c r="E72" s="38">
        <v>101</v>
      </c>
      <c r="F72" s="38">
        <v>3</v>
      </c>
      <c r="G72" s="39" t="str">
        <f t="shared" si="2"/>
        <v>101-3</v>
      </c>
      <c r="H72" s="40">
        <v>99</v>
      </c>
      <c r="I72" s="40">
        <v>99</v>
      </c>
      <c r="J72" s="41" t="b">
        <f>IF((I72/100)&gt;(VLOOKUP($G72,Depth_Lookup_CCD!$A$3:$L$546,9,FALSE)),"Value too high",TRUE)</f>
        <v>1</v>
      </c>
      <c r="K72" s="42">
        <f>(VLOOKUP($G72,Depth_Lookup_CCD!$A$3:$Z$546,11,FALSE))+(H72/100)</f>
        <v>253.83500000000001</v>
      </c>
      <c r="L72" s="43">
        <f>(VLOOKUP($G72,Depth_Lookup_CCD!$A$3:$Z$546,11,FALSE))+(I72/100)</f>
        <v>253.83500000000001</v>
      </c>
      <c r="M72" s="44" t="b">
        <f>IF((I72/100)&gt;(VLOOKUP($G72,Depth_Lookup_CAD!$A$3:$L$546,9,FALSE)),"Value too high",TRUE)</f>
        <v>1</v>
      </c>
      <c r="N72" s="45">
        <f>(VLOOKUP($G72,Depth_Lookup_CAD!$A$3:$Z$546,11,FALSE))+((H72/100)*(VLOOKUP($G72,Depth_Lookup_CAD!$A$3:$Z$546,12,FALSE)))</f>
        <v>253.76540930979129</v>
      </c>
      <c r="O72" s="45">
        <f>(VLOOKUP($G72,Depth_Lookup_CAD!$A$3:$Z$546,11,FALSE))+((I72/100)*(VLOOKUP($G72,Depth_Lookup_CAD!$A$3:$Z$546,12,FALSE)))</f>
        <v>253.76540930979129</v>
      </c>
      <c r="P72" s="1"/>
    </row>
    <row r="73" spans="2:16">
      <c r="B73" s="7">
        <v>5057</v>
      </c>
      <c r="C73" s="7">
        <v>3</v>
      </c>
      <c r="D73" s="7" t="s">
        <v>11</v>
      </c>
      <c r="E73" s="38">
        <v>101</v>
      </c>
      <c r="F73" s="38">
        <v>4</v>
      </c>
      <c r="G73" s="39" t="str">
        <f t="shared" si="2"/>
        <v>101-4</v>
      </c>
      <c r="H73" s="40">
        <v>48</v>
      </c>
      <c r="I73" s="40">
        <v>48</v>
      </c>
      <c r="J73" s="41" t="b">
        <f>IF((I73/100)&gt;(VLOOKUP($G73,Depth_Lookup_CCD!$A$3:$L$546,9,FALSE)),"Value too high",TRUE)</f>
        <v>1</v>
      </c>
      <c r="K73" s="42">
        <f>(VLOOKUP($G73,Depth_Lookup_CCD!$A$3:$Z$546,11,FALSE))+(H73/100)</f>
        <v>254.315</v>
      </c>
      <c r="L73" s="43">
        <f>(VLOOKUP($G73,Depth_Lookup_CCD!$A$3:$Z$546,11,FALSE))+(I73/100)</f>
        <v>254.315</v>
      </c>
      <c r="M73" s="44" t="b">
        <f>IF((I73/100)&gt;(VLOOKUP($G73,Depth_Lookup_CAD!$A$3:$L$546,9,FALSE)),"Value too high",TRUE)</f>
        <v>1</v>
      </c>
      <c r="N73" s="45">
        <f>(VLOOKUP($G73,Depth_Lookup_CAD!$A$3:$Z$546,11,FALSE))+((H73/100)*(VLOOKUP($G73,Depth_Lookup_CAD!$A$3:$Z$546,12,FALSE)))</f>
        <v>254.26423756019258</v>
      </c>
      <c r="O73" s="45">
        <f>(VLOOKUP($G73,Depth_Lookup_CAD!$A$3:$Z$546,11,FALSE))+((I73/100)*(VLOOKUP($G73,Depth_Lookup_CAD!$A$3:$Z$546,12,FALSE)))</f>
        <v>254.26423756019258</v>
      </c>
      <c r="P73" s="1"/>
    </row>
    <row r="74" spans="2:16">
      <c r="B74" s="7">
        <v>5057</v>
      </c>
      <c r="C74" s="7">
        <v>3</v>
      </c>
      <c r="D74" s="7" t="s">
        <v>11</v>
      </c>
      <c r="E74" s="38">
        <v>105</v>
      </c>
      <c r="F74" s="38">
        <v>1</v>
      </c>
      <c r="G74" s="39" t="str">
        <f t="shared" si="2"/>
        <v>105-1</v>
      </c>
      <c r="H74" s="40">
        <v>80</v>
      </c>
      <c r="I74" s="40">
        <v>80</v>
      </c>
      <c r="J74" s="41" t="b">
        <f>IF((I74/100)&gt;(VLOOKUP($G74,Depth_Lookup_CCD!$A$3:$L$546,9,FALSE)),"Value too high",TRUE)</f>
        <v>1</v>
      </c>
      <c r="K74" s="42">
        <f>(VLOOKUP($G74,Depth_Lookup_CCD!$A$3:$Z$546,11,FALSE))+(H74/100)</f>
        <v>258.2</v>
      </c>
      <c r="L74" s="43">
        <f>(VLOOKUP($G74,Depth_Lookup_CCD!$A$3:$Z$546,11,FALSE))+(I74/100)</f>
        <v>258.2</v>
      </c>
      <c r="M74" s="44" t="b">
        <f>IF((I74/100)&gt;(VLOOKUP($G74,Depth_Lookup_CAD!$A$3:$L$546,9,FALSE)),"Value too high",TRUE)</f>
        <v>1</v>
      </c>
      <c r="N74" s="45">
        <f>(VLOOKUP($G74,Depth_Lookup_CAD!$A$3:$Z$546,11,FALSE))+((H74/100)*(VLOOKUP($G74,Depth_Lookup_CAD!$A$3:$Z$546,12,FALSE)))</f>
        <v>258.2</v>
      </c>
      <c r="O74" s="45">
        <f>(VLOOKUP($G74,Depth_Lookup_CAD!$A$3:$Z$546,11,FALSE))+((I74/100)*(VLOOKUP($G74,Depth_Lookup_CAD!$A$3:$Z$546,12,FALSE)))</f>
        <v>258.2</v>
      </c>
      <c r="P74" s="1"/>
    </row>
    <row r="75" spans="2:16">
      <c r="B75" s="7">
        <v>5057</v>
      </c>
      <c r="C75" s="7">
        <v>3</v>
      </c>
      <c r="D75" s="7" t="s">
        <v>11</v>
      </c>
      <c r="E75" s="38">
        <v>105</v>
      </c>
      <c r="F75" s="38">
        <v>2</v>
      </c>
      <c r="G75" s="39" t="str">
        <f t="shared" si="2"/>
        <v>105-2</v>
      </c>
      <c r="H75" s="40">
        <v>56.5</v>
      </c>
      <c r="I75" s="40">
        <v>56.5</v>
      </c>
      <c r="J75" s="41" t="b">
        <f>IF((I75/100)&gt;(VLOOKUP($G75,Depth_Lookup_CCD!$A$3:$L$546,9,FALSE)),"Value too high",TRUE)</f>
        <v>1</v>
      </c>
      <c r="K75" s="42">
        <f>(VLOOKUP($G75,Depth_Lookup_CCD!$A$3:$Z$546,11,FALSE))+(H75/100)</f>
        <v>258.76499999999999</v>
      </c>
      <c r="L75" s="43">
        <f>(VLOOKUP($G75,Depth_Lookup_CCD!$A$3:$Z$546,11,FALSE))+(I75/100)</f>
        <v>258.76499999999999</v>
      </c>
      <c r="M75" s="44" t="b">
        <f>IF((I75/100)&gt;(VLOOKUP($G75,Depth_Lookup_CAD!$A$3:$L$546,9,FALSE)),"Value too high",TRUE)</f>
        <v>1</v>
      </c>
      <c r="N75" s="45">
        <f>(VLOOKUP($G75,Depth_Lookup_CAD!$A$3:$Z$546,11,FALSE))+((H75/100)*(VLOOKUP($G75,Depth_Lookup_CAD!$A$3:$Z$546,12,FALSE)))</f>
        <v>258.76499999999999</v>
      </c>
      <c r="O75" s="45">
        <f>(VLOOKUP($G75,Depth_Lookup_CAD!$A$3:$Z$546,11,FALSE))+((I75/100)*(VLOOKUP($G75,Depth_Lookup_CAD!$A$3:$Z$546,12,FALSE)))</f>
        <v>258.76499999999999</v>
      </c>
      <c r="P75" s="1"/>
    </row>
    <row r="76" spans="2:16">
      <c r="B76" s="7">
        <v>5057</v>
      </c>
      <c r="C76" s="7">
        <v>3</v>
      </c>
      <c r="D76" s="7" t="s">
        <v>11</v>
      </c>
      <c r="E76" s="38">
        <v>107</v>
      </c>
      <c r="F76" s="38">
        <v>4</v>
      </c>
      <c r="G76" s="39" t="str">
        <f t="shared" si="2"/>
        <v>107-4</v>
      </c>
      <c r="H76" s="40">
        <v>74</v>
      </c>
      <c r="I76" s="40">
        <v>74</v>
      </c>
      <c r="J76" s="41" t="b">
        <f>IF((I76/100)&gt;(VLOOKUP($G76,Depth_Lookup_CCD!$A$3:$L$546,9,FALSE)),"Value too high",TRUE)</f>
        <v>1</v>
      </c>
      <c r="K76" s="42">
        <f>(VLOOKUP($G76,Depth_Lookup_CCD!$A$3:$Z$546,11,FALSE))+(H76/100)</f>
        <v>265.02</v>
      </c>
      <c r="L76" s="43">
        <f>(VLOOKUP($G76,Depth_Lookup_CCD!$A$3:$Z$546,11,FALSE))+(I76/100)</f>
        <v>265.02</v>
      </c>
      <c r="M76" s="44" t="b">
        <f>IF((I76/100)&gt;(VLOOKUP($G76,Depth_Lookup_CAD!$A$3:$L$546,9,FALSE)),"Value too high",TRUE)</f>
        <v>1</v>
      </c>
      <c r="N76" s="45">
        <f>(VLOOKUP($G76,Depth_Lookup_CAD!$A$3:$Z$546,11,FALSE))+((H76/100)*(VLOOKUP($G76,Depth_Lookup_CAD!$A$3:$Z$546,12,FALSE)))</f>
        <v>264.95307086614179</v>
      </c>
      <c r="O76" s="45">
        <f>(VLOOKUP($G76,Depth_Lookup_CAD!$A$3:$Z$546,11,FALSE))+((I76/100)*(VLOOKUP($G76,Depth_Lookup_CAD!$A$3:$Z$546,12,FALSE)))</f>
        <v>264.95307086614179</v>
      </c>
      <c r="P76" s="1"/>
    </row>
    <row r="77" spans="2:16">
      <c r="B77" s="7">
        <v>5057</v>
      </c>
      <c r="C77" s="7">
        <v>3</v>
      </c>
      <c r="D77" s="7" t="s">
        <v>11</v>
      </c>
      <c r="E77" s="38">
        <v>108</v>
      </c>
      <c r="F77" s="38">
        <v>1</v>
      </c>
      <c r="G77" s="39" t="str">
        <f t="shared" si="2"/>
        <v>108-1</v>
      </c>
      <c r="H77" s="40">
        <v>10</v>
      </c>
      <c r="I77" s="40">
        <v>10</v>
      </c>
      <c r="J77" s="41" t="b">
        <f>IF((I77/100)&gt;(VLOOKUP($G77,Depth_Lookup_CCD!$A$3:$L$546,9,FALSE)),"Value too high",TRUE)</f>
        <v>1</v>
      </c>
      <c r="K77" s="42">
        <f>(VLOOKUP($G77,Depth_Lookup_CCD!$A$3:$Z$546,11,FALSE))+(H77/100)</f>
        <v>265</v>
      </c>
      <c r="L77" s="43">
        <f>(VLOOKUP($G77,Depth_Lookup_CCD!$A$3:$Z$546,11,FALSE))+(I77/100)</f>
        <v>265</v>
      </c>
      <c r="M77" s="44" t="b">
        <f>IF((I77/100)&gt;(VLOOKUP($G77,Depth_Lookup_CAD!$A$3:$L$546,9,FALSE)),"Value too high",TRUE)</f>
        <v>1</v>
      </c>
      <c r="N77" s="45">
        <f>(VLOOKUP($G77,Depth_Lookup_CAD!$A$3:$Z$546,11,FALSE))+((H77/100)*(VLOOKUP($G77,Depth_Lookup_CAD!$A$3:$Z$546,12,FALSE)))</f>
        <v>264.98771929824557</v>
      </c>
      <c r="O77" s="45">
        <f>(VLOOKUP($G77,Depth_Lookup_CAD!$A$3:$Z$546,11,FALSE))+((I77/100)*(VLOOKUP($G77,Depth_Lookup_CAD!$A$3:$Z$546,12,FALSE)))</f>
        <v>264.98771929824557</v>
      </c>
      <c r="P77" s="1"/>
    </row>
    <row r="78" spans="2:16">
      <c r="B78" s="7">
        <v>5057</v>
      </c>
      <c r="C78" s="7">
        <v>3</v>
      </c>
      <c r="D78" s="7" t="s">
        <v>11</v>
      </c>
      <c r="E78" s="38">
        <v>108</v>
      </c>
      <c r="F78" s="38">
        <v>1</v>
      </c>
      <c r="G78" s="39" t="str">
        <f t="shared" si="2"/>
        <v>108-1</v>
      </c>
      <c r="H78" s="40">
        <v>50</v>
      </c>
      <c r="I78" s="40">
        <v>50</v>
      </c>
      <c r="J78" s="41" t="b">
        <f>IF((I78/100)&gt;(VLOOKUP($G78,Depth_Lookup_CCD!$A$3:$L$546,9,FALSE)),"Value too high",TRUE)</f>
        <v>1</v>
      </c>
      <c r="K78" s="42">
        <f>(VLOOKUP($G78,Depth_Lookup_CCD!$A$3:$Z$546,11,FALSE))+(H78/100)</f>
        <v>265.39999999999998</v>
      </c>
      <c r="L78" s="43">
        <f>(VLOOKUP($G78,Depth_Lookup_CCD!$A$3:$Z$546,11,FALSE))+(I78/100)</f>
        <v>265.39999999999998</v>
      </c>
      <c r="M78" s="44" t="b">
        <f>IF((I78/100)&gt;(VLOOKUP($G78,Depth_Lookup_CAD!$A$3:$L$546,9,FALSE)),"Value too high",TRUE)</f>
        <v>1</v>
      </c>
      <c r="N78" s="45">
        <f>(VLOOKUP($G78,Depth_Lookup_CAD!$A$3:$Z$546,11,FALSE))+((H78/100)*(VLOOKUP($G78,Depth_Lookup_CAD!$A$3:$Z$546,12,FALSE)))</f>
        <v>265.33859649122803</v>
      </c>
      <c r="O78" s="45">
        <f>(VLOOKUP($G78,Depth_Lookup_CAD!$A$3:$Z$546,11,FALSE))+((I78/100)*(VLOOKUP($G78,Depth_Lookup_CAD!$A$3:$Z$546,12,FALSE)))</f>
        <v>265.33859649122803</v>
      </c>
      <c r="P78" s="1"/>
    </row>
    <row r="79" spans="2:16">
      <c r="B79" s="7">
        <v>5057</v>
      </c>
      <c r="C79" s="7">
        <v>3</v>
      </c>
      <c r="D79" s="7" t="s">
        <v>11</v>
      </c>
      <c r="E79" s="38">
        <v>108</v>
      </c>
      <c r="F79" s="38">
        <v>1</v>
      </c>
      <c r="G79" s="39" t="str">
        <f t="shared" si="2"/>
        <v>108-1</v>
      </c>
      <c r="H79" s="40">
        <v>57</v>
      </c>
      <c r="I79" s="40">
        <v>57</v>
      </c>
      <c r="J79" s="41" t="b">
        <f>IF((I79/100)&gt;(VLOOKUP($G79,Depth_Lookup_CCD!$A$3:$L$546,9,FALSE)),"Value too high",TRUE)</f>
        <v>1</v>
      </c>
      <c r="K79" s="42">
        <f>(VLOOKUP($G79,Depth_Lookup_CCD!$A$3:$Z$546,11,FALSE))+(H79/100)</f>
        <v>265.46999999999997</v>
      </c>
      <c r="L79" s="43">
        <f>(VLOOKUP($G79,Depth_Lookup_CCD!$A$3:$Z$546,11,FALSE))+(I79/100)</f>
        <v>265.46999999999997</v>
      </c>
      <c r="M79" s="44" t="b">
        <f>IF((I79/100)&gt;(VLOOKUP($G79,Depth_Lookup_CAD!$A$3:$L$546,9,FALSE)),"Value too high",TRUE)</f>
        <v>1</v>
      </c>
      <c r="N79" s="45">
        <f>(VLOOKUP($G79,Depth_Lookup_CAD!$A$3:$Z$546,11,FALSE))+((H79/100)*(VLOOKUP($G79,Depth_Lookup_CAD!$A$3:$Z$546,12,FALSE)))</f>
        <v>265.39999999999992</v>
      </c>
      <c r="O79" s="45">
        <f>(VLOOKUP($G79,Depth_Lookup_CAD!$A$3:$Z$546,11,FALSE))+((I79/100)*(VLOOKUP($G79,Depth_Lookup_CAD!$A$3:$Z$546,12,FALSE)))</f>
        <v>265.39999999999992</v>
      </c>
      <c r="P79" s="1"/>
    </row>
    <row r="80" spans="2:16">
      <c r="B80" s="7">
        <v>5057</v>
      </c>
      <c r="C80" s="7">
        <v>3</v>
      </c>
      <c r="D80" s="7" t="s">
        <v>11</v>
      </c>
      <c r="E80" s="38">
        <v>109</v>
      </c>
      <c r="F80" s="38">
        <v>1</v>
      </c>
      <c r="G80" s="39" t="str">
        <f t="shared" si="2"/>
        <v>109-1</v>
      </c>
      <c r="H80" s="40">
        <v>10</v>
      </c>
      <c r="I80" s="40">
        <v>10</v>
      </c>
      <c r="J80" s="41" t="b">
        <f>IF((I80/100)&gt;(VLOOKUP($G80,Depth_Lookup_CCD!$A$3:$L$546,9,FALSE)),"Value too high",TRUE)</f>
        <v>1</v>
      </c>
      <c r="K80" s="42">
        <f>(VLOOKUP($G80,Depth_Lookup_CCD!$A$3:$Z$546,11,FALSE))+(H80/100)</f>
        <v>265.5</v>
      </c>
      <c r="L80" s="43">
        <f>(VLOOKUP($G80,Depth_Lookup_CCD!$A$3:$Z$546,11,FALSE))+(I80/100)</f>
        <v>265.5</v>
      </c>
      <c r="M80" s="44" t="b">
        <f>IF((I80/100)&gt;(VLOOKUP($G80,Depth_Lookup_CAD!$A$3:$L$546,9,FALSE)),"Value too high",TRUE)</f>
        <v>1</v>
      </c>
      <c r="N80" s="45">
        <f>(VLOOKUP($G80,Depth_Lookup_CAD!$A$3:$Z$546,11,FALSE))+((H80/100)*(VLOOKUP($G80,Depth_Lookup_CAD!$A$3:$Z$546,12,FALSE)))</f>
        <v>265.49622641509433</v>
      </c>
      <c r="O80" s="45">
        <f>(VLOOKUP($G80,Depth_Lookup_CAD!$A$3:$Z$546,11,FALSE))+((I80/100)*(VLOOKUP($G80,Depth_Lookup_CAD!$A$3:$Z$546,12,FALSE)))</f>
        <v>265.49622641509433</v>
      </c>
      <c r="P80" s="1"/>
    </row>
    <row r="81" spans="2:16">
      <c r="B81" s="7">
        <v>5057</v>
      </c>
      <c r="C81" s="7">
        <v>3</v>
      </c>
      <c r="D81" s="7" t="s">
        <v>11</v>
      </c>
      <c r="E81" s="38">
        <v>111</v>
      </c>
      <c r="F81" s="38">
        <v>4</v>
      </c>
      <c r="G81" s="39" t="str">
        <f t="shared" si="2"/>
        <v>111-4</v>
      </c>
      <c r="H81" s="40">
        <v>37</v>
      </c>
      <c r="I81" s="40">
        <v>37</v>
      </c>
      <c r="J81" s="41" t="b">
        <f>IF((I81/100)&gt;(VLOOKUP($G81,Depth_Lookup_CCD!$A$3:$L$546,9,FALSE)),"Value too high",TRUE)</f>
        <v>1</v>
      </c>
      <c r="K81" s="42">
        <f>(VLOOKUP($G81,Depth_Lookup_CCD!$A$3:$Z$546,11,FALSE))+(H81/100)</f>
        <v>273.935</v>
      </c>
      <c r="L81" s="43">
        <f>(VLOOKUP($G81,Depth_Lookup_CCD!$A$3:$Z$546,11,FALSE))+(I81/100)</f>
        <v>273.935</v>
      </c>
      <c r="M81" s="44" t="b">
        <f>IF((I81/100)&gt;(VLOOKUP($G81,Depth_Lookup_CAD!$A$3:$L$546,9,FALSE)),"Value too high",TRUE)</f>
        <v>1</v>
      </c>
      <c r="N81" s="45">
        <f>(VLOOKUP($G81,Depth_Lookup_CAD!$A$3:$Z$546,11,FALSE))+((H81/100)*(VLOOKUP($G81,Depth_Lookup_CAD!$A$3:$Z$546,12,FALSE)))</f>
        <v>273.8597388632873</v>
      </c>
      <c r="O81" s="45">
        <f>(VLOOKUP($G81,Depth_Lookup_CAD!$A$3:$Z$546,11,FALSE))+((I81/100)*(VLOOKUP($G81,Depth_Lookup_CAD!$A$3:$Z$546,12,FALSE)))</f>
        <v>273.8597388632873</v>
      </c>
      <c r="P81" s="1"/>
    </row>
    <row r="82" spans="2:16">
      <c r="B82" s="7">
        <v>5057</v>
      </c>
      <c r="C82" s="7">
        <v>3</v>
      </c>
      <c r="D82" s="7" t="s">
        <v>11</v>
      </c>
      <c r="E82" s="38">
        <v>111</v>
      </c>
      <c r="F82" s="38">
        <v>4</v>
      </c>
      <c r="G82" s="39" t="str">
        <f t="shared" si="2"/>
        <v>111-4</v>
      </c>
      <c r="H82" s="40">
        <v>54</v>
      </c>
      <c r="I82" s="40">
        <v>54</v>
      </c>
      <c r="J82" s="41" t="b">
        <f>IF((I82/100)&gt;(VLOOKUP($G82,Depth_Lookup_CCD!$A$3:$L$546,9,FALSE)),"Value too high",TRUE)</f>
        <v>1</v>
      </c>
      <c r="K82" s="42">
        <f>(VLOOKUP($G82,Depth_Lookup_CCD!$A$3:$Z$546,11,FALSE))+(H82/100)</f>
        <v>274.10500000000002</v>
      </c>
      <c r="L82" s="43">
        <f>(VLOOKUP($G82,Depth_Lookup_CCD!$A$3:$Z$546,11,FALSE))+(I82/100)</f>
        <v>274.10500000000002</v>
      </c>
      <c r="M82" s="44" t="b">
        <f>IF((I82/100)&gt;(VLOOKUP($G82,Depth_Lookup_CAD!$A$3:$L$546,9,FALSE)),"Value too high",TRUE)</f>
        <v>1</v>
      </c>
      <c r="N82" s="45">
        <f>(VLOOKUP($G82,Depth_Lookup_CAD!$A$3:$Z$546,11,FALSE))+((H82/100)*(VLOOKUP($G82,Depth_Lookup_CAD!$A$3:$Z$546,12,FALSE)))</f>
        <v>274.01903225806456</v>
      </c>
      <c r="O82" s="45">
        <f>(VLOOKUP($G82,Depth_Lookup_CAD!$A$3:$Z$546,11,FALSE))+((I82/100)*(VLOOKUP($G82,Depth_Lookup_CAD!$A$3:$Z$546,12,FALSE)))</f>
        <v>274.01903225806456</v>
      </c>
      <c r="P82" s="1"/>
    </row>
    <row r="83" spans="2:16">
      <c r="B83" s="7">
        <v>5057</v>
      </c>
      <c r="C83" s="7">
        <v>3</v>
      </c>
      <c r="D83" s="7" t="s">
        <v>11</v>
      </c>
      <c r="E83" s="38">
        <v>111</v>
      </c>
      <c r="F83" s="38">
        <v>4</v>
      </c>
      <c r="G83" s="39" t="str">
        <f t="shared" si="2"/>
        <v>111-4</v>
      </c>
      <c r="H83" s="40">
        <v>69</v>
      </c>
      <c r="I83" s="40">
        <v>69</v>
      </c>
      <c r="J83" s="41" t="b">
        <f>IF((I83/100)&gt;(VLOOKUP($G83,Depth_Lookup_CCD!$A$3:$L$546,9,FALSE)),"Value too high",TRUE)</f>
        <v>1</v>
      </c>
      <c r="K83" s="42">
        <f>(VLOOKUP($G83,Depth_Lookup_CCD!$A$3:$Z$546,11,FALSE))+(H83/100)</f>
        <v>274.255</v>
      </c>
      <c r="L83" s="43">
        <f>(VLOOKUP($G83,Depth_Lookup_CCD!$A$3:$Z$546,11,FALSE))+(I83/100)</f>
        <v>274.255</v>
      </c>
      <c r="M83" s="44" t="b">
        <f>IF((I83/100)&gt;(VLOOKUP($G83,Depth_Lookup_CAD!$A$3:$L$546,9,FALSE)),"Value too high",TRUE)</f>
        <v>1</v>
      </c>
      <c r="N83" s="45">
        <f>(VLOOKUP($G83,Depth_Lookup_CAD!$A$3:$Z$546,11,FALSE))+((H83/100)*(VLOOKUP($G83,Depth_Lookup_CAD!$A$3:$Z$546,12,FALSE)))</f>
        <v>274.15958525345627</v>
      </c>
      <c r="O83" s="45">
        <f>(VLOOKUP($G83,Depth_Lookup_CAD!$A$3:$Z$546,11,FALSE))+((I83/100)*(VLOOKUP($G83,Depth_Lookup_CAD!$A$3:$Z$546,12,FALSE)))</f>
        <v>274.15958525345627</v>
      </c>
      <c r="P83" s="1"/>
    </row>
    <row r="84" spans="2:16">
      <c r="B84" s="7">
        <v>5057</v>
      </c>
      <c r="C84" s="7">
        <v>3</v>
      </c>
      <c r="D84" s="7" t="s">
        <v>11</v>
      </c>
      <c r="E84" s="38">
        <v>117</v>
      </c>
      <c r="F84" s="38">
        <v>1</v>
      </c>
      <c r="G84" s="39" t="str">
        <f t="shared" si="2"/>
        <v>117-1</v>
      </c>
      <c r="H84" s="40">
        <v>90</v>
      </c>
      <c r="I84" s="40">
        <v>90</v>
      </c>
      <c r="J84" s="41" t="b">
        <f>IF((I84/100)&gt;(VLOOKUP($G84,Depth_Lookup_CCD!$A$3:$L$546,9,FALSE)),"Value too high",TRUE)</f>
        <v>1</v>
      </c>
      <c r="K84" s="42">
        <f>(VLOOKUP($G84,Depth_Lookup_CCD!$A$3:$Z$546,11,FALSE))+(H84/100)</f>
        <v>290.2</v>
      </c>
      <c r="L84" s="43">
        <f>(VLOOKUP($G84,Depth_Lookup_CCD!$A$3:$Z$546,11,FALSE))+(I84/100)</f>
        <v>290.2</v>
      </c>
      <c r="M84" s="44" t="b">
        <f>IF((I84/100)&gt;(VLOOKUP($G84,Depth_Lookup_CAD!$A$3:$L$546,9,FALSE)),"Value too high",TRUE)</f>
        <v>1</v>
      </c>
      <c r="N84" s="45">
        <f>(VLOOKUP($G84,Depth_Lookup_CAD!$A$3:$Z$546,11,FALSE))+((H84/100)*(VLOOKUP($G84,Depth_Lookup_CAD!$A$3:$Z$546,12,FALSE)))</f>
        <v>290.16593059936912</v>
      </c>
      <c r="O84" s="45">
        <f>(VLOOKUP($G84,Depth_Lookup_CAD!$A$3:$Z$546,11,FALSE))+((I84/100)*(VLOOKUP($G84,Depth_Lookup_CAD!$A$3:$Z$546,12,FALSE)))</f>
        <v>290.16593059936912</v>
      </c>
      <c r="P84" s="1"/>
    </row>
    <row r="85" spans="2:16">
      <c r="B85" s="7">
        <v>5057</v>
      </c>
      <c r="C85" s="7">
        <v>3</v>
      </c>
      <c r="D85" s="7" t="s">
        <v>11</v>
      </c>
      <c r="E85" s="38">
        <v>117</v>
      </c>
      <c r="F85" s="38">
        <v>4</v>
      </c>
      <c r="G85" s="39" t="str">
        <f t="shared" si="2"/>
        <v>117-4</v>
      </c>
      <c r="H85" s="40">
        <v>61</v>
      </c>
      <c r="I85" s="40">
        <v>61</v>
      </c>
      <c r="J85" s="41" t="b">
        <f>IF((I85/100)&gt;(VLOOKUP($G85,Depth_Lookup_CCD!$A$3:$L$546,9,FALSE)),"Value too high",TRUE)</f>
        <v>1</v>
      </c>
      <c r="K85" s="42">
        <f>(VLOOKUP($G85,Depth_Lookup_CCD!$A$3:$Z$546,11,FALSE))+(H85/100)</f>
        <v>292.47000000000003</v>
      </c>
      <c r="L85" s="43">
        <f>(VLOOKUP($G85,Depth_Lookup_CCD!$A$3:$Z$546,11,FALSE))+(I85/100)</f>
        <v>292.47000000000003</v>
      </c>
      <c r="M85" s="44" t="b">
        <f>IF((I85/100)&gt;(VLOOKUP($G85,Depth_Lookup_CAD!$A$3:$L$546,9,FALSE)),"Value too high",TRUE)</f>
        <v>1</v>
      </c>
      <c r="N85" s="45">
        <f>(VLOOKUP($G85,Depth_Lookup_CAD!$A$3:$Z$546,11,FALSE))+((H85/100)*(VLOOKUP($G85,Depth_Lookup_CAD!$A$3:$Z$546,12,FALSE)))</f>
        <v>292.41283911671928</v>
      </c>
      <c r="O85" s="45">
        <f>(VLOOKUP($G85,Depth_Lookup_CAD!$A$3:$Z$546,11,FALSE))+((I85/100)*(VLOOKUP($G85,Depth_Lookup_CAD!$A$3:$Z$546,12,FALSE)))</f>
        <v>292.41283911671928</v>
      </c>
      <c r="P85" s="1"/>
    </row>
    <row r="86" spans="2:16">
      <c r="B86" s="7">
        <v>5057</v>
      </c>
      <c r="C86" s="7">
        <v>3</v>
      </c>
      <c r="D86" s="7" t="s">
        <v>11</v>
      </c>
      <c r="E86" s="38">
        <v>119</v>
      </c>
      <c r="F86" s="38">
        <v>4</v>
      </c>
      <c r="G86" s="39" t="str">
        <f t="shared" si="2"/>
        <v>119-4</v>
      </c>
      <c r="H86" s="40">
        <v>85</v>
      </c>
      <c r="I86" s="40">
        <v>85</v>
      </c>
      <c r="J86" s="41" t="b">
        <f>IF((I86/100)&gt;(VLOOKUP($G86,Depth_Lookup_CCD!$A$3:$L$546,9,FALSE)),"Value too high",TRUE)</f>
        <v>1</v>
      </c>
      <c r="K86" s="42">
        <f>(VLOOKUP($G86,Depth_Lookup_CCD!$A$3:$Z$546,11,FALSE))+(H86/100)</f>
        <v>298.52</v>
      </c>
      <c r="L86" s="43">
        <f>(VLOOKUP($G86,Depth_Lookup_CCD!$A$3:$Z$546,11,FALSE))+(I86/100)</f>
        <v>298.52</v>
      </c>
      <c r="M86" s="44" t="b">
        <f>IF((I86/100)&gt;(VLOOKUP($G86,Depth_Lookup_CAD!$A$3:$L$546,9,FALSE)),"Value too high",TRUE)</f>
        <v>1</v>
      </c>
      <c r="N86" s="45">
        <f>(VLOOKUP($G86,Depth_Lookup_CAD!$A$3:$Z$546,11,FALSE))+((H86/100)*(VLOOKUP($G86,Depth_Lookup_CAD!$A$3:$Z$546,12,FALSE)))</f>
        <v>298.48241987179483</v>
      </c>
      <c r="O86" s="45">
        <f>(VLOOKUP($G86,Depth_Lookup_CAD!$A$3:$Z$546,11,FALSE))+((I86/100)*(VLOOKUP($G86,Depth_Lookup_CAD!$A$3:$Z$546,12,FALSE)))</f>
        <v>298.48241987179483</v>
      </c>
      <c r="P86" s="1"/>
    </row>
    <row r="87" spans="2:16">
      <c r="B87" s="7">
        <v>5057</v>
      </c>
      <c r="C87" s="7">
        <v>3</v>
      </c>
      <c r="D87" s="7" t="s">
        <v>11</v>
      </c>
      <c r="E87" s="38">
        <v>120</v>
      </c>
      <c r="F87" s="38">
        <v>1</v>
      </c>
      <c r="G87" s="39" t="str">
        <f t="shared" si="2"/>
        <v>120-1</v>
      </c>
      <c r="H87" s="40">
        <v>5</v>
      </c>
      <c r="I87" s="40">
        <v>5</v>
      </c>
      <c r="J87" s="41" t="b">
        <f>IF((I87/100)&gt;(VLOOKUP($G87,Depth_Lookup_CCD!$A$3:$L$546,9,FALSE)),"Value too high",TRUE)</f>
        <v>1</v>
      </c>
      <c r="K87" s="42">
        <f>(VLOOKUP($G87,Depth_Lookup_CCD!$A$3:$Z$546,11,FALSE))+(H87/100)</f>
        <v>298.5</v>
      </c>
      <c r="L87" s="43">
        <f>(VLOOKUP($G87,Depth_Lookup_CCD!$A$3:$Z$546,11,FALSE))+(I87/100)</f>
        <v>298.5</v>
      </c>
      <c r="M87" s="44" t="b">
        <f>IF((I87/100)&gt;(VLOOKUP($G87,Depth_Lookup_CAD!$A$3:$L$546,9,FALSE)),"Value too high",TRUE)</f>
        <v>1</v>
      </c>
      <c r="N87" s="45">
        <f>(VLOOKUP($G87,Depth_Lookup_CAD!$A$3:$Z$546,11,FALSE))+((H87/100)*(VLOOKUP($G87,Depth_Lookup_CAD!$A$3:$Z$546,12,FALSE)))</f>
        <v>298.49559043348279</v>
      </c>
      <c r="O87" s="45">
        <f>(VLOOKUP($G87,Depth_Lookup_CAD!$A$3:$Z$546,11,FALSE))+((I87/100)*(VLOOKUP($G87,Depth_Lookup_CAD!$A$3:$Z$546,12,FALSE)))</f>
        <v>298.49559043348279</v>
      </c>
      <c r="P87" s="1"/>
    </row>
    <row r="88" spans="2:16">
      <c r="B88" s="7">
        <v>5057</v>
      </c>
      <c r="C88" s="7">
        <v>3</v>
      </c>
      <c r="D88" s="7" t="s">
        <v>11</v>
      </c>
      <c r="E88" s="38">
        <v>125</v>
      </c>
      <c r="F88" s="60">
        <v>1</v>
      </c>
      <c r="G88" s="39" t="str">
        <f t="shared" si="2"/>
        <v>125-1</v>
      </c>
      <c r="H88" s="40">
        <v>15</v>
      </c>
      <c r="I88" s="40">
        <v>15</v>
      </c>
      <c r="J88" s="41" t="b">
        <f>IF((I88/100)&gt;(VLOOKUP($G88,Depth_Lookup_CCD!$A$3:$L$546,9,FALSE)),"Value too high",TRUE)</f>
        <v>1</v>
      </c>
      <c r="K88" s="42">
        <f>(VLOOKUP($G88,Depth_Lookup_CCD!$A$3:$Z$546,11,FALSE))+(H88/100)</f>
        <v>313.04999999999995</v>
      </c>
      <c r="L88" s="43">
        <f>(VLOOKUP($G88,Depth_Lookup_CCD!$A$3:$Z$546,11,FALSE))+(I88/100)</f>
        <v>313.04999999999995</v>
      </c>
      <c r="M88" s="44" t="b">
        <f>IF((I88/100)&gt;(VLOOKUP($G88,Depth_Lookup_CAD!$A$3:$L$546,9,FALSE)),"Value too high",TRUE)</f>
        <v>1</v>
      </c>
      <c r="N88" s="45">
        <f>(VLOOKUP($G88,Depth_Lookup_CAD!$A$3:$Z$546,11,FALSE))+((H88/100)*(VLOOKUP($G88,Depth_Lookup_CAD!$A$3:$Z$546,12,FALSE)))</f>
        <v>312.97999999999996</v>
      </c>
      <c r="O88" s="45">
        <f>(VLOOKUP($G88,Depth_Lookup_CAD!$A$3:$Z$546,11,FALSE))+((I88/100)*(VLOOKUP($G88,Depth_Lookup_CAD!$A$3:$Z$546,12,FALSE)))</f>
        <v>312.97999999999996</v>
      </c>
      <c r="P88" s="1"/>
    </row>
    <row r="89" spans="2:16">
      <c r="B89" s="7">
        <v>5057</v>
      </c>
      <c r="C89" s="7">
        <v>3</v>
      </c>
      <c r="D89" s="7" t="s">
        <v>11</v>
      </c>
      <c r="E89" s="38">
        <v>126</v>
      </c>
      <c r="F89" s="60">
        <v>3</v>
      </c>
      <c r="G89" s="39" t="str">
        <f t="shared" si="2"/>
        <v>126-3</v>
      </c>
      <c r="H89" s="40">
        <v>92</v>
      </c>
      <c r="I89" s="40">
        <v>92</v>
      </c>
      <c r="J89" s="41" t="b">
        <f>IF((I89/100)&gt;(VLOOKUP($G89,Depth_Lookup_CCD!$A$3:$L$546,9,FALSE)),"Value too high",TRUE)</f>
        <v>1</v>
      </c>
      <c r="K89" s="42">
        <f>(VLOOKUP($G89,Depth_Lookup_CCD!$A$3:$Z$546,11,FALSE))+(H89/100)</f>
        <v>316.36500000000001</v>
      </c>
      <c r="L89" s="43">
        <f>(VLOOKUP($G89,Depth_Lookup_CCD!$A$3:$Z$546,11,FALSE))+(I89/100)</f>
        <v>316.36500000000001</v>
      </c>
      <c r="M89" s="44" t="b">
        <f>IF((I89/100)&gt;(VLOOKUP($G89,Depth_Lookup_CAD!$A$3:$L$546,9,FALSE)),"Value too high",TRUE)</f>
        <v>1</v>
      </c>
      <c r="N89" s="45">
        <f>(VLOOKUP($G89,Depth_Lookup_CAD!$A$3:$Z$546,11,FALSE))+((H89/100)*(VLOOKUP($G89,Depth_Lookup_CAD!$A$3:$Z$546,12,FALSE)))</f>
        <v>316.19414201183434</v>
      </c>
      <c r="O89" s="45">
        <f>(VLOOKUP($G89,Depth_Lookup_CAD!$A$3:$Z$546,11,FALSE))+((I89/100)*(VLOOKUP($G89,Depth_Lookup_CAD!$A$3:$Z$546,12,FALSE)))</f>
        <v>316.19414201183434</v>
      </c>
      <c r="P89" s="1"/>
    </row>
    <row r="90" spans="2:16">
      <c r="B90" s="7">
        <v>5057</v>
      </c>
      <c r="C90" s="7">
        <v>3</v>
      </c>
      <c r="D90" s="7" t="s">
        <v>11</v>
      </c>
      <c r="E90" s="38">
        <v>127</v>
      </c>
      <c r="F90" s="38">
        <v>1</v>
      </c>
      <c r="G90" s="39" t="str">
        <f t="shared" si="2"/>
        <v>127-1</v>
      </c>
      <c r="H90" s="40">
        <v>53</v>
      </c>
      <c r="I90" s="40">
        <v>53</v>
      </c>
      <c r="J90" s="41" t="b">
        <f>IF((I90/100)&gt;(VLOOKUP($G90,Depth_Lookup_CCD!$A$3:$L$546,9,FALSE)),"Value too high",TRUE)</f>
        <v>1</v>
      </c>
      <c r="K90" s="42">
        <f>(VLOOKUP($G90,Depth_Lookup_CCD!$A$3:$Z$546,11,FALSE))+(H90/100)</f>
        <v>317.27999999999997</v>
      </c>
      <c r="L90" s="43">
        <f>(VLOOKUP($G90,Depth_Lookup_CCD!$A$3:$Z$546,11,FALSE))+(I90/100)</f>
        <v>317.27999999999997</v>
      </c>
      <c r="M90" s="44" t="b">
        <f>IF((I90/100)&gt;(VLOOKUP($G90,Depth_Lookup_CAD!$A$3:$L$546,9,FALSE)),"Value too high",TRUE)</f>
        <v>1</v>
      </c>
      <c r="N90" s="45">
        <f>(VLOOKUP($G90,Depth_Lookup_CAD!$A$3:$Z$546,11,FALSE))+((H90/100)*(VLOOKUP($G90,Depth_Lookup_CAD!$A$3:$Z$546,12,FALSE)))</f>
        <v>317.27999999999997</v>
      </c>
      <c r="O90" s="45">
        <f>(VLOOKUP($G90,Depth_Lookup_CAD!$A$3:$Z$546,11,FALSE))+((I90/100)*(VLOOKUP($G90,Depth_Lookup_CAD!$A$3:$Z$546,12,FALSE)))</f>
        <v>317.27999999999997</v>
      </c>
      <c r="P90" s="1"/>
    </row>
    <row r="91" spans="2:16">
      <c r="B91" s="7">
        <v>5057</v>
      </c>
      <c r="C91" s="7">
        <v>3</v>
      </c>
      <c r="D91" s="7" t="s">
        <v>11</v>
      </c>
      <c r="E91" s="38">
        <v>129</v>
      </c>
      <c r="F91" s="60">
        <v>1</v>
      </c>
      <c r="G91" s="39" t="str">
        <f t="shared" si="2"/>
        <v>129-1</v>
      </c>
      <c r="H91" s="40">
        <v>92</v>
      </c>
      <c r="I91" s="40">
        <v>92</v>
      </c>
      <c r="J91" s="41" t="b">
        <f>IF((I91/100)&gt;(VLOOKUP($G91,Depth_Lookup_CCD!$A$3:$L$546,9,FALSE)),"Value too high",TRUE)</f>
        <v>1</v>
      </c>
      <c r="K91" s="42">
        <f>(VLOOKUP($G91,Depth_Lookup_CCD!$A$3:$Z$546,11,FALSE))+(H91/100)</f>
        <v>323.77000000000004</v>
      </c>
      <c r="L91" s="43">
        <f>(VLOOKUP($G91,Depth_Lookup_CCD!$A$3:$Z$546,11,FALSE))+(I91/100)</f>
        <v>323.77000000000004</v>
      </c>
      <c r="M91" s="44" t="b">
        <f>IF((I91/100)&gt;(VLOOKUP($G91,Depth_Lookup_CAD!$A$3:$L$546,9,FALSE)),"Value too high",TRUE)</f>
        <v>1</v>
      </c>
      <c r="N91" s="45">
        <f>(VLOOKUP($G91,Depth_Lookup_CAD!$A$3:$Z$546,11,FALSE))+((H91/100)*(VLOOKUP($G91,Depth_Lookup_CAD!$A$3:$Z$546,12,FALSE)))</f>
        <v>323.77000000000004</v>
      </c>
      <c r="O91" s="45">
        <f>(VLOOKUP($G91,Depth_Lookup_CAD!$A$3:$Z$546,11,FALSE))+((I91/100)*(VLOOKUP($G91,Depth_Lookup_CAD!$A$3:$Z$546,12,FALSE)))</f>
        <v>323.77000000000004</v>
      </c>
      <c r="P91" s="1"/>
    </row>
    <row r="92" spans="2:16">
      <c r="B92" s="7">
        <v>5057</v>
      </c>
      <c r="C92" s="7">
        <v>3</v>
      </c>
      <c r="D92" s="7" t="s">
        <v>11</v>
      </c>
      <c r="E92" s="38">
        <v>134</v>
      </c>
      <c r="F92" s="60">
        <v>4</v>
      </c>
      <c r="G92" s="39" t="str">
        <f t="shared" si="2"/>
        <v>134-4</v>
      </c>
      <c r="H92" s="40">
        <v>46</v>
      </c>
      <c r="I92" s="40">
        <v>46</v>
      </c>
      <c r="J92" s="41" t="b">
        <f>IF((I92/100)&gt;(VLOOKUP($G92,Depth_Lookup_CCD!$A$3:$L$546,9,FALSE)),"Value too high",TRUE)</f>
        <v>1</v>
      </c>
      <c r="K92" s="42">
        <f>(VLOOKUP($G92,Depth_Lookup_CCD!$A$3:$Z$546,11,FALSE))+(H92/100)</f>
        <v>340.66999999999996</v>
      </c>
      <c r="L92" s="43">
        <f>(VLOOKUP($G92,Depth_Lookup_CCD!$A$3:$Z$546,11,FALSE))+(I92/100)</f>
        <v>340.66999999999996</v>
      </c>
      <c r="M92" s="44" t="b">
        <f>IF((I92/100)&gt;(VLOOKUP($G92,Depth_Lookup_CAD!$A$3:$L$546,9,FALSE)),"Value too high",TRUE)</f>
        <v>1</v>
      </c>
      <c r="N92" s="45">
        <f>(VLOOKUP($G92,Depth_Lookup_CAD!$A$3:$Z$546,11,FALSE))+((H92/100)*(VLOOKUP($G92,Depth_Lookup_CAD!$A$3:$Z$546,12,FALSE)))</f>
        <v>340.66999999999996</v>
      </c>
      <c r="O92" s="45">
        <f>(VLOOKUP($G92,Depth_Lookup_CAD!$A$3:$Z$546,11,FALSE))+((I92/100)*(VLOOKUP($G92,Depth_Lookup_CAD!$A$3:$Z$546,12,FALSE)))</f>
        <v>340.66999999999996</v>
      </c>
      <c r="P92" s="1"/>
    </row>
    <row r="93" spans="2:16">
      <c r="B93" s="7">
        <v>5057</v>
      </c>
      <c r="C93" s="7">
        <v>3</v>
      </c>
      <c r="D93" s="7" t="s">
        <v>11</v>
      </c>
      <c r="E93" s="38">
        <v>134</v>
      </c>
      <c r="F93" s="60">
        <v>4</v>
      </c>
      <c r="G93" s="39" t="str">
        <f t="shared" si="2"/>
        <v>134-4</v>
      </c>
      <c r="H93" s="40">
        <v>76</v>
      </c>
      <c r="I93" s="40">
        <v>76</v>
      </c>
      <c r="J93" s="41" t="b">
        <f>IF((I93/100)&gt;(VLOOKUP($G93,Depth_Lookup_CCD!$A$3:$L$546,9,FALSE)),"Value too high",TRUE)</f>
        <v>1</v>
      </c>
      <c r="K93" s="42">
        <f>(VLOOKUP($G93,Depth_Lookup_CCD!$A$3:$Z$546,11,FALSE))+(H93/100)</f>
        <v>340.96999999999997</v>
      </c>
      <c r="L93" s="43">
        <f>(VLOOKUP($G93,Depth_Lookup_CCD!$A$3:$Z$546,11,FALSE))+(I93/100)</f>
        <v>340.96999999999997</v>
      </c>
      <c r="M93" s="44" t="b">
        <f>IF((I93/100)&gt;(VLOOKUP($G93,Depth_Lookup_CAD!$A$3:$L$546,9,FALSE)),"Value too high",TRUE)</f>
        <v>1</v>
      </c>
      <c r="N93" s="45">
        <f>(VLOOKUP($G93,Depth_Lookup_CAD!$A$3:$Z$546,11,FALSE))+((H93/100)*(VLOOKUP($G93,Depth_Lookup_CAD!$A$3:$Z$546,12,FALSE)))</f>
        <v>340.96999999999997</v>
      </c>
      <c r="O93" s="45">
        <f>(VLOOKUP($G93,Depth_Lookup_CAD!$A$3:$Z$546,11,FALSE))+((I93/100)*(VLOOKUP($G93,Depth_Lookup_CAD!$A$3:$Z$546,12,FALSE)))</f>
        <v>340.96999999999997</v>
      </c>
      <c r="P93" s="1"/>
    </row>
    <row r="94" spans="2:16">
      <c r="B94" s="7">
        <v>5057</v>
      </c>
      <c r="C94" s="7">
        <v>3</v>
      </c>
      <c r="D94" s="7" t="s">
        <v>11</v>
      </c>
      <c r="E94" s="38">
        <v>134</v>
      </c>
      <c r="F94" s="60">
        <v>4</v>
      </c>
      <c r="G94" s="39" t="str">
        <f t="shared" si="2"/>
        <v>134-4</v>
      </c>
      <c r="H94" s="40">
        <v>89</v>
      </c>
      <c r="I94" s="40">
        <v>89</v>
      </c>
      <c r="J94" s="41" t="b">
        <f>IF((I94/100)&gt;(VLOOKUP($G94,Depth_Lookup_CCD!$A$3:$L$546,9,FALSE)),"Value too high",TRUE)</f>
        <v>1</v>
      </c>
      <c r="K94" s="42">
        <f>(VLOOKUP($G94,Depth_Lookup_CCD!$A$3:$Z$546,11,FALSE))+(H94/100)</f>
        <v>341.09999999999997</v>
      </c>
      <c r="L94" s="43">
        <f>(VLOOKUP($G94,Depth_Lookup_CCD!$A$3:$Z$546,11,FALSE))+(I94/100)</f>
        <v>341.09999999999997</v>
      </c>
      <c r="M94" s="44" t="b">
        <f>IF((I94/100)&gt;(VLOOKUP($G94,Depth_Lookup_CAD!$A$3:$L$546,9,FALSE)),"Value too high",TRUE)</f>
        <v>1</v>
      </c>
      <c r="N94" s="45">
        <f>(VLOOKUP($G94,Depth_Lookup_CAD!$A$3:$Z$546,11,FALSE))+((H94/100)*(VLOOKUP($G94,Depth_Lookup_CAD!$A$3:$Z$546,12,FALSE)))</f>
        <v>341.09999999999997</v>
      </c>
      <c r="O94" s="45">
        <f>(VLOOKUP($G94,Depth_Lookup_CAD!$A$3:$Z$546,11,FALSE))+((I94/100)*(VLOOKUP($G94,Depth_Lookup_CAD!$A$3:$Z$546,12,FALSE)))</f>
        <v>341.09999999999997</v>
      </c>
      <c r="P94" s="1"/>
    </row>
    <row r="95" spans="2:16">
      <c r="B95" s="7">
        <v>5057</v>
      </c>
      <c r="C95" s="7">
        <v>3</v>
      </c>
      <c r="D95" s="7" t="s">
        <v>11</v>
      </c>
      <c r="E95" s="38">
        <v>135</v>
      </c>
      <c r="F95" s="60">
        <v>3</v>
      </c>
      <c r="G95" s="39" t="str">
        <f t="shared" si="2"/>
        <v>135-3</v>
      </c>
      <c r="H95" s="40">
        <v>66</v>
      </c>
      <c r="I95" s="40">
        <v>66</v>
      </c>
      <c r="J95" s="41" t="b">
        <f>IF((I95/100)&gt;(VLOOKUP($G95,Depth_Lookup_CCD!$A$3:$L$546,9,FALSE)),"Value too high",TRUE)</f>
        <v>1</v>
      </c>
      <c r="K95" s="42">
        <f>(VLOOKUP($G95,Depth_Lookup_CCD!$A$3:$Z$546,11,FALSE))+(H95/100)</f>
        <v>343.28500000000003</v>
      </c>
      <c r="L95" s="43">
        <f>(VLOOKUP($G95,Depth_Lookup_CCD!$A$3:$Z$546,11,FALSE))+(I95/100)</f>
        <v>343.28500000000003</v>
      </c>
      <c r="M95" s="44" t="b">
        <f>IF((I95/100)&gt;(VLOOKUP($G95,Depth_Lookup_CAD!$A$3:$L$546,9,FALSE)),"Value too high",TRUE)</f>
        <v>1</v>
      </c>
      <c r="N95" s="45">
        <f>(VLOOKUP($G95,Depth_Lookup_CAD!$A$3:$Z$546,11,FALSE))+((H95/100)*(VLOOKUP($G95,Depth_Lookup_CAD!$A$3:$Z$546,12,FALSE)))</f>
        <v>343.28500000000003</v>
      </c>
      <c r="O95" s="45">
        <f>(VLOOKUP($G95,Depth_Lookup_CAD!$A$3:$Z$546,11,FALSE))+((I95/100)*(VLOOKUP($G95,Depth_Lookup_CAD!$A$3:$Z$546,12,FALSE)))</f>
        <v>343.28500000000003</v>
      </c>
      <c r="P95" s="1"/>
    </row>
    <row r="96" spans="2:16">
      <c r="B96" s="7">
        <v>5057</v>
      </c>
      <c r="C96" s="7">
        <v>3</v>
      </c>
      <c r="D96" s="7" t="s">
        <v>11</v>
      </c>
      <c r="E96" s="38">
        <v>139</v>
      </c>
      <c r="F96" s="60">
        <v>4</v>
      </c>
      <c r="G96" s="39" t="str">
        <f t="shared" si="2"/>
        <v>139-4</v>
      </c>
      <c r="H96" s="40">
        <v>44</v>
      </c>
      <c r="I96" s="40">
        <v>44</v>
      </c>
      <c r="J96" s="41" t="b">
        <f>IF((I96/100)&gt;(VLOOKUP($G96,Depth_Lookup_CCD!$A$3:$L$546,9,FALSE)),"Value too high",TRUE)</f>
        <v>1</v>
      </c>
      <c r="K96" s="42">
        <f>(VLOOKUP($G96,Depth_Lookup_CCD!$A$3:$Z$546,11,FALSE))+(H96/100)</f>
        <v>356.07499999999999</v>
      </c>
      <c r="L96" s="43">
        <f>(VLOOKUP($G96,Depth_Lookup_CCD!$A$3:$Z$546,11,FALSE))+(I96/100)</f>
        <v>356.07499999999999</v>
      </c>
      <c r="M96" s="44" t="b">
        <f>IF((I96/100)&gt;(VLOOKUP($G96,Depth_Lookup_CAD!$A$3:$L$546,9,FALSE)),"Value too high",TRUE)</f>
        <v>1</v>
      </c>
      <c r="N96" s="45">
        <f>(VLOOKUP($G96,Depth_Lookup_CAD!$A$3:$Z$546,11,FALSE))+((H96/100)*(VLOOKUP($G96,Depth_Lookup_CAD!$A$3:$Z$546,12,FALSE)))</f>
        <v>356.06573170731707</v>
      </c>
      <c r="O96" s="45">
        <f>(VLOOKUP($G96,Depth_Lookup_CAD!$A$3:$Z$546,11,FALSE))+((I96/100)*(VLOOKUP($G96,Depth_Lookup_CAD!$A$3:$Z$546,12,FALSE)))</f>
        <v>356.06573170731707</v>
      </c>
      <c r="P96" s="1"/>
    </row>
    <row r="97" spans="1:16">
      <c r="B97" s="7">
        <v>5057</v>
      </c>
      <c r="C97" s="7">
        <v>3</v>
      </c>
      <c r="D97" s="7" t="s">
        <v>11</v>
      </c>
      <c r="E97" s="38">
        <v>141</v>
      </c>
      <c r="F97" s="60">
        <v>4</v>
      </c>
      <c r="G97" s="39" t="str">
        <f t="shared" si="2"/>
        <v>141-4</v>
      </c>
      <c r="H97" s="40">
        <v>26</v>
      </c>
      <c r="I97" s="40">
        <v>26</v>
      </c>
      <c r="J97" s="41" t="b">
        <f>IF((I97/100)&gt;(VLOOKUP($G97,Depth_Lookup_CCD!$A$3:$L$546,9,FALSE)),"Value too high",TRUE)</f>
        <v>1</v>
      </c>
      <c r="K97" s="42">
        <f>(VLOOKUP($G97,Depth_Lookup_CCD!$A$3:$Z$546,11,FALSE))+(H97/100)</f>
        <v>362.03500000000003</v>
      </c>
      <c r="L97" s="43">
        <f>(VLOOKUP($G97,Depth_Lookup_CCD!$A$3:$Z$546,11,FALSE))+(I97/100)</f>
        <v>362.03500000000003</v>
      </c>
      <c r="M97" s="44" t="b">
        <f>IF((I97/100)&gt;(VLOOKUP($G97,Depth_Lookup_CAD!$A$3:$L$546,9,FALSE)),"Value too high",TRUE)</f>
        <v>1</v>
      </c>
      <c r="N97" s="45">
        <f>(VLOOKUP($G97,Depth_Lookup_CAD!$A$3:$Z$546,11,FALSE))+((H97/100)*(VLOOKUP($G97,Depth_Lookup_CAD!$A$3:$Z$546,12,FALSE)))</f>
        <v>361.95393129770991</v>
      </c>
      <c r="O97" s="45">
        <f>(VLOOKUP($G97,Depth_Lookup_CAD!$A$3:$Z$546,11,FALSE))+((I97/100)*(VLOOKUP($G97,Depth_Lookup_CAD!$A$3:$Z$546,12,FALSE)))</f>
        <v>361.95393129770991</v>
      </c>
      <c r="P97" s="1"/>
    </row>
    <row r="98" spans="1:16">
      <c r="B98" s="7">
        <v>5057</v>
      </c>
      <c r="C98" s="7">
        <v>3</v>
      </c>
      <c r="D98" s="7" t="s">
        <v>11</v>
      </c>
      <c r="E98" s="38">
        <v>141</v>
      </c>
      <c r="F98" s="60">
        <v>4</v>
      </c>
      <c r="G98" s="39" t="str">
        <f t="shared" si="2"/>
        <v>141-4</v>
      </c>
      <c r="H98" s="40">
        <v>37</v>
      </c>
      <c r="I98" s="40">
        <v>37</v>
      </c>
      <c r="J98" s="41" t="b">
        <f>IF((I98/100)&gt;(VLOOKUP($G98,Depth_Lookup_CCD!$A$3:$L$546,9,FALSE)),"Value too high",TRUE)</f>
        <v>1</v>
      </c>
      <c r="K98" s="42">
        <f>(VLOOKUP($G98,Depth_Lookup_CCD!$A$3:$Z$546,11,FALSE))+(H98/100)</f>
        <v>362.14500000000004</v>
      </c>
      <c r="L98" s="43">
        <f>(VLOOKUP($G98,Depth_Lookup_CCD!$A$3:$Z$546,11,FALSE))+(I98/100)</f>
        <v>362.14500000000004</v>
      </c>
      <c r="M98" s="44" t="b">
        <f>IF((I98/100)&gt;(VLOOKUP($G98,Depth_Lookup_CAD!$A$3:$L$546,9,FALSE)),"Value too high",TRUE)</f>
        <v>1</v>
      </c>
      <c r="N98" s="45">
        <f>(VLOOKUP($G98,Depth_Lookup_CAD!$A$3:$Z$546,11,FALSE))+((H98/100)*(VLOOKUP($G98,Depth_Lookup_CAD!$A$3:$Z$546,12,FALSE)))</f>
        <v>362.05637404580153</v>
      </c>
      <c r="O98" s="45">
        <f>(VLOOKUP($G98,Depth_Lookup_CAD!$A$3:$Z$546,11,FALSE))+((I98/100)*(VLOOKUP($G98,Depth_Lookup_CAD!$A$3:$Z$546,12,FALSE)))</f>
        <v>362.05637404580153</v>
      </c>
      <c r="P98" s="1"/>
    </row>
    <row r="99" spans="1:16">
      <c r="B99" s="7">
        <v>5057</v>
      </c>
      <c r="C99" s="7">
        <v>3</v>
      </c>
      <c r="D99" s="7" t="s">
        <v>11</v>
      </c>
      <c r="E99" s="38">
        <v>141</v>
      </c>
      <c r="F99" s="60">
        <v>4</v>
      </c>
      <c r="G99" s="39" t="str">
        <f t="shared" si="2"/>
        <v>141-4</v>
      </c>
      <c r="H99" s="40">
        <v>49</v>
      </c>
      <c r="I99" s="40">
        <v>49</v>
      </c>
      <c r="J99" s="41" t="b">
        <f>IF((I99/100)&gt;(VLOOKUP($G99,Depth_Lookup_CCD!$A$3:$L$546,9,FALSE)),"Value too high",TRUE)</f>
        <v>1</v>
      </c>
      <c r="K99" s="42">
        <f>(VLOOKUP($G99,Depth_Lookup_CCD!$A$3:$Z$546,11,FALSE))+(H99/100)</f>
        <v>362.26500000000004</v>
      </c>
      <c r="L99" s="43">
        <f>(VLOOKUP($G99,Depth_Lookup_CCD!$A$3:$Z$546,11,FALSE))+(I99/100)</f>
        <v>362.26500000000004</v>
      </c>
      <c r="M99" s="44" t="b">
        <f>IF((I99/100)&gt;(VLOOKUP($G99,Depth_Lookup_CAD!$A$3:$L$546,9,FALSE)),"Value too high",TRUE)</f>
        <v>1</v>
      </c>
      <c r="N99" s="45">
        <f>(VLOOKUP($G99,Depth_Lookup_CAD!$A$3:$Z$546,11,FALSE))+((H99/100)*(VLOOKUP($G99,Depth_Lookup_CAD!$A$3:$Z$546,12,FALSE)))</f>
        <v>362.16812977099238</v>
      </c>
      <c r="O99" s="45">
        <f>(VLOOKUP($G99,Depth_Lookup_CAD!$A$3:$Z$546,11,FALSE))+((I99/100)*(VLOOKUP($G99,Depth_Lookup_CAD!$A$3:$Z$546,12,FALSE)))</f>
        <v>362.16812977099238</v>
      </c>
      <c r="P99" s="1"/>
    </row>
    <row r="100" spans="1:16">
      <c r="A100" s="37"/>
      <c r="B100" s="7">
        <v>5057</v>
      </c>
      <c r="C100" s="7">
        <v>3</v>
      </c>
      <c r="D100" s="7" t="s">
        <v>11</v>
      </c>
      <c r="E100" s="38">
        <v>142</v>
      </c>
      <c r="F100" s="60">
        <v>2</v>
      </c>
      <c r="G100" s="39" t="str">
        <f t="shared" si="2"/>
        <v>142-2</v>
      </c>
      <c r="H100" s="40">
        <v>10</v>
      </c>
      <c r="I100" s="40">
        <v>10</v>
      </c>
      <c r="J100" s="41" t="b">
        <f>IF((I100/100)&gt;(VLOOKUP($G100,Depth_Lookup_CCD!$A$3:$L$546,9,FALSE)),"Value too high",TRUE)</f>
        <v>1</v>
      </c>
      <c r="K100" s="42">
        <f>(VLOOKUP($G100,Depth_Lookup_CCD!$A$3:$Z$546,11,FALSE))+(H100/100)</f>
        <v>363.5</v>
      </c>
      <c r="L100" s="43">
        <f>(VLOOKUP($G100,Depth_Lookup_CCD!$A$3:$Z$546,11,FALSE))+(I100/100)</f>
        <v>363.5</v>
      </c>
      <c r="M100" s="44" t="b">
        <f>IF((I100/100)&gt;(VLOOKUP($G100,Depth_Lookup_CAD!$A$3:$L$546,9,FALSE)),"Value too high",TRUE)</f>
        <v>1</v>
      </c>
      <c r="N100" s="45">
        <f>(VLOOKUP($G100,Depth_Lookup_CAD!$A$3:$Z$546,11,FALSE))+((H100/100)*(VLOOKUP($G100,Depth_Lookup_CAD!$A$3:$Z$546,12,FALSE)))</f>
        <v>363.5</v>
      </c>
      <c r="O100" s="45">
        <f>(VLOOKUP($G100,Depth_Lookup_CAD!$A$3:$Z$546,11,FALSE))+((I100/100)*(VLOOKUP($G100,Depth_Lookup_CAD!$A$3:$Z$546,12,FALSE)))</f>
        <v>363.5</v>
      </c>
    </row>
    <row r="101" spans="1:16">
      <c r="A101" s="37"/>
      <c r="B101" s="7">
        <v>5057</v>
      </c>
      <c r="C101" s="7">
        <v>3</v>
      </c>
      <c r="D101" s="7" t="s">
        <v>11</v>
      </c>
      <c r="E101" s="38">
        <v>142</v>
      </c>
      <c r="F101" s="60">
        <v>2</v>
      </c>
      <c r="G101" s="39" t="str">
        <f t="shared" ref="G101:G109" si="3">E101&amp;"-"&amp;F101</f>
        <v>142-2</v>
      </c>
      <c r="H101" s="40">
        <v>17</v>
      </c>
      <c r="I101" s="40">
        <v>17</v>
      </c>
      <c r="J101" s="41" t="b">
        <f>IF((I101/100)&gt;(VLOOKUP($G101,Depth_Lookup_CCD!$A$3:$L$546,9,FALSE)),"Value too high",TRUE)</f>
        <v>1</v>
      </c>
      <c r="K101" s="42">
        <f>(VLOOKUP($G101,Depth_Lookup_CCD!$A$3:$Z$546,11,FALSE))+(H101/100)</f>
        <v>363.57</v>
      </c>
      <c r="L101" s="43">
        <f>(VLOOKUP($G101,Depth_Lookup_CCD!$A$3:$Z$546,11,FALSE))+(I101/100)</f>
        <v>363.57</v>
      </c>
      <c r="M101" s="44" t="b">
        <f>IF((I101/100)&gt;(VLOOKUP($G101,Depth_Lookup_CAD!$A$3:$L$546,9,FALSE)),"Value too high",TRUE)</f>
        <v>1</v>
      </c>
      <c r="N101" s="45">
        <f>(VLOOKUP($G101,Depth_Lookup_CAD!$A$3:$Z$546,11,FALSE))+((H101/100)*(VLOOKUP($G101,Depth_Lookup_CAD!$A$3:$Z$546,12,FALSE)))</f>
        <v>363.57</v>
      </c>
      <c r="O101" s="45">
        <f>(VLOOKUP($G101,Depth_Lookup_CAD!$A$3:$Z$546,11,FALSE))+((I101/100)*(VLOOKUP($G101,Depth_Lookup_CAD!$A$3:$Z$546,12,FALSE)))</f>
        <v>363.57</v>
      </c>
    </row>
    <row r="102" spans="1:16">
      <c r="A102" s="37"/>
      <c r="B102" s="7">
        <v>5057</v>
      </c>
      <c r="C102" s="7">
        <v>3</v>
      </c>
      <c r="D102" s="7" t="s">
        <v>11</v>
      </c>
      <c r="E102" s="38">
        <v>147</v>
      </c>
      <c r="F102" s="60">
        <v>2</v>
      </c>
      <c r="G102" s="39" t="str">
        <f t="shared" si="3"/>
        <v>147-2</v>
      </c>
      <c r="H102" s="40">
        <v>67</v>
      </c>
      <c r="I102" s="40">
        <v>67</v>
      </c>
      <c r="J102" s="41" t="b">
        <f>IF((I102/100)&gt;(VLOOKUP($G102,Depth_Lookup_CCD!$A$3:$L$546,9,FALSE)),"Value too high",TRUE)</f>
        <v>1</v>
      </c>
      <c r="K102" s="42">
        <f>(VLOOKUP($G102,Depth_Lookup_CCD!$A$3:$Z$546,11,FALSE))+(H102/100)</f>
        <v>379.32</v>
      </c>
      <c r="L102" s="43">
        <f>(VLOOKUP($G102,Depth_Lookup_CCD!$A$3:$Z$546,11,FALSE))+(I102/100)</f>
        <v>379.32</v>
      </c>
      <c r="M102" s="44" t="b">
        <f>IF((I102/100)&gt;(VLOOKUP($G102,Depth_Lookup_CAD!$A$3:$L$546,9,FALSE)),"Value too high",TRUE)</f>
        <v>1</v>
      </c>
      <c r="N102" s="45">
        <f>(VLOOKUP($G102,Depth_Lookup_CAD!$A$3:$Z$546,11,FALSE))+((H102/100)*(VLOOKUP($G102,Depth_Lookup_CAD!$A$3:$Z$546,12,FALSE)))</f>
        <v>379.27500000000003</v>
      </c>
      <c r="O102" s="45">
        <f>(VLOOKUP($G102,Depth_Lookup_CAD!$A$3:$Z$546,11,FALSE))+((I102/100)*(VLOOKUP($G102,Depth_Lookup_CAD!$A$3:$Z$546,12,FALSE)))</f>
        <v>379.27500000000003</v>
      </c>
    </row>
    <row r="103" spans="1:16">
      <c r="A103" s="37"/>
      <c r="B103" s="7">
        <v>5057</v>
      </c>
      <c r="C103" s="7">
        <v>3</v>
      </c>
      <c r="D103" s="7" t="s">
        <v>11</v>
      </c>
      <c r="E103" s="38">
        <v>147</v>
      </c>
      <c r="F103" s="60">
        <v>2</v>
      </c>
      <c r="G103" s="39" t="str">
        <f t="shared" si="3"/>
        <v>147-2</v>
      </c>
      <c r="H103" s="40">
        <v>79</v>
      </c>
      <c r="I103" s="40">
        <v>79</v>
      </c>
      <c r="J103" s="41" t="b">
        <f>IF((I103/100)&gt;(VLOOKUP($G103,Depth_Lookup_CCD!$A$3:$L$546,9,FALSE)),"Value too high",TRUE)</f>
        <v>1</v>
      </c>
      <c r="K103" s="42">
        <f>(VLOOKUP($G103,Depth_Lookup_CCD!$A$3:$Z$546,11,FALSE))+(H103/100)</f>
        <v>379.44</v>
      </c>
      <c r="L103" s="43">
        <f>(VLOOKUP($G103,Depth_Lookup_CCD!$A$3:$Z$546,11,FALSE))+(I103/100)</f>
        <v>379.44</v>
      </c>
      <c r="M103" s="44" t="b">
        <f>IF((I103/100)&gt;(VLOOKUP($G103,Depth_Lookup_CAD!$A$3:$L$546,9,FALSE)),"Value too high",TRUE)</f>
        <v>1</v>
      </c>
      <c r="N103" s="45">
        <f>(VLOOKUP($G103,Depth_Lookup_CAD!$A$3:$Z$546,11,FALSE))+((H103/100)*(VLOOKUP($G103,Depth_Lookup_CAD!$A$3:$Z$546,12,FALSE)))</f>
        <v>379.39156050955415</v>
      </c>
      <c r="O103" s="45">
        <f>(VLOOKUP($G103,Depth_Lookup_CAD!$A$3:$Z$546,11,FALSE))+((I103/100)*(VLOOKUP($G103,Depth_Lookup_CAD!$A$3:$Z$546,12,FALSE)))</f>
        <v>379.39156050955415</v>
      </c>
    </row>
    <row r="104" spans="1:16">
      <c r="A104" s="37"/>
      <c r="B104" s="7">
        <v>5057</v>
      </c>
      <c r="C104" s="7">
        <v>3</v>
      </c>
      <c r="D104" s="7" t="s">
        <v>11</v>
      </c>
      <c r="E104" s="38">
        <v>148</v>
      </c>
      <c r="F104" s="60">
        <v>1</v>
      </c>
      <c r="G104" s="39" t="str">
        <f t="shared" si="3"/>
        <v>148-1</v>
      </c>
      <c r="H104" s="40">
        <v>49</v>
      </c>
      <c r="I104" s="40">
        <v>49</v>
      </c>
      <c r="J104" s="41" t="b">
        <f>IF((I104/100)&gt;(VLOOKUP($G104,Depth_Lookup_CCD!$A$3:$L$546,9,FALSE)),"Value too high",TRUE)</f>
        <v>1</v>
      </c>
      <c r="K104" s="42">
        <f>(VLOOKUP($G104,Depth_Lookup_CCD!$A$3:$Z$546,11,FALSE))+(H104/100)</f>
        <v>381.29</v>
      </c>
      <c r="L104" s="43">
        <f>(VLOOKUP($G104,Depth_Lookup_CCD!$A$3:$Z$546,11,FALSE))+(I104/100)</f>
        <v>381.29</v>
      </c>
      <c r="M104" s="44" t="b">
        <f>IF((I104/100)&gt;(VLOOKUP($G104,Depth_Lookup_CAD!$A$3:$L$546,9,FALSE)),"Value too high",TRUE)</f>
        <v>1</v>
      </c>
      <c r="N104" s="45">
        <f>(VLOOKUP($G104,Depth_Lookup_CAD!$A$3:$Z$546,11,FALSE))+((H104/100)*(VLOOKUP($G104,Depth_Lookup_CAD!$A$3:$Z$546,12,FALSE)))</f>
        <v>381.29</v>
      </c>
      <c r="O104" s="45">
        <f>(VLOOKUP($G104,Depth_Lookup_CAD!$A$3:$Z$546,11,FALSE))+((I104/100)*(VLOOKUP($G104,Depth_Lookup_CAD!$A$3:$Z$546,12,FALSE)))</f>
        <v>381.29</v>
      </c>
    </row>
    <row r="105" spans="1:16">
      <c r="A105" s="37"/>
      <c r="B105" s="7">
        <v>5057</v>
      </c>
      <c r="C105" s="7">
        <v>3</v>
      </c>
      <c r="D105" s="7" t="s">
        <v>11</v>
      </c>
      <c r="E105" s="38">
        <v>148</v>
      </c>
      <c r="F105" s="60">
        <v>1</v>
      </c>
      <c r="G105" s="39" t="str">
        <f t="shared" si="3"/>
        <v>148-1</v>
      </c>
      <c r="H105" s="40">
        <v>53</v>
      </c>
      <c r="I105" s="40">
        <v>53</v>
      </c>
      <c r="J105" s="41" t="b">
        <f>IF((I105/100)&gt;(VLOOKUP($G105,Depth_Lookup_CCD!$A$3:$L$546,9,FALSE)),"Value too high",TRUE)</f>
        <v>1</v>
      </c>
      <c r="K105" s="42">
        <f>(VLOOKUP($G105,Depth_Lookup_CCD!$A$3:$Z$546,11,FALSE))+(H105/100)</f>
        <v>381.33</v>
      </c>
      <c r="L105" s="43">
        <f>(VLOOKUP($G105,Depth_Lookup_CCD!$A$3:$Z$546,11,FALSE))+(I105/100)</f>
        <v>381.33</v>
      </c>
      <c r="M105" s="44" t="b">
        <f>IF((I105/100)&gt;(VLOOKUP($G105,Depth_Lookup_CAD!$A$3:$L$546,9,FALSE)),"Value too high",TRUE)</f>
        <v>1</v>
      </c>
      <c r="N105" s="45">
        <f>(VLOOKUP($G105,Depth_Lookup_CAD!$A$3:$Z$546,11,FALSE))+((H105/100)*(VLOOKUP($G105,Depth_Lookup_CAD!$A$3:$Z$546,12,FALSE)))</f>
        <v>381.33</v>
      </c>
      <c r="O105" s="45">
        <f>(VLOOKUP($G105,Depth_Lookup_CAD!$A$3:$Z$546,11,FALSE))+((I105/100)*(VLOOKUP($G105,Depth_Lookup_CAD!$A$3:$Z$546,12,FALSE)))</f>
        <v>381.33</v>
      </c>
    </row>
    <row r="106" spans="1:16">
      <c r="A106" s="37"/>
      <c r="B106" s="7">
        <v>5057</v>
      </c>
      <c r="C106" s="7">
        <v>3</v>
      </c>
      <c r="D106" s="7" t="s">
        <v>11</v>
      </c>
      <c r="E106" s="38">
        <v>149</v>
      </c>
      <c r="F106" s="60">
        <v>1</v>
      </c>
      <c r="G106" s="39" t="str">
        <f t="shared" si="3"/>
        <v>149-1</v>
      </c>
      <c r="H106" s="40">
        <v>4</v>
      </c>
      <c r="I106" s="40">
        <v>4</v>
      </c>
      <c r="J106" s="41" t="b">
        <f>IF((I106/100)&gt;(VLOOKUP($G106,Depth_Lookup_CCD!$A$3:$L$546,9,FALSE)),"Value too high",TRUE)</f>
        <v>1</v>
      </c>
      <c r="K106" s="42">
        <f>(VLOOKUP($G106,Depth_Lookup_CCD!$A$3:$Z$546,11,FALSE))+(H106/100)</f>
        <v>381.44</v>
      </c>
      <c r="L106" s="43">
        <f>(VLOOKUP($G106,Depth_Lookup_CCD!$A$3:$Z$546,11,FALSE))+(I106/100)</f>
        <v>381.44</v>
      </c>
      <c r="M106" s="44" t="b">
        <f>IF((I106/100)&gt;(VLOOKUP($G106,Depth_Lookup_CAD!$A$3:$L$546,9,FALSE)),"Value too high",TRUE)</f>
        <v>1</v>
      </c>
      <c r="N106" s="45">
        <f>(VLOOKUP($G106,Depth_Lookup_CAD!$A$3:$Z$546,11,FALSE))+((H106/100)*(VLOOKUP($G106,Depth_Lookup_CAD!$A$3:$Z$546,12,FALSE)))</f>
        <v>381.44</v>
      </c>
      <c r="O106" s="45">
        <f>(VLOOKUP($G106,Depth_Lookup_CAD!$A$3:$Z$546,11,FALSE))+((I106/100)*(VLOOKUP($G106,Depth_Lookup_CAD!$A$3:$Z$546,12,FALSE)))</f>
        <v>381.44</v>
      </c>
    </row>
    <row r="107" spans="1:16">
      <c r="A107" s="37"/>
      <c r="B107" s="7">
        <v>5057</v>
      </c>
      <c r="C107" s="7">
        <v>3</v>
      </c>
      <c r="D107" s="7" t="s">
        <v>11</v>
      </c>
      <c r="E107" s="38">
        <v>149</v>
      </c>
      <c r="F107" s="60">
        <v>1</v>
      </c>
      <c r="G107" s="39" t="str">
        <f t="shared" si="3"/>
        <v>149-1</v>
      </c>
      <c r="H107" s="40">
        <v>28</v>
      </c>
      <c r="I107" s="40">
        <v>28</v>
      </c>
      <c r="J107" s="41" t="b">
        <f>IF((I107/100)&gt;(VLOOKUP($G107,Depth_Lookup_CCD!$A$3:$L$546,9,FALSE)),"Value too high",TRUE)</f>
        <v>1</v>
      </c>
      <c r="K107" s="42">
        <f>(VLOOKUP($G107,Depth_Lookup_CCD!$A$3:$Z$546,11,FALSE))+(H107/100)</f>
        <v>381.67999999999995</v>
      </c>
      <c r="L107" s="43">
        <f>(VLOOKUP($G107,Depth_Lookup_CCD!$A$3:$Z$546,11,FALSE))+(I107/100)</f>
        <v>381.67999999999995</v>
      </c>
      <c r="M107" s="44" t="b">
        <f>IF((I107/100)&gt;(VLOOKUP($G107,Depth_Lookup_CAD!$A$3:$L$546,9,FALSE)),"Value too high",TRUE)</f>
        <v>1</v>
      </c>
      <c r="N107" s="45">
        <f>(VLOOKUP($G107,Depth_Lookup_CAD!$A$3:$Z$546,11,FALSE))+((H107/100)*(VLOOKUP($G107,Depth_Lookup_CAD!$A$3:$Z$546,12,FALSE)))</f>
        <v>381.67999999999995</v>
      </c>
      <c r="O107" s="45">
        <f>(VLOOKUP($G107,Depth_Lookup_CAD!$A$3:$Z$546,11,FALSE))+((I107/100)*(VLOOKUP($G107,Depth_Lookup_CAD!$A$3:$Z$546,12,FALSE)))</f>
        <v>381.67999999999995</v>
      </c>
    </row>
    <row r="108" spans="1:16">
      <c r="A108" s="37"/>
      <c r="B108" s="7">
        <v>5057</v>
      </c>
      <c r="C108" s="7">
        <v>3</v>
      </c>
      <c r="D108" s="7" t="s">
        <v>11</v>
      </c>
      <c r="E108" s="38">
        <v>149</v>
      </c>
      <c r="F108" s="60">
        <v>1</v>
      </c>
      <c r="G108" s="39" t="str">
        <f t="shared" si="3"/>
        <v>149-1</v>
      </c>
      <c r="H108" s="40">
        <v>42</v>
      </c>
      <c r="I108" s="40">
        <v>42</v>
      </c>
      <c r="J108" s="41" t="b">
        <f>IF((I108/100)&gt;(VLOOKUP($G108,Depth_Lookup_CCD!$A$3:$L$546,9,FALSE)),"Value too high",TRUE)</f>
        <v>1</v>
      </c>
      <c r="K108" s="42">
        <f>(VLOOKUP($G108,Depth_Lookup_CCD!$A$3:$Z$546,11,FALSE))+(H108/100)</f>
        <v>381.82</v>
      </c>
      <c r="L108" s="43">
        <f>(VLOOKUP($G108,Depth_Lookup_CCD!$A$3:$Z$546,11,FALSE))+(I108/100)</f>
        <v>381.82</v>
      </c>
      <c r="M108" s="44" t="b">
        <f>IF((I108/100)&gt;(VLOOKUP($G108,Depth_Lookup_CAD!$A$3:$L$546,9,FALSE)),"Value too high",TRUE)</f>
        <v>1</v>
      </c>
      <c r="N108" s="45">
        <f>(VLOOKUP($G108,Depth_Lookup_CAD!$A$3:$Z$546,11,FALSE))+((H108/100)*(VLOOKUP($G108,Depth_Lookup_CAD!$A$3:$Z$546,12,FALSE)))</f>
        <v>381.82</v>
      </c>
      <c r="O108" s="45">
        <f>(VLOOKUP($G108,Depth_Lookup_CAD!$A$3:$Z$546,11,FALSE))+((I108/100)*(VLOOKUP($G108,Depth_Lookup_CAD!$A$3:$Z$546,12,FALSE)))</f>
        <v>381.82</v>
      </c>
    </row>
    <row r="109" spans="1:16">
      <c r="B109" s="7">
        <v>5057</v>
      </c>
      <c r="C109" s="7">
        <v>3</v>
      </c>
      <c r="D109" s="7" t="s">
        <v>11</v>
      </c>
      <c r="E109" s="38">
        <v>156</v>
      </c>
      <c r="F109" s="38">
        <v>2</v>
      </c>
      <c r="G109" s="18" t="str">
        <f t="shared" si="3"/>
        <v>156-2</v>
      </c>
      <c r="H109" s="20">
        <v>56.5</v>
      </c>
      <c r="I109" s="27">
        <v>56.5</v>
      </c>
      <c r="J109" s="41" t="b">
        <f>IF((I109/100)&gt;(VLOOKUP($G109,Depth_Lookup_CCD!$A$3:$L$546,9,FALSE)),"Value too high",TRUE)</f>
        <v>1</v>
      </c>
      <c r="K109" s="42">
        <f>(VLOOKUP($G109,Depth_Lookup_CCD!$A$3:$Z$546,11,FALSE))+(H109/100)</f>
        <v>400.13500000000005</v>
      </c>
      <c r="L109" s="43">
        <f>(VLOOKUP($G109,Depth_Lookup_CCD!$A$3:$Z$546,11,FALSE))+(I109/100)</f>
        <v>400.13500000000005</v>
      </c>
      <c r="M109" s="44" t="b">
        <f>IF((I109/100)&gt;(VLOOKUP($G109,Depth_Lookup_CAD!$A$3:$L$546,9,FALSE)),"Value too high",TRUE)</f>
        <v>1</v>
      </c>
      <c r="N109" s="45">
        <f>(VLOOKUP($G109,Depth_Lookup_CAD!$A$3:$Z$546,11,FALSE))+((H109/100)*(VLOOKUP($G109,Depth_Lookup_CAD!$A$3:$Z$546,12,FALSE)))</f>
        <v>400.00000000000006</v>
      </c>
      <c r="O109" s="45">
        <f>(VLOOKUP($G109,Depth_Lookup_CAD!$A$3:$Z$546,11,FALSE))+((I109/100)*(VLOOKUP($G109,Depth_Lookup_CAD!$A$3:$Z$546,12,FALSE)))</f>
        <v>400.00000000000006</v>
      </c>
    </row>
  </sheetData>
  <sortState ref="B5:O101">
    <sortCondition ref="E5:E101"/>
    <sortCondition ref="F5:F101"/>
    <sortCondition ref="H5:H101"/>
  </sortState>
  <mergeCells count="3">
    <mergeCell ref="J3:L3"/>
    <mergeCell ref="M3:O3"/>
    <mergeCell ref="E3:I3"/>
  </mergeCells>
  <conditionalFormatting sqref="J4:J44 J46:J109">
    <cfRule type="containsText" dxfId="2" priority="4" operator="containsText" text="too high">
      <formula>NOT(ISERROR(SEARCH("too high",J4)))</formula>
    </cfRule>
  </conditionalFormatting>
  <conditionalFormatting sqref="M4">
    <cfRule type="containsText" dxfId="1" priority="2" operator="containsText" text="too high">
      <formula>NOT(ISERROR(SEARCH("too high",M4)))</formula>
    </cfRule>
  </conditionalFormatting>
  <conditionalFormatting sqref="J45">
    <cfRule type="containsText" dxfId="0" priority="1" operator="containsText" text="too high">
      <formula>NOT(ISERROR(SEARCH("too high",J45)))</formula>
    </cfRule>
  </conditionalFormatting>
  <dataValidations count="1">
    <dataValidation allowBlank="1" showInputMessage="1" showErrorMessage="1" error="Input length is greater than Chikyu Curated Section Length" sqref="H5:I9" xr:uid="{00000000-0002-0000-0000-000000000000}"/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14"/>
  <sheetViews>
    <sheetView workbookViewId="0">
      <pane ySplit="13140" topLeftCell="A311"/>
      <selection activeCell="L44" sqref="L44"/>
      <selection pane="bottomLeft" activeCell="P312" sqref="P312"/>
    </sheetView>
  </sheetViews>
  <sheetFormatPr defaultColWidth="10.88671875" defaultRowHeight="14.4"/>
  <cols>
    <col min="1" max="2" width="1.77734375" style="9" customWidth="1"/>
    <col min="3" max="3" width="10.77734375" style="36"/>
    <col min="4" max="4" width="10.77734375" style="48" customWidth="1"/>
  </cols>
  <sheetData>
    <row r="1" spans="1:4" ht="36">
      <c r="A1" s="22"/>
      <c r="B1" s="22"/>
      <c r="C1" s="49" t="s">
        <v>1139</v>
      </c>
      <c r="D1" s="50" t="s">
        <v>1140</v>
      </c>
    </row>
    <row r="2" spans="1:4">
      <c r="A2" s="34"/>
      <c r="B2" s="34"/>
      <c r="C2" s="46"/>
      <c r="D2" s="47"/>
    </row>
    <row r="3" spans="1:4">
      <c r="A3" s="9">
        <v>-10</v>
      </c>
      <c r="B3" s="9">
        <v>-10</v>
      </c>
      <c r="C3" s="36">
        <v>0.08</v>
      </c>
      <c r="D3" s="35">
        <v>6.7752442996742671E-2</v>
      </c>
    </row>
    <row r="4" spans="1:4">
      <c r="A4" s="9">
        <v>360</v>
      </c>
      <c r="B4" s="9">
        <v>360</v>
      </c>
      <c r="C4" s="36">
        <v>0.08</v>
      </c>
      <c r="D4" s="35">
        <v>6.7752442996742671E-2</v>
      </c>
    </row>
    <row r="5" spans="1:4">
      <c r="A5" s="9">
        <v>-10</v>
      </c>
      <c r="B5" s="9">
        <v>-10</v>
      </c>
      <c r="C5" s="36">
        <v>0.08</v>
      </c>
      <c r="D5" s="35">
        <v>6.7752442996742671E-2</v>
      </c>
    </row>
    <row r="6" spans="1:4">
      <c r="A6" s="9">
        <v>-10</v>
      </c>
      <c r="B6" s="9">
        <v>-10</v>
      </c>
      <c r="C6" s="36">
        <v>0.26</v>
      </c>
      <c r="D6" s="35">
        <v>0.22019543973941369</v>
      </c>
    </row>
    <row r="7" spans="1:4">
      <c r="A7" s="9">
        <v>360</v>
      </c>
      <c r="B7" s="9">
        <v>360</v>
      </c>
      <c r="C7" s="36">
        <v>0.26</v>
      </c>
      <c r="D7" s="35">
        <v>0.22019543973941369</v>
      </c>
    </row>
    <row r="8" spans="1:4">
      <c r="A8" s="9">
        <v>-10</v>
      </c>
      <c r="B8" s="9">
        <v>-10</v>
      </c>
      <c r="C8" s="36">
        <v>0.26</v>
      </c>
      <c r="D8" s="35">
        <v>0.22019543973941369</v>
      </c>
    </row>
    <row r="9" spans="1:4">
      <c r="A9" s="9">
        <v>-10</v>
      </c>
      <c r="B9" s="9">
        <v>-10</v>
      </c>
      <c r="C9" s="36">
        <v>0.3</v>
      </c>
      <c r="D9" s="35">
        <v>0.25407166123778502</v>
      </c>
    </row>
    <row r="10" spans="1:4">
      <c r="A10" s="9">
        <v>360</v>
      </c>
      <c r="B10" s="9">
        <v>360</v>
      </c>
      <c r="C10" s="36">
        <v>0.3</v>
      </c>
      <c r="D10" s="35">
        <v>0.25407166123778502</v>
      </c>
    </row>
    <row r="11" spans="1:4">
      <c r="A11" s="9">
        <v>-10</v>
      </c>
      <c r="B11" s="9">
        <v>-10</v>
      </c>
      <c r="C11" s="36">
        <v>0.3</v>
      </c>
      <c r="D11" s="35">
        <v>0.25407166123778502</v>
      </c>
    </row>
    <row r="12" spans="1:4">
      <c r="A12" s="9">
        <v>-10</v>
      </c>
      <c r="B12" s="9">
        <v>-10</v>
      </c>
      <c r="C12" s="36">
        <v>0.7</v>
      </c>
      <c r="D12" s="35">
        <v>0.59283387622149841</v>
      </c>
    </row>
    <row r="13" spans="1:4">
      <c r="A13" s="9">
        <v>360</v>
      </c>
      <c r="B13" s="9">
        <v>360</v>
      </c>
      <c r="C13" s="36">
        <v>0.7</v>
      </c>
      <c r="D13" s="35">
        <v>0.59283387622149841</v>
      </c>
    </row>
    <row r="14" spans="1:4">
      <c r="A14" s="9">
        <v>-10</v>
      </c>
      <c r="B14" s="9">
        <v>-10</v>
      </c>
      <c r="C14" s="36">
        <v>0.7</v>
      </c>
      <c r="D14" s="35">
        <v>0.59283387622149841</v>
      </c>
    </row>
    <row r="15" spans="1:4">
      <c r="A15" s="9">
        <v>-10</v>
      </c>
      <c r="B15" s="9">
        <v>-10</v>
      </c>
      <c r="C15" s="36">
        <v>0.77</v>
      </c>
      <c r="D15" s="35">
        <v>0.65211726384364821</v>
      </c>
    </row>
    <row r="16" spans="1:4">
      <c r="A16" s="9">
        <v>360</v>
      </c>
      <c r="B16" s="9">
        <v>360</v>
      </c>
      <c r="C16" s="36">
        <v>0.77</v>
      </c>
      <c r="D16" s="35">
        <v>0.65211726384364821</v>
      </c>
    </row>
    <row r="17" spans="1:4">
      <c r="A17" s="9">
        <v>-10</v>
      </c>
      <c r="B17" s="9">
        <v>-10</v>
      </c>
      <c r="C17" s="36">
        <v>0.77</v>
      </c>
      <c r="D17" s="35">
        <v>0.65211726384364821</v>
      </c>
    </row>
    <row r="18" spans="1:4">
      <c r="A18" s="9">
        <v>-10</v>
      </c>
      <c r="B18" s="9">
        <v>-10</v>
      </c>
      <c r="C18" s="36">
        <v>1.35</v>
      </c>
      <c r="D18" s="35">
        <v>1.2576547231270359</v>
      </c>
    </row>
    <row r="19" spans="1:4">
      <c r="A19" s="9">
        <v>360</v>
      </c>
      <c r="B19" s="9">
        <v>360</v>
      </c>
      <c r="C19" s="36">
        <v>1.35</v>
      </c>
      <c r="D19" s="35">
        <v>1.2576547231270359</v>
      </c>
    </row>
    <row r="20" spans="1:4">
      <c r="A20" s="9">
        <v>-10</v>
      </c>
      <c r="B20" s="9">
        <v>-10</v>
      </c>
      <c r="C20" s="36">
        <v>1.35</v>
      </c>
      <c r="D20" s="35">
        <v>1.2576547231270359</v>
      </c>
    </row>
    <row r="21" spans="1:4">
      <c r="A21" s="9">
        <v>-10</v>
      </c>
      <c r="B21" s="9">
        <v>-10</v>
      </c>
      <c r="C21" s="36">
        <v>1.4849999999999999</v>
      </c>
      <c r="D21" s="35">
        <v>1.3000000000000003</v>
      </c>
    </row>
    <row r="22" spans="1:4">
      <c r="A22" s="9">
        <v>360</v>
      </c>
      <c r="B22" s="9">
        <v>360</v>
      </c>
      <c r="C22" s="36">
        <v>1.4849999999999999</v>
      </c>
      <c r="D22" s="35">
        <v>1.3000000000000003</v>
      </c>
    </row>
    <row r="23" spans="1:4">
      <c r="A23" s="9">
        <v>-10</v>
      </c>
      <c r="B23" s="9">
        <v>-10</v>
      </c>
      <c r="C23" s="36">
        <v>1.4849999999999999</v>
      </c>
      <c r="D23" s="35">
        <v>1.3000000000000003</v>
      </c>
    </row>
    <row r="24" spans="1:4">
      <c r="A24" s="9">
        <v>-10</v>
      </c>
      <c r="B24" s="9">
        <v>-10</v>
      </c>
      <c r="C24" s="36">
        <v>1.5350000000000001</v>
      </c>
      <c r="D24" s="35">
        <v>1.3444444444444446</v>
      </c>
    </row>
    <row r="25" spans="1:4">
      <c r="A25" s="9">
        <v>360</v>
      </c>
      <c r="B25" s="9">
        <v>360</v>
      </c>
      <c r="C25" s="36">
        <v>1.5350000000000001</v>
      </c>
      <c r="D25" s="35">
        <v>1.3444444444444446</v>
      </c>
    </row>
    <row r="26" spans="1:4">
      <c r="A26" s="9">
        <v>-10</v>
      </c>
      <c r="B26" s="9">
        <v>-10</v>
      </c>
      <c r="C26" s="36">
        <v>1.5350000000000001</v>
      </c>
      <c r="D26" s="35">
        <v>1.3444444444444446</v>
      </c>
    </row>
    <row r="27" spans="1:4">
      <c r="A27" s="9">
        <v>-10</v>
      </c>
      <c r="B27" s="9">
        <v>-10</v>
      </c>
      <c r="C27" s="36">
        <v>2.65</v>
      </c>
      <c r="D27" s="35">
        <v>2.5</v>
      </c>
    </row>
    <row r="28" spans="1:4">
      <c r="A28" s="9">
        <v>360</v>
      </c>
      <c r="B28" s="9">
        <v>360</v>
      </c>
      <c r="C28" s="36">
        <v>2.65</v>
      </c>
      <c r="D28" s="35">
        <v>2.5</v>
      </c>
    </row>
    <row r="29" spans="1:4">
      <c r="A29" s="9">
        <v>-10</v>
      </c>
      <c r="B29" s="9">
        <v>-10</v>
      </c>
      <c r="C29" s="36">
        <v>2.65</v>
      </c>
      <c r="D29" s="35">
        <v>2.5</v>
      </c>
    </row>
    <row r="30" spans="1:4">
      <c r="A30" s="9">
        <v>-10</v>
      </c>
      <c r="B30" s="9">
        <v>-10</v>
      </c>
      <c r="C30" s="36">
        <v>2.73</v>
      </c>
      <c r="D30" s="35">
        <v>2.7</v>
      </c>
    </row>
    <row r="31" spans="1:4">
      <c r="A31" s="9">
        <v>360</v>
      </c>
      <c r="B31" s="9">
        <v>360</v>
      </c>
      <c r="C31" s="36">
        <v>2.73</v>
      </c>
      <c r="D31" s="35">
        <v>2.7</v>
      </c>
    </row>
    <row r="32" spans="1:4">
      <c r="A32" s="9">
        <v>-10</v>
      </c>
      <c r="B32" s="9">
        <v>-10</v>
      </c>
      <c r="C32" s="36">
        <v>2.73</v>
      </c>
      <c r="D32" s="35">
        <v>2.7</v>
      </c>
    </row>
    <row r="33" spans="1:4">
      <c r="A33" s="9">
        <v>-10</v>
      </c>
      <c r="B33" s="9">
        <v>-10</v>
      </c>
      <c r="C33" s="36">
        <v>2.75</v>
      </c>
      <c r="D33" s="35">
        <v>2.726923076923077</v>
      </c>
    </row>
    <row r="34" spans="1:4">
      <c r="A34" s="9">
        <v>360</v>
      </c>
      <c r="B34" s="9">
        <v>360</v>
      </c>
      <c r="C34" s="36">
        <v>2.75</v>
      </c>
      <c r="D34" s="35">
        <v>2.726923076923077</v>
      </c>
    </row>
    <row r="35" spans="1:4">
      <c r="A35" s="9">
        <v>-10</v>
      </c>
      <c r="B35" s="9">
        <v>-10</v>
      </c>
      <c r="C35" s="36">
        <v>2.75</v>
      </c>
      <c r="D35" s="35">
        <v>2.726923076923077</v>
      </c>
    </row>
    <row r="36" spans="1:4">
      <c r="A36" s="9">
        <v>-10</v>
      </c>
      <c r="B36" s="9">
        <v>-10</v>
      </c>
      <c r="C36" s="36">
        <v>2.9000000000000004</v>
      </c>
      <c r="D36" s="35">
        <v>2.8794871794871799</v>
      </c>
    </row>
    <row r="37" spans="1:4">
      <c r="A37" s="9">
        <v>360</v>
      </c>
      <c r="B37" s="9">
        <v>360</v>
      </c>
      <c r="C37" s="36">
        <v>2.9000000000000004</v>
      </c>
      <c r="D37" s="35">
        <v>2.8794871794871799</v>
      </c>
    </row>
    <row r="38" spans="1:4">
      <c r="A38" s="9">
        <v>-10</v>
      </c>
      <c r="B38" s="9">
        <v>-10</v>
      </c>
      <c r="C38" s="36">
        <v>2.9000000000000004</v>
      </c>
      <c r="D38" s="35">
        <v>2.8794871794871799</v>
      </c>
    </row>
    <row r="39" spans="1:4">
      <c r="A39" s="9">
        <v>-10</v>
      </c>
      <c r="B39" s="9">
        <v>-10</v>
      </c>
      <c r="C39" s="36">
        <v>3.0500000000000003</v>
      </c>
      <c r="D39" s="35">
        <v>3.0141025641025645</v>
      </c>
    </row>
    <row r="40" spans="1:4">
      <c r="A40" s="9">
        <v>360</v>
      </c>
      <c r="B40" s="9">
        <v>360</v>
      </c>
      <c r="C40" s="36">
        <v>3.0500000000000003</v>
      </c>
      <c r="D40" s="35">
        <v>3.0141025641025645</v>
      </c>
    </row>
    <row r="41" spans="1:4">
      <c r="A41" s="9">
        <v>-10</v>
      </c>
      <c r="B41" s="9">
        <v>-10</v>
      </c>
      <c r="C41" s="36">
        <v>3.0500000000000003</v>
      </c>
      <c r="D41" s="35">
        <v>3.0141025641025645</v>
      </c>
    </row>
    <row r="42" spans="1:4">
      <c r="A42" s="9">
        <v>-10</v>
      </c>
      <c r="B42" s="9">
        <v>-10</v>
      </c>
      <c r="C42" s="36">
        <v>3.14</v>
      </c>
      <c r="D42" s="35">
        <v>3.094871794871795</v>
      </c>
    </row>
    <row r="43" spans="1:4">
      <c r="A43" s="9">
        <v>360</v>
      </c>
      <c r="B43" s="9">
        <v>360</v>
      </c>
      <c r="C43" s="36">
        <v>3.14</v>
      </c>
      <c r="D43" s="35">
        <v>3.094871794871795</v>
      </c>
    </row>
    <row r="44" spans="1:4">
      <c r="A44" s="9">
        <v>-10</v>
      </c>
      <c r="B44" s="9">
        <v>-10</v>
      </c>
      <c r="C44" s="36">
        <v>3.14</v>
      </c>
      <c r="D44" s="35">
        <v>3.094871794871795</v>
      </c>
    </row>
    <row r="45" spans="1:4">
      <c r="A45" s="9">
        <v>-10</v>
      </c>
      <c r="B45" s="9">
        <v>-10</v>
      </c>
      <c r="C45" s="36">
        <v>3.2</v>
      </c>
      <c r="D45" s="35">
        <v>3.1487179487179491</v>
      </c>
    </row>
    <row r="46" spans="1:4">
      <c r="A46" s="9">
        <v>360</v>
      </c>
      <c r="B46" s="9">
        <v>360</v>
      </c>
      <c r="C46" s="36">
        <v>3.2</v>
      </c>
      <c r="D46" s="35">
        <v>3.1487179487179491</v>
      </c>
    </row>
    <row r="47" spans="1:4">
      <c r="A47" s="9">
        <v>-10</v>
      </c>
      <c r="B47" s="9">
        <v>-10</v>
      </c>
      <c r="C47" s="36">
        <v>3.2</v>
      </c>
      <c r="D47" s="35">
        <v>3.1487179487179491</v>
      </c>
    </row>
    <row r="48" spans="1:4">
      <c r="A48" s="9">
        <v>-10</v>
      </c>
      <c r="B48" s="9">
        <v>-10</v>
      </c>
      <c r="C48" s="36">
        <v>3.46</v>
      </c>
      <c r="D48" s="35">
        <v>3.3820512820512825</v>
      </c>
    </row>
    <row r="49" spans="1:4">
      <c r="A49" s="9">
        <v>360</v>
      </c>
      <c r="B49" s="9">
        <v>360</v>
      </c>
      <c r="C49" s="36">
        <v>3.46</v>
      </c>
      <c r="D49" s="35">
        <v>3.3820512820512825</v>
      </c>
    </row>
    <row r="50" spans="1:4">
      <c r="A50" s="9">
        <v>-10</v>
      </c>
      <c r="B50" s="9">
        <v>-10</v>
      </c>
      <c r="C50" s="36">
        <v>3.46</v>
      </c>
      <c r="D50" s="35">
        <v>3.3820512820512825</v>
      </c>
    </row>
    <row r="51" spans="1:4">
      <c r="A51" s="9">
        <v>-10</v>
      </c>
      <c r="B51" s="9">
        <v>-10</v>
      </c>
      <c r="C51" s="36">
        <v>3.4800000000000004</v>
      </c>
      <c r="D51" s="35">
        <v>3.4000000000000004</v>
      </c>
    </row>
    <row r="52" spans="1:4">
      <c r="A52" s="9">
        <v>360</v>
      </c>
      <c r="B52" s="9">
        <v>360</v>
      </c>
      <c r="C52" s="36">
        <v>3.4800000000000004</v>
      </c>
      <c r="D52" s="35">
        <v>3.4000000000000004</v>
      </c>
    </row>
    <row r="53" spans="1:4">
      <c r="A53" s="9">
        <v>-10</v>
      </c>
      <c r="B53" s="9">
        <v>-10</v>
      </c>
      <c r="C53" s="36">
        <v>3.4800000000000004</v>
      </c>
      <c r="D53" s="35">
        <v>3.4000000000000004</v>
      </c>
    </row>
    <row r="54" spans="1:4">
      <c r="A54" s="9">
        <v>-10</v>
      </c>
      <c r="B54" s="9">
        <v>-10</v>
      </c>
      <c r="C54" s="36">
        <v>3.84</v>
      </c>
      <c r="D54" s="35">
        <v>3.8</v>
      </c>
    </row>
    <row r="55" spans="1:4">
      <c r="A55" s="9">
        <v>360</v>
      </c>
      <c r="B55" s="9">
        <v>360</v>
      </c>
      <c r="C55" s="36">
        <v>3.84</v>
      </c>
      <c r="D55" s="35">
        <v>3.8</v>
      </c>
    </row>
    <row r="56" spans="1:4">
      <c r="A56" s="9">
        <v>-10</v>
      </c>
      <c r="B56" s="9">
        <v>-10</v>
      </c>
      <c r="C56" s="36">
        <v>3.84</v>
      </c>
      <c r="D56" s="35">
        <v>3.8</v>
      </c>
    </row>
    <row r="57" spans="1:4">
      <c r="A57" s="9">
        <v>-10</v>
      </c>
      <c r="B57" s="9">
        <v>-10</v>
      </c>
      <c r="C57" s="36">
        <v>4.04</v>
      </c>
      <c r="D57" s="35">
        <v>3.9818181818181819</v>
      </c>
    </row>
    <row r="58" spans="1:4">
      <c r="A58" s="9">
        <v>360</v>
      </c>
      <c r="B58" s="9">
        <v>360</v>
      </c>
      <c r="C58" s="36">
        <v>4.04</v>
      </c>
      <c r="D58" s="35">
        <v>3.9818181818181819</v>
      </c>
    </row>
    <row r="59" spans="1:4">
      <c r="A59" s="9">
        <v>-10</v>
      </c>
      <c r="B59" s="9">
        <v>-10</v>
      </c>
      <c r="C59" s="36">
        <v>4.04</v>
      </c>
      <c r="D59" s="35">
        <v>3.9818181818181819</v>
      </c>
    </row>
    <row r="60" spans="1:4">
      <c r="A60" s="9">
        <v>-10</v>
      </c>
      <c r="B60" s="9">
        <v>-10</v>
      </c>
      <c r="C60" s="36">
        <v>4.92</v>
      </c>
      <c r="D60" s="35">
        <v>4.7818181818181822</v>
      </c>
    </row>
    <row r="61" spans="1:4">
      <c r="A61" s="9">
        <v>360</v>
      </c>
      <c r="B61" s="9">
        <v>360</v>
      </c>
      <c r="C61" s="36">
        <v>4.92</v>
      </c>
      <c r="D61" s="35">
        <v>4.7818181818181822</v>
      </c>
    </row>
    <row r="62" spans="1:4">
      <c r="A62" s="9">
        <v>-10</v>
      </c>
      <c r="B62" s="9">
        <v>-10</v>
      </c>
      <c r="C62" s="36">
        <v>4.92</v>
      </c>
      <c r="D62" s="35">
        <v>4.7818181818181822</v>
      </c>
    </row>
    <row r="63" spans="1:4">
      <c r="A63" s="9">
        <v>-10</v>
      </c>
      <c r="B63" s="9">
        <v>-10</v>
      </c>
      <c r="C63" s="36">
        <v>5.05</v>
      </c>
      <c r="D63" s="35">
        <v>4.9000000000000004</v>
      </c>
    </row>
    <row r="64" spans="1:4">
      <c r="A64" s="9">
        <v>360</v>
      </c>
      <c r="B64" s="9">
        <v>360</v>
      </c>
      <c r="C64" s="36">
        <v>5.05</v>
      </c>
      <c r="D64" s="35">
        <v>4.9000000000000004</v>
      </c>
    </row>
    <row r="65" spans="1:4">
      <c r="A65" s="9">
        <v>-10</v>
      </c>
      <c r="B65" s="9">
        <v>-10</v>
      </c>
      <c r="C65" s="36">
        <v>5.05</v>
      </c>
      <c r="D65" s="35">
        <v>4.9000000000000004</v>
      </c>
    </row>
    <row r="66" spans="1:4">
      <c r="A66" s="9">
        <v>-10</v>
      </c>
      <c r="B66" s="9">
        <v>-10</v>
      </c>
      <c r="C66" s="36">
        <v>5.0500000000000007</v>
      </c>
      <c r="D66" s="35">
        <v>5.0500000000000007</v>
      </c>
    </row>
    <row r="67" spans="1:4">
      <c r="A67" s="9">
        <v>360</v>
      </c>
      <c r="B67" s="9">
        <v>360</v>
      </c>
      <c r="C67" s="36">
        <v>5.0500000000000007</v>
      </c>
      <c r="D67" s="35">
        <v>5.0500000000000007</v>
      </c>
    </row>
    <row r="68" spans="1:4">
      <c r="A68" s="9">
        <v>-10</v>
      </c>
      <c r="B68" s="9">
        <v>-10</v>
      </c>
      <c r="C68" s="36">
        <v>5.0500000000000007</v>
      </c>
      <c r="D68" s="35">
        <v>5.0500000000000007</v>
      </c>
    </row>
    <row r="69" spans="1:4">
      <c r="A69" s="9">
        <v>-10</v>
      </c>
      <c r="B69" s="9">
        <v>-10</v>
      </c>
      <c r="C69" s="36">
        <v>5.1100000000000003</v>
      </c>
      <c r="D69" s="35">
        <v>5.1100000000000003</v>
      </c>
    </row>
    <row r="70" spans="1:4">
      <c r="A70" s="9">
        <v>360</v>
      </c>
      <c r="B70" s="9">
        <v>360</v>
      </c>
      <c r="C70" s="36">
        <v>5.1100000000000003</v>
      </c>
      <c r="D70" s="35">
        <v>5.1100000000000003</v>
      </c>
    </row>
    <row r="71" spans="1:4">
      <c r="A71" s="9">
        <v>-10</v>
      </c>
      <c r="B71" s="9">
        <v>-10</v>
      </c>
      <c r="C71" s="36">
        <v>5.1100000000000003</v>
      </c>
      <c r="D71" s="35">
        <v>5.1100000000000003</v>
      </c>
    </row>
    <row r="72" spans="1:4">
      <c r="A72" s="9">
        <v>-10</v>
      </c>
      <c r="B72" s="9">
        <v>-10</v>
      </c>
      <c r="C72" s="36">
        <v>5.19</v>
      </c>
      <c r="D72" s="35">
        <v>5.19</v>
      </c>
    </row>
    <row r="73" spans="1:4">
      <c r="A73" s="9">
        <v>360</v>
      </c>
      <c r="B73" s="9">
        <v>360</v>
      </c>
      <c r="C73" s="36">
        <v>5.19</v>
      </c>
      <c r="D73" s="35">
        <v>5.19</v>
      </c>
    </row>
    <row r="74" spans="1:4">
      <c r="A74" s="9">
        <v>-10</v>
      </c>
      <c r="B74" s="9">
        <v>-10</v>
      </c>
      <c r="C74" s="36">
        <v>5.19</v>
      </c>
      <c r="D74" s="35">
        <v>5.19</v>
      </c>
    </row>
    <row r="75" spans="1:4">
      <c r="A75" s="9">
        <v>-10</v>
      </c>
      <c r="B75" s="9">
        <v>-10</v>
      </c>
      <c r="C75" s="36">
        <v>5.45</v>
      </c>
      <c r="D75" s="35">
        <v>5.45</v>
      </c>
    </row>
    <row r="76" spans="1:4">
      <c r="A76" s="9">
        <v>360</v>
      </c>
      <c r="B76" s="9">
        <v>360</v>
      </c>
      <c r="C76" s="36">
        <v>5.45</v>
      </c>
      <c r="D76" s="35">
        <v>5.45</v>
      </c>
    </row>
    <row r="77" spans="1:4">
      <c r="A77" s="9">
        <v>-10</v>
      </c>
      <c r="B77" s="9">
        <v>-10</v>
      </c>
      <c r="C77" s="36">
        <v>5.45</v>
      </c>
      <c r="D77" s="35">
        <v>5.45</v>
      </c>
    </row>
    <row r="78" spans="1:4">
      <c r="A78" s="9">
        <v>-10</v>
      </c>
      <c r="B78" s="9">
        <v>-10</v>
      </c>
      <c r="C78" s="36">
        <v>5.66</v>
      </c>
      <c r="D78" s="35">
        <v>5.65</v>
      </c>
    </row>
    <row r="79" spans="1:4">
      <c r="A79" s="9">
        <v>360</v>
      </c>
      <c r="B79" s="9">
        <v>360</v>
      </c>
      <c r="C79" s="36">
        <v>5.66</v>
      </c>
      <c r="D79" s="35">
        <v>5.65</v>
      </c>
    </row>
    <row r="80" spans="1:4">
      <c r="A80" s="9">
        <v>-10</v>
      </c>
      <c r="B80" s="9">
        <v>-10</v>
      </c>
      <c r="C80" s="36">
        <v>5.66</v>
      </c>
      <c r="D80" s="35">
        <v>5.65</v>
      </c>
    </row>
    <row r="81" spans="1:4">
      <c r="A81" s="9">
        <v>-10</v>
      </c>
      <c r="B81" s="9">
        <v>-10</v>
      </c>
      <c r="C81" s="36">
        <v>5.77</v>
      </c>
      <c r="D81" s="35">
        <v>5.75</v>
      </c>
    </row>
    <row r="82" spans="1:4">
      <c r="A82" s="9">
        <v>360</v>
      </c>
      <c r="B82" s="9">
        <v>360</v>
      </c>
      <c r="C82" s="36">
        <v>5.77</v>
      </c>
      <c r="D82" s="35">
        <v>5.75</v>
      </c>
    </row>
    <row r="83" spans="1:4">
      <c r="A83" s="9">
        <v>-10</v>
      </c>
      <c r="B83" s="9">
        <v>-10</v>
      </c>
      <c r="C83" s="36">
        <v>5.77</v>
      </c>
      <c r="D83" s="35">
        <v>5.75</v>
      </c>
    </row>
    <row r="84" spans="1:4">
      <c r="A84" s="9">
        <v>-10</v>
      </c>
      <c r="B84" s="9">
        <v>-10</v>
      </c>
      <c r="C84" s="36">
        <v>5.99</v>
      </c>
      <c r="D84" s="35">
        <v>5.9681818181818178</v>
      </c>
    </row>
    <row r="85" spans="1:4">
      <c r="A85" s="9">
        <v>360</v>
      </c>
      <c r="B85" s="9">
        <v>360</v>
      </c>
      <c r="C85" s="36">
        <v>5.99</v>
      </c>
      <c r="D85" s="35">
        <v>5.9681818181818178</v>
      </c>
    </row>
    <row r="86" spans="1:4">
      <c r="A86" s="9">
        <v>-10</v>
      </c>
      <c r="B86" s="9">
        <v>-10</v>
      </c>
      <c r="C86" s="36">
        <v>5.99</v>
      </c>
      <c r="D86" s="35">
        <v>5.9681818181818178</v>
      </c>
    </row>
    <row r="87" spans="1:4">
      <c r="A87" s="9">
        <v>-10</v>
      </c>
      <c r="B87" s="9">
        <v>-10</v>
      </c>
      <c r="C87" s="36">
        <v>6.46</v>
      </c>
      <c r="D87" s="35">
        <v>6.3954545454545455</v>
      </c>
    </row>
    <row r="88" spans="1:4">
      <c r="A88" s="9">
        <v>360</v>
      </c>
      <c r="B88" s="9">
        <v>360</v>
      </c>
      <c r="C88" s="36">
        <v>6.46</v>
      </c>
      <c r="D88" s="35">
        <v>6.3954545454545455</v>
      </c>
    </row>
    <row r="89" spans="1:4">
      <c r="A89" s="9">
        <v>-10</v>
      </c>
      <c r="B89" s="9">
        <v>-10</v>
      </c>
      <c r="C89" s="36">
        <v>6.46</v>
      </c>
      <c r="D89" s="35">
        <v>6.3954545454545455</v>
      </c>
    </row>
    <row r="90" spans="1:4">
      <c r="A90" s="9">
        <v>-10</v>
      </c>
      <c r="B90" s="9">
        <v>-10</v>
      </c>
      <c r="C90" s="36">
        <v>6.63</v>
      </c>
      <c r="D90" s="35">
        <v>6.55</v>
      </c>
    </row>
    <row r="91" spans="1:4">
      <c r="A91" s="9">
        <v>360</v>
      </c>
      <c r="B91" s="9">
        <v>360</v>
      </c>
      <c r="C91" s="36">
        <v>6.63</v>
      </c>
      <c r="D91" s="35">
        <v>6.55</v>
      </c>
    </row>
    <row r="92" spans="1:4">
      <c r="A92" s="9">
        <v>-10</v>
      </c>
      <c r="B92" s="9">
        <v>-10</v>
      </c>
      <c r="C92" s="36">
        <v>6.63</v>
      </c>
      <c r="D92" s="35">
        <v>6.55</v>
      </c>
    </row>
    <row r="93" spans="1:4">
      <c r="A93" s="9">
        <v>-10</v>
      </c>
      <c r="B93" s="9">
        <v>-10</v>
      </c>
      <c r="C93" s="36">
        <v>6.6499999999999995</v>
      </c>
      <c r="D93" s="35">
        <v>6.6449367088607589</v>
      </c>
    </row>
    <row r="94" spans="1:4">
      <c r="A94" s="9">
        <v>360</v>
      </c>
      <c r="B94" s="9">
        <v>360</v>
      </c>
      <c r="C94" s="36">
        <v>6.6499999999999995</v>
      </c>
      <c r="D94" s="35">
        <v>6.6449367088607589</v>
      </c>
    </row>
    <row r="95" spans="1:4">
      <c r="A95" s="9">
        <v>-10</v>
      </c>
      <c r="B95" s="9">
        <v>-10</v>
      </c>
      <c r="C95" s="36">
        <v>6.6499999999999995</v>
      </c>
      <c r="D95" s="35">
        <v>6.6449367088607589</v>
      </c>
    </row>
    <row r="96" spans="1:4">
      <c r="A96" s="9">
        <v>-10</v>
      </c>
      <c r="B96" s="9">
        <v>-10</v>
      </c>
      <c r="C96" s="36">
        <v>8.5300000000000011</v>
      </c>
      <c r="D96" s="35">
        <v>8.5300000000000011</v>
      </c>
    </row>
    <row r="97" spans="1:4">
      <c r="A97" s="9">
        <v>360</v>
      </c>
      <c r="B97" s="9">
        <v>360</v>
      </c>
      <c r="C97" s="36">
        <v>8.5300000000000011</v>
      </c>
      <c r="D97" s="35">
        <v>8.5300000000000011</v>
      </c>
    </row>
    <row r="98" spans="1:4">
      <c r="A98" s="9">
        <v>-10</v>
      </c>
      <c r="B98" s="9">
        <v>-10</v>
      </c>
      <c r="C98" s="36">
        <v>8.5300000000000011</v>
      </c>
      <c r="D98" s="35">
        <v>8.5300000000000011</v>
      </c>
    </row>
    <row r="99" spans="1:4">
      <c r="A99" s="9">
        <v>-10</v>
      </c>
      <c r="B99" s="9">
        <v>-10</v>
      </c>
      <c r="C99" s="36">
        <v>8.9</v>
      </c>
      <c r="D99" s="35">
        <v>8.8652173913043484</v>
      </c>
    </row>
    <row r="100" spans="1:4">
      <c r="A100" s="9">
        <v>360</v>
      </c>
      <c r="B100" s="9">
        <v>360</v>
      </c>
      <c r="C100" s="36">
        <v>8.9</v>
      </c>
      <c r="D100" s="35">
        <v>8.8652173913043484</v>
      </c>
    </row>
    <row r="101" spans="1:4">
      <c r="A101" s="9">
        <v>-10</v>
      </c>
      <c r="B101" s="9">
        <v>-10</v>
      </c>
      <c r="C101" s="36">
        <v>8.9</v>
      </c>
      <c r="D101" s="35">
        <v>8.8652173913043484</v>
      </c>
    </row>
    <row r="102" spans="1:4">
      <c r="A102" s="9">
        <v>-10</v>
      </c>
      <c r="B102" s="9">
        <v>-10</v>
      </c>
      <c r="C102" s="36">
        <v>9.5</v>
      </c>
      <c r="D102" s="35">
        <v>9.4599690880989193</v>
      </c>
    </row>
    <row r="103" spans="1:4">
      <c r="A103" s="9">
        <v>360</v>
      </c>
      <c r="B103" s="9">
        <v>360</v>
      </c>
      <c r="C103" s="36">
        <v>9.5</v>
      </c>
      <c r="D103" s="35">
        <v>9.4599690880989193</v>
      </c>
    </row>
    <row r="104" spans="1:4">
      <c r="A104" s="9">
        <v>-10</v>
      </c>
      <c r="B104" s="9">
        <v>-10</v>
      </c>
      <c r="C104" s="36">
        <v>9.5</v>
      </c>
      <c r="D104" s="35">
        <v>9.4599690880989193</v>
      </c>
    </row>
    <row r="105" spans="1:4">
      <c r="A105" s="9">
        <v>-10</v>
      </c>
      <c r="B105" s="9">
        <v>-10</v>
      </c>
      <c r="C105" s="36">
        <v>9.5400000000000009</v>
      </c>
      <c r="D105" s="35">
        <v>9.4976816074188566</v>
      </c>
    </row>
    <row r="106" spans="1:4">
      <c r="A106" s="9">
        <v>360</v>
      </c>
      <c r="B106" s="9">
        <v>360</v>
      </c>
      <c r="C106" s="36">
        <v>9.5400000000000009</v>
      </c>
      <c r="D106" s="35">
        <v>9.4976816074188566</v>
      </c>
    </row>
    <row r="107" spans="1:4">
      <c r="A107" s="9">
        <v>-10</v>
      </c>
      <c r="B107" s="9">
        <v>-10</v>
      </c>
      <c r="C107" s="36">
        <v>9.5400000000000009</v>
      </c>
      <c r="D107" s="35">
        <v>9.4976816074188566</v>
      </c>
    </row>
    <row r="108" spans="1:4">
      <c r="A108" s="9">
        <v>-10</v>
      </c>
      <c r="B108" s="9">
        <v>-10</v>
      </c>
      <c r="C108" s="36">
        <v>10.835000000000001</v>
      </c>
      <c r="D108" s="35">
        <v>10.61326530612245</v>
      </c>
    </row>
    <row r="109" spans="1:4">
      <c r="A109" s="9">
        <v>360</v>
      </c>
      <c r="B109" s="9">
        <v>360</v>
      </c>
      <c r="C109" s="36">
        <v>10.835000000000001</v>
      </c>
      <c r="D109" s="35">
        <v>10.61326530612245</v>
      </c>
    </row>
    <row r="110" spans="1:4">
      <c r="A110" s="9">
        <v>-10</v>
      </c>
      <c r="B110" s="9">
        <v>-10</v>
      </c>
      <c r="C110" s="36">
        <v>10.835000000000001</v>
      </c>
      <c r="D110" s="35">
        <v>10.61326530612245</v>
      </c>
    </row>
    <row r="111" spans="1:4">
      <c r="A111" s="9">
        <v>-10</v>
      </c>
      <c r="B111" s="9">
        <v>-10</v>
      </c>
      <c r="C111" s="36">
        <v>11.2</v>
      </c>
      <c r="D111" s="35">
        <v>11.119230769230768</v>
      </c>
    </row>
    <row r="112" spans="1:4">
      <c r="A112" s="9">
        <v>360</v>
      </c>
      <c r="B112" s="9">
        <v>360</v>
      </c>
      <c r="C112" s="36">
        <v>11.2</v>
      </c>
      <c r="D112" s="35">
        <v>11.119230769230768</v>
      </c>
    </row>
    <row r="113" spans="1:4">
      <c r="A113" s="9">
        <v>-10</v>
      </c>
      <c r="B113" s="9">
        <v>-10</v>
      </c>
      <c r="C113" s="36">
        <v>11.2</v>
      </c>
      <c r="D113" s="35">
        <v>11.119230769230768</v>
      </c>
    </row>
    <row r="114" spans="1:4">
      <c r="A114" s="9">
        <v>-10</v>
      </c>
      <c r="B114" s="9">
        <v>-10</v>
      </c>
      <c r="C114" s="36">
        <v>11.53</v>
      </c>
      <c r="D114" s="35">
        <v>11.481372549019607</v>
      </c>
    </row>
    <row r="115" spans="1:4">
      <c r="A115" s="9">
        <v>360</v>
      </c>
      <c r="B115" s="9">
        <v>360</v>
      </c>
      <c r="C115" s="36">
        <v>11.53</v>
      </c>
      <c r="D115" s="35">
        <v>11.481372549019607</v>
      </c>
    </row>
    <row r="116" spans="1:4">
      <c r="A116" s="9">
        <v>-10</v>
      </c>
      <c r="B116" s="9">
        <v>-10</v>
      </c>
      <c r="C116" s="36">
        <v>11.53</v>
      </c>
      <c r="D116" s="35">
        <v>11.481372549019607</v>
      </c>
    </row>
    <row r="117" spans="1:4">
      <c r="A117" s="9">
        <v>-10</v>
      </c>
      <c r="B117" s="9">
        <v>-10</v>
      </c>
      <c r="C117" s="36">
        <v>11.585000000000001</v>
      </c>
      <c r="D117" s="35">
        <v>11.532959814528594</v>
      </c>
    </row>
    <row r="118" spans="1:4">
      <c r="A118" s="9">
        <v>360</v>
      </c>
      <c r="B118" s="9">
        <v>360</v>
      </c>
      <c r="C118" s="36">
        <v>11.585000000000001</v>
      </c>
      <c r="D118" s="35">
        <v>11.532959814528594</v>
      </c>
    </row>
    <row r="119" spans="1:4">
      <c r="A119" s="9">
        <v>-10</v>
      </c>
      <c r="B119" s="9">
        <v>-10</v>
      </c>
      <c r="C119" s="36">
        <v>11.585000000000001</v>
      </c>
      <c r="D119" s="35">
        <v>11.532959814528594</v>
      </c>
    </row>
    <row r="120" spans="1:4">
      <c r="A120" s="9">
        <v>-10</v>
      </c>
      <c r="B120" s="9">
        <v>-10</v>
      </c>
      <c r="C120" s="36">
        <v>11.799999999999999</v>
      </c>
      <c r="D120" s="35">
        <v>11.587254901960783</v>
      </c>
    </row>
    <row r="121" spans="1:4">
      <c r="A121" s="9">
        <v>360</v>
      </c>
      <c r="B121" s="9">
        <v>360</v>
      </c>
      <c r="C121" s="36">
        <v>11.799999999999999</v>
      </c>
      <c r="D121" s="35">
        <v>11.587254901960783</v>
      </c>
    </row>
    <row r="122" spans="1:4">
      <c r="A122" s="9">
        <v>-10</v>
      </c>
      <c r="B122" s="9">
        <v>-10</v>
      </c>
      <c r="C122" s="36">
        <v>11.799999999999999</v>
      </c>
      <c r="D122" s="35">
        <v>11.587254901960783</v>
      </c>
    </row>
    <row r="123" spans="1:4">
      <c r="A123" s="9">
        <v>-10</v>
      </c>
      <c r="B123" s="9">
        <v>-10</v>
      </c>
      <c r="C123" s="36">
        <v>11.85</v>
      </c>
      <c r="D123" s="35">
        <v>11.758695652173914</v>
      </c>
    </row>
    <row r="124" spans="1:4">
      <c r="A124" s="9">
        <v>360</v>
      </c>
      <c r="B124" s="9">
        <v>360</v>
      </c>
      <c r="C124" s="36">
        <v>11.85</v>
      </c>
      <c r="D124" s="35">
        <v>11.758695652173914</v>
      </c>
    </row>
    <row r="125" spans="1:4">
      <c r="A125" s="9">
        <v>-10</v>
      </c>
      <c r="B125" s="9">
        <v>-10</v>
      </c>
      <c r="C125" s="36">
        <v>11.85</v>
      </c>
      <c r="D125" s="35">
        <v>11.758695652173914</v>
      </c>
    </row>
    <row r="126" spans="1:4">
      <c r="A126" s="9">
        <v>-10</v>
      </c>
      <c r="B126" s="9">
        <v>-10</v>
      </c>
      <c r="C126" s="36">
        <v>11.9</v>
      </c>
      <c r="D126" s="35">
        <v>11.836956521739131</v>
      </c>
    </row>
    <row r="127" spans="1:4">
      <c r="A127" s="9">
        <v>360</v>
      </c>
      <c r="B127" s="9">
        <v>360</v>
      </c>
      <c r="C127" s="36">
        <v>11.9</v>
      </c>
      <c r="D127" s="35">
        <v>11.836956521739131</v>
      </c>
    </row>
    <row r="128" spans="1:4">
      <c r="A128" s="9">
        <v>-10</v>
      </c>
      <c r="B128" s="9">
        <v>-10</v>
      </c>
      <c r="C128" s="36">
        <v>11.9</v>
      </c>
      <c r="D128" s="35">
        <v>11.836956521739131</v>
      </c>
    </row>
    <row r="129" spans="1:4">
      <c r="A129" s="9">
        <v>-10</v>
      </c>
      <c r="B129" s="9">
        <v>-10</v>
      </c>
      <c r="C129" s="36">
        <v>12.08</v>
      </c>
      <c r="D129" s="35">
        <v>11.85</v>
      </c>
    </row>
    <row r="130" spans="1:4">
      <c r="A130" s="9">
        <v>360</v>
      </c>
      <c r="B130" s="9">
        <v>360</v>
      </c>
      <c r="C130" s="36">
        <v>12.08</v>
      </c>
      <c r="D130" s="35">
        <v>11.85</v>
      </c>
    </row>
    <row r="131" spans="1:4">
      <c r="A131" s="9">
        <v>-10</v>
      </c>
      <c r="B131" s="9">
        <v>-10</v>
      </c>
      <c r="C131" s="36">
        <v>12.08</v>
      </c>
      <c r="D131" s="35">
        <v>11.85</v>
      </c>
    </row>
    <row r="132" spans="1:4">
      <c r="A132" s="9">
        <v>-10</v>
      </c>
      <c r="B132" s="9">
        <v>-10</v>
      </c>
      <c r="C132" s="36">
        <v>22.914999999999999</v>
      </c>
      <c r="D132" s="35">
        <v>22.914999999999999</v>
      </c>
    </row>
    <row r="133" spans="1:4">
      <c r="A133" s="9">
        <v>360</v>
      </c>
      <c r="B133" s="9">
        <v>360</v>
      </c>
      <c r="C133" s="36">
        <v>22.914999999999999</v>
      </c>
      <c r="D133" s="35">
        <v>22.914999999999999</v>
      </c>
    </row>
    <row r="134" spans="1:4">
      <c r="A134" s="9">
        <v>-10</v>
      </c>
      <c r="B134" s="9">
        <v>-10</v>
      </c>
      <c r="C134" s="36">
        <v>22.914999999999999</v>
      </c>
      <c r="D134" s="35">
        <v>22.914999999999999</v>
      </c>
    </row>
    <row r="135" spans="1:4">
      <c r="A135" s="9">
        <v>-10</v>
      </c>
      <c r="B135" s="9">
        <v>-10</v>
      </c>
      <c r="C135" s="36">
        <v>56.925000000000004</v>
      </c>
      <c r="D135" s="35">
        <v>56.884736842105262</v>
      </c>
    </row>
    <row r="136" spans="1:4">
      <c r="A136" s="9">
        <v>360</v>
      </c>
      <c r="B136" s="9">
        <v>360</v>
      </c>
      <c r="C136" s="36">
        <v>56.925000000000004</v>
      </c>
      <c r="D136" s="35">
        <v>56.884736842105262</v>
      </c>
    </row>
    <row r="137" spans="1:4">
      <c r="A137" s="9">
        <v>-10</v>
      </c>
      <c r="B137" s="9">
        <v>-10</v>
      </c>
      <c r="C137" s="36">
        <v>56.925000000000004</v>
      </c>
      <c r="D137" s="35">
        <v>56.884736842105262</v>
      </c>
    </row>
    <row r="138" spans="1:4">
      <c r="A138" s="9">
        <v>-10</v>
      </c>
      <c r="B138" s="9">
        <v>-10</v>
      </c>
      <c r="C138" s="36">
        <v>67.58</v>
      </c>
      <c r="D138" s="35">
        <v>67.46016042780748</v>
      </c>
    </row>
    <row r="139" spans="1:4">
      <c r="A139" s="9">
        <v>360</v>
      </c>
      <c r="B139" s="9">
        <v>360</v>
      </c>
      <c r="C139" s="36">
        <v>67.58</v>
      </c>
      <c r="D139" s="35">
        <v>67.46016042780748</v>
      </c>
    </row>
    <row r="140" spans="1:4">
      <c r="A140" s="9">
        <v>-10</v>
      </c>
      <c r="B140" s="9">
        <v>-10</v>
      </c>
      <c r="C140" s="36">
        <v>67.58</v>
      </c>
      <c r="D140" s="35">
        <v>67.46016042780748</v>
      </c>
    </row>
    <row r="141" spans="1:4">
      <c r="A141" s="9">
        <v>-10</v>
      </c>
      <c r="B141" s="9">
        <v>-10</v>
      </c>
      <c r="C141" s="36">
        <v>67.685000000000002</v>
      </c>
      <c r="D141" s="35">
        <v>67.55</v>
      </c>
    </row>
    <row r="142" spans="1:4">
      <c r="A142" s="9">
        <v>360</v>
      </c>
      <c r="B142" s="9">
        <v>360</v>
      </c>
      <c r="C142" s="36">
        <v>67.685000000000002</v>
      </c>
      <c r="D142" s="35">
        <v>67.55</v>
      </c>
    </row>
    <row r="143" spans="1:4">
      <c r="A143" s="9">
        <v>-10</v>
      </c>
      <c r="B143" s="9">
        <v>-10</v>
      </c>
      <c r="C143" s="36">
        <v>67.685000000000002</v>
      </c>
      <c r="D143" s="35">
        <v>67.55</v>
      </c>
    </row>
    <row r="144" spans="1:4">
      <c r="A144" s="9">
        <v>-10</v>
      </c>
      <c r="B144" s="9">
        <v>-10</v>
      </c>
      <c r="C144" s="36">
        <v>97.570000000000007</v>
      </c>
      <c r="D144" s="35">
        <v>97.400979228486662</v>
      </c>
    </row>
    <row r="145" spans="1:4">
      <c r="A145" s="9">
        <v>360</v>
      </c>
      <c r="B145" s="9">
        <v>360</v>
      </c>
      <c r="C145" s="36">
        <v>97.570000000000007</v>
      </c>
      <c r="D145" s="35">
        <v>97.400979228486662</v>
      </c>
    </row>
    <row r="146" spans="1:4">
      <c r="A146" s="9">
        <v>-10</v>
      </c>
      <c r="B146" s="9">
        <v>-10</v>
      </c>
      <c r="C146" s="36">
        <v>97.570000000000007</v>
      </c>
      <c r="D146" s="35">
        <v>97.400979228486662</v>
      </c>
    </row>
    <row r="147" spans="1:4">
      <c r="A147" s="9">
        <v>-10</v>
      </c>
      <c r="B147" s="9">
        <v>-10</v>
      </c>
      <c r="C147" s="36">
        <v>99.93</v>
      </c>
      <c r="D147" s="35">
        <v>99.781908831908822</v>
      </c>
    </row>
    <row r="148" spans="1:4">
      <c r="A148" s="9">
        <v>360</v>
      </c>
      <c r="B148" s="9">
        <v>360</v>
      </c>
      <c r="C148" s="36">
        <v>99.93</v>
      </c>
      <c r="D148" s="35">
        <v>99.781908831908822</v>
      </c>
    </row>
    <row r="149" spans="1:4">
      <c r="A149" s="9">
        <v>-10</v>
      </c>
      <c r="B149" s="9">
        <v>-10</v>
      </c>
      <c r="C149" s="36">
        <v>99.93</v>
      </c>
      <c r="D149" s="35">
        <v>99.781908831908822</v>
      </c>
    </row>
    <row r="150" spans="1:4">
      <c r="A150" s="9">
        <v>-10</v>
      </c>
      <c r="B150" s="9">
        <v>-10</v>
      </c>
      <c r="C150" s="36">
        <v>100.3</v>
      </c>
      <c r="D150" s="35">
        <v>100.3</v>
      </c>
    </row>
    <row r="151" spans="1:4">
      <c r="A151" s="9">
        <v>360</v>
      </c>
      <c r="B151" s="9">
        <v>360</v>
      </c>
      <c r="C151" s="36">
        <v>100.3</v>
      </c>
      <c r="D151" s="35">
        <v>100.3</v>
      </c>
    </row>
    <row r="152" spans="1:4">
      <c r="A152" s="9">
        <v>-10</v>
      </c>
      <c r="B152" s="9">
        <v>-10</v>
      </c>
      <c r="C152" s="36">
        <v>100.3</v>
      </c>
      <c r="D152" s="35">
        <v>100.3</v>
      </c>
    </row>
    <row r="153" spans="1:4">
      <c r="A153" s="9">
        <v>-10</v>
      </c>
      <c r="B153" s="9">
        <v>-10</v>
      </c>
      <c r="C153" s="36">
        <v>100.56</v>
      </c>
      <c r="D153" s="35">
        <v>100.32934472934473</v>
      </c>
    </row>
    <row r="154" spans="1:4">
      <c r="A154" s="9">
        <v>360</v>
      </c>
      <c r="B154" s="9">
        <v>360</v>
      </c>
      <c r="C154" s="36">
        <v>100.56</v>
      </c>
      <c r="D154" s="35">
        <v>100.32934472934473</v>
      </c>
    </row>
    <row r="155" spans="1:4">
      <c r="A155" s="9">
        <v>-10</v>
      </c>
      <c r="B155" s="9">
        <v>-10</v>
      </c>
      <c r="C155" s="36">
        <v>100.56</v>
      </c>
      <c r="D155" s="35">
        <v>100.32934472934473</v>
      </c>
    </row>
    <row r="156" spans="1:4">
      <c r="A156" s="9">
        <v>-10</v>
      </c>
      <c r="B156" s="9">
        <v>-10</v>
      </c>
      <c r="C156" s="36">
        <v>100.76</v>
      </c>
      <c r="D156" s="35">
        <v>100.5031339031339</v>
      </c>
    </row>
    <row r="157" spans="1:4">
      <c r="A157" s="9">
        <v>360</v>
      </c>
      <c r="B157" s="9">
        <v>360</v>
      </c>
      <c r="C157" s="36">
        <v>100.76</v>
      </c>
      <c r="D157" s="35">
        <v>100.5031339031339</v>
      </c>
    </row>
    <row r="158" spans="1:4">
      <c r="A158" s="9">
        <v>-10</v>
      </c>
      <c r="B158" s="9">
        <v>-10</v>
      </c>
      <c r="C158" s="36">
        <v>100.76</v>
      </c>
      <c r="D158" s="35">
        <v>100.5031339031339</v>
      </c>
    </row>
    <row r="159" spans="1:4">
      <c r="A159" s="9">
        <v>-10</v>
      </c>
      <c r="B159" s="9">
        <v>-10</v>
      </c>
      <c r="C159" s="36">
        <v>112.96000000000001</v>
      </c>
      <c r="D159" s="35">
        <v>112.75162393162394</v>
      </c>
    </row>
    <row r="160" spans="1:4">
      <c r="A160" s="9">
        <v>360</v>
      </c>
      <c r="B160" s="9">
        <v>360</v>
      </c>
      <c r="C160" s="36">
        <v>112.96000000000001</v>
      </c>
      <c r="D160" s="35">
        <v>112.75162393162394</v>
      </c>
    </row>
    <row r="161" spans="1:4">
      <c r="A161" s="9">
        <v>-10</v>
      </c>
      <c r="B161" s="9">
        <v>-10</v>
      </c>
      <c r="C161" s="36">
        <v>112.96000000000001</v>
      </c>
      <c r="D161" s="35">
        <v>112.75162393162394</v>
      </c>
    </row>
    <row r="162" spans="1:4">
      <c r="A162" s="9">
        <v>-10</v>
      </c>
      <c r="B162" s="9">
        <v>-10</v>
      </c>
      <c r="C162" s="36">
        <v>114.11</v>
      </c>
      <c r="D162" s="35">
        <v>114.05888888888889</v>
      </c>
    </row>
    <row r="163" spans="1:4">
      <c r="A163" s="9">
        <v>360</v>
      </c>
      <c r="B163" s="9">
        <v>360</v>
      </c>
      <c r="C163" s="36">
        <v>114.11</v>
      </c>
      <c r="D163" s="35">
        <v>114.05888888888889</v>
      </c>
    </row>
    <row r="164" spans="1:4">
      <c r="A164" s="9">
        <v>-10</v>
      </c>
      <c r="B164" s="9">
        <v>-10</v>
      </c>
      <c r="C164" s="36">
        <v>114.11</v>
      </c>
      <c r="D164" s="35">
        <v>114.05888888888889</v>
      </c>
    </row>
    <row r="165" spans="1:4">
      <c r="A165" s="9">
        <v>-10</v>
      </c>
      <c r="B165" s="9">
        <v>-10</v>
      </c>
      <c r="C165" s="36">
        <v>115.55</v>
      </c>
      <c r="D165" s="35">
        <v>115.55</v>
      </c>
    </row>
    <row r="166" spans="1:4">
      <c r="A166" s="9">
        <v>360</v>
      </c>
      <c r="B166" s="9">
        <v>360</v>
      </c>
      <c r="C166" s="36">
        <v>115.55</v>
      </c>
      <c r="D166" s="35">
        <v>115.55</v>
      </c>
    </row>
    <row r="167" spans="1:4">
      <c r="A167" s="9">
        <v>-10</v>
      </c>
      <c r="B167" s="9">
        <v>-10</v>
      </c>
      <c r="C167" s="36">
        <v>115.55</v>
      </c>
      <c r="D167" s="35">
        <v>115.55</v>
      </c>
    </row>
    <row r="168" spans="1:4">
      <c r="A168" s="9">
        <v>-10</v>
      </c>
      <c r="B168" s="9">
        <v>-10</v>
      </c>
      <c r="C168" s="36">
        <v>163.17499999999998</v>
      </c>
      <c r="D168" s="35">
        <v>163.10240740740741</v>
      </c>
    </row>
    <row r="169" spans="1:4">
      <c r="A169" s="9">
        <v>360</v>
      </c>
      <c r="B169" s="9">
        <v>360</v>
      </c>
      <c r="C169" s="36">
        <v>163.17499999999998</v>
      </c>
      <c r="D169" s="35">
        <v>163.10240740740741</v>
      </c>
    </row>
    <row r="170" spans="1:4">
      <c r="A170" s="9">
        <v>-10</v>
      </c>
      <c r="B170" s="9">
        <v>-10</v>
      </c>
      <c r="C170" s="36">
        <v>163.17499999999998</v>
      </c>
      <c r="D170" s="35">
        <v>163.10240740740741</v>
      </c>
    </row>
    <row r="171" spans="1:4">
      <c r="A171" s="9">
        <v>-10</v>
      </c>
      <c r="B171" s="9">
        <v>-10</v>
      </c>
      <c r="C171" s="36">
        <v>164.2</v>
      </c>
      <c r="D171" s="35">
        <v>164.2</v>
      </c>
    </row>
    <row r="172" spans="1:4">
      <c r="A172" s="9">
        <v>360</v>
      </c>
      <c r="B172" s="9">
        <v>360</v>
      </c>
      <c r="C172" s="36">
        <v>164.2</v>
      </c>
      <c r="D172" s="35">
        <v>164.2</v>
      </c>
    </row>
    <row r="173" spans="1:4">
      <c r="A173" s="9">
        <v>-10</v>
      </c>
      <c r="B173" s="9">
        <v>-10</v>
      </c>
      <c r="C173" s="36">
        <v>164.2</v>
      </c>
      <c r="D173" s="35">
        <v>164.2</v>
      </c>
    </row>
    <row r="174" spans="1:4">
      <c r="A174" s="9">
        <v>-10</v>
      </c>
      <c r="B174" s="9">
        <v>-10</v>
      </c>
      <c r="C174" s="36">
        <v>167.2</v>
      </c>
      <c r="D174" s="35">
        <v>167.2</v>
      </c>
    </row>
    <row r="175" spans="1:4">
      <c r="A175" s="9">
        <v>360</v>
      </c>
      <c r="B175" s="9">
        <v>360</v>
      </c>
      <c r="C175" s="36">
        <v>167.2</v>
      </c>
      <c r="D175" s="35">
        <v>167.2</v>
      </c>
    </row>
    <row r="176" spans="1:4">
      <c r="A176" s="9">
        <v>-10</v>
      </c>
      <c r="B176" s="9">
        <v>-10</v>
      </c>
      <c r="C176" s="36">
        <v>167.2</v>
      </c>
      <c r="D176" s="35">
        <v>167.2</v>
      </c>
    </row>
    <row r="177" spans="1:4">
      <c r="A177" s="9">
        <v>-10</v>
      </c>
      <c r="B177" s="9">
        <v>-10</v>
      </c>
      <c r="C177" s="36">
        <v>170.2</v>
      </c>
      <c r="D177" s="35">
        <v>170.2</v>
      </c>
    </row>
    <row r="178" spans="1:4">
      <c r="A178" s="9">
        <v>360</v>
      </c>
      <c r="B178" s="9">
        <v>360</v>
      </c>
      <c r="C178" s="36">
        <v>170.2</v>
      </c>
      <c r="D178" s="35">
        <v>170.2</v>
      </c>
    </row>
    <row r="179" spans="1:4">
      <c r="A179" s="9">
        <v>-10</v>
      </c>
      <c r="B179" s="9">
        <v>-10</v>
      </c>
      <c r="C179" s="36">
        <v>170.2</v>
      </c>
      <c r="D179" s="35">
        <v>170.2</v>
      </c>
    </row>
    <row r="180" spans="1:4">
      <c r="A180" s="9">
        <v>-10</v>
      </c>
      <c r="B180" s="9">
        <v>-10</v>
      </c>
      <c r="C180" s="36">
        <v>194.95999999999998</v>
      </c>
      <c r="D180" s="35">
        <v>194.92151898734176</v>
      </c>
    </row>
    <row r="181" spans="1:4">
      <c r="A181" s="9">
        <v>360</v>
      </c>
      <c r="B181" s="9">
        <v>360</v>
      </c>
      <c r="C181" s="36">
        <v>194.95999999999998</v>
      </c>
      <c r="D181" s="35">
        <v>194.92151898734176</v>
      </c>
    </row>
    <row r="182" spans="1:4">
      <c r="A182" s="9">
        <v>-10</v>
      </c>
      <c r="B182" s="9">
        <v>-10</v>
      </c>
      <c r="C182" s="36">
        <v>194.95999999999998</v>
      </c>
      <c r="D182" s="35">
        <v>194.92151898734176</v>
      </c>
    </row>
    <row r="183" spans="1:4">
      <c r="A183" s="9">
        <v>-10</v>
      </c>
      <c r="B183" s="9">
        <v>-10</v>
      </c>
      <c r="C183" s="36">
        <v>211.59</v>
      </c>
      <c r="D183" s="35">
        <v>211.54596979332271</v>
      </c>
    </row>
    <row r="184" spans="1:4">
      <c r="A184" s="9">
        <v>360</v>
      </c>
      <c r="B184" s="9">
        <v>360</v>
      </c>
      <c r="C184" s="36">
        <v>211.59</v>
      </c>
      <c r="D184" s="35">
        <v>211.54596979332271</v>
      </c>
    </row>
    <row r="185" spans="1:4">
      <c r="A185" s="9">
        <v>-10</v>
      </c>
      <c r="B185" s="9">
        <v>-10</v>
      </c>
      <c r="C185" s="36">
        <v>211.59</v>
      </c>
      <c r="D185" s="35">
        <v>211.54596979332271</v>
      </c>
    </row>
    <row r="186" spans="1:4">
      <c r="A186" s="9">
        <v>-10</v>
      </c>
      <c r="B186" s="9">
        <v>-10</v>
      </c>
      <c r="C186" s="36">
        <v>212.77499999999998</v>
      </c>
      <c r="D186" s="35">
        <v>212.76006493506492</v>
      </c>
    </row>
    <row r="187" spans="1:4">
      <c r="A187" s="9">
        <v>360</v>
      </c>
      <c r="B187" s="9">
        <v>360</v>
      </c>
      <c r="C187" s="36">
        <v>212.77499999999998</v>
      </c>
      <c r="D187" s="35">
        <v>212.76006493506492</v>
      </c>
    </row>
    <row r="188" spans="1:4">
      <c r="A188" s="9">
        <v>-10</v>
      </c>
      <c r="B188" s="9">
        <v>-10</v>
      </c>
      <c r="C188" s="36">
        <v>212.77499999999998</v>
      </c>
      <c r="D188" s="35">
        <v>212.76006493506492</v>
      </c>
    </row>
    <row r="189" spans="1:4">
      <c r="A189" s="9">
        <v>-10</v>
      </c>
      <c r="B189" s="9">
        <v>-10</v>
      </c>
      <c r="C189" s="36">
        <v>216.185</v>
      </c>
      <c r="D189" s="35">
        <v>216.07039764359351</v>
      </c>
    </row>
    <row r="190" spans="1:4">
      <c r="A190" s="9">
        <v>360</v>
      </c>
      <c r="B190" s="9">
        <v>360</v>
      </c>
      <c r="C190" s="36">
        <v>216.185</v>
      </c>
      <c r="D190" s="35">
        <v>216.07039764359351</v>
      </c>
    </row>
    <row r="191" spans="1:4">
      <c r="A191" s="9">
        <v>-10</v>
      </c>
      <c r="B191" s="9">
        <v>-10</v>
      </c>
      <c r="C191" s="36">
        <v>216.185</v>
      </c>
      <c r="D191" s="35">
        <v>216.07039764359351</v>
      </c>
    </row>
    <row r="192" spans="1:4">
      <c r="A192" s="9">
        <v>-10</v>
      </c>
      <c r="B192" s="9">
        <v>-10</v>
      </c>
      <c r="C192" s="36">
        <v>217.67500000000001</v>
      </c>
      <c r="D192" s="35">
        <v>217.48477172312224</v>
      </c>
    </row>
    <row r="193" spans="1:4">
      <c r="A193" s="9">
        <v>360</v>
      </c>
      <c r="B193" s="9">
        <v>360</v>
      </c>
      <c r="C193" s="36">
        <v>217.67500000000001</v>
      </c>
      <c r="D193" s="35">
        <v>217.48477172312224</v>
      </c>
    </row>
    <row r="194" spans="1:4">
      <c r="A194" s="9">
        <v>-10</v>
      </c>
      <c r="B194" s="9">
        <v>-10</v>
      </c>
      <c r="C194" s="36">
        <v>217.67500000000001</v>
      </c>
      <c r="D194" s="35">
        <v>217.48477172312224</v>
      </c>
    </row>
    <row r="195" spans="1:4">
      <c r="A195" s="9">
        <v>-10</v>
      </c>
      <c r="B195" s="9">
        <v>-10</v>
      </c>
      <c r="C195" s="36">
        <v>225.39999999999998</v>
      </c>
      <c r="D195" s="35">
        <v>225.33207547169812</v>
      </c>
    </row>
    <row r="196" spans="1:4">
      <c r="A196" s="9">
        <v>360</v>
      </c>
      <c r="B196" s="9">
        <v>360</v>
      </c>
      <c r="C196" s="36">
        <v>225.39999999999998</v>
      </c>
      <c r="D196" s="35">
        <v>225.33207547169812</v>
      </c>
    </row>
    <row r="197" spans="1:4">
      <c r="A197" s="9">
        <v>-10</v>
      </c>
      <c r="B197" s="9">
        <v>-10</v>
      </c>
      <c r="C197" s="36">
        <v>225.39999999999998</v>
      </c>
      <c r="D197" s="35">
        <v>225.33207547169812</v>
      </c>
    </row>
    <row r="198" spans="1:4">
      <c r="A198" s="9">
        <v>-10</v>
      </c>
      <c r="B198" s="9">
        <v>-10</v>
      </c>
      <c r="C198" s="36">
        <v>225.54999999999998</v>
      </c>
      <c r="D198" s="35">
        <v>225.47358490566037</v>
      </c>
    </row>
    <row r="199" spans="1:4">
      <c r="A199" s="9">
        <v>360</v>
      </c>
      <c r="B199" s="9">
        <v>360</v>
      </c>
      <c r="C199" s="36">
        <v>225.54999999999998</v>
      </c>
      <c r="D199" s="35">
        <v>225.47358490566037</v>
      </c>
    </row>
    <row r="200" spans="1:4">
      <c r="A200" s="9">
        <v>-10</v>
      </c>
      <c r="B200" s="9">
        <v>-10</v>
      </c>
      <c r="C200" s="36">
        <v>225.54999999999998</v>
      </c>
      <c r="D200" s="35">
        <v>225.47358490566037</v>
      </c>
    </row>
    <row r="201" spans="1:4">
      <c r="A201" s="9">
        <v>-10</v>
      </c>
      <c r="B201" s="9">
        <v>-10</v>
      </c>
      <c r="C201" s="36">
        <v>247.52999999999997</v>
      </c>
      <c r="D201" s="35">
        <v>247.5048854337152</v>
      </c>
    </row>
    <row r="202" spans="1:4">
      <c r="A202" s="9">
        <v>360</v>
      </c>
      <c r="B202" s="9">
        <v>360</v>
      </c>
      <c r="C202" s="36">
        <v>247.52999999999997</v>
      </c>
      <c r="D202" s="35">
        <v>247.5048854337152</v>
      </c>
    </row>
    <row r="203" spans="1:4">
      <c r="A203" s="9">
        <v>-10</v>
      </c>
      <c r="B203" s="9">
        <v>-10</v>
      </c>
      <c r="C203" s="36">
        <v>247.52999999999997</v>
      </c>
      <c r="D203" s="35">
        <v>247.5048854337152</v>
      </c>
    </row>
    <row r="204" spans="1:4">
      <c r="A204" s="9">
        <v>-10</v>
      </c>
      <c r="B204" s="9">
        <v>-10</v>
      </c>
      <c r="C204" s="36">
        <v>253.83500000000001</v>
      </c>
      <c r="D204" s="35">
        <v>253.76540930979129</v>
      </c>
    </row>
    <row r="205" spans="1:4">
      <c r="A205" s="9">
        <v>360</v>
      </c>
      <c r="B205" s="9">
        <v>360</v>
      </c>
      <c r="C205" s="36">
        <v>253.83500000000001</v>
      </c>
      <c r="D205" s="35">
        <v>253.76540930979129</v>
      </c>
    </row>
    <row r="206" spans="1:4">
      <c r="A206" s="9">
        <v>-10</v>
      </c>
      <c r="B206" s="9">
        <v>-10</v>
      </c>
      <c r="C206" s="36">
        <v>253.83500000000001</v>
      </c>
      <c r="D206" s="35">
        <v>253.76540930979129</v>
      </c>
    </row>
    <row r="207" spans="1:4">
      <c r="A207" s="9">
        <v>-10</v>
      </c>
      <c r="B207" s="9">
        <v>-10</v>
      </c>
      <c r="C207" s="36">
        <v>254.315</v>
      </c>
      <c r="D207" s="35">
        <v>254.26423756019258</v>
      </c>
    </row>
    <row r="208" spans="1:4">
      <c r="A208" s="9">
        <v>360</v>
      </c>
      <c r="B208" s="9">
        <v>360</v>
      </c>
      <c r="C208" s="36">
        <v>254.315</v>
      </c>
      <c r="D208" s="35">
        <v>254.26423756019258</v>
      </c>
    </row>
    <row r="209" spans="1:4">
      <c r="A209" s="9">
        <v>-10</v>
      </c>
      <c r="B209" s="9">
        <v>-10</v>
      </c>
      <c r="C209" s="36">
        <v>254.315</v>
      </c>
      <c r="D209" s="35">
        <v>254.26423756019258</v>
      </c>
    </row>
    <row r="210" spans="1:4">
      <c r="A210" s="9">
        <v>-10</v>
      </c>
      <c r="B210" s="9">
        <v>-10</v>
      </c>
      <c r="C210" s="36">
        <v>258.2</v>
      </c>
      <c r="D210" s="35">
        <v>258.2</v>
      </c>
    </row>
    <row r="211" spans="1:4">
      <c r="A211" s="9">
        <v>360</v>
      </c>
      <c r="B211" s="9">
        <v>360</v>
      </c>
      <c r="C211" s="36">
        <v>258.2</v>
      </c>
      <c r="D211" s="35">
        <v>258.2</v>
      </c>
    </row>
    <row r="212" spans="1:4">
      <c r="A212" s="9">
        <v>-10</v>
      </c>
      <c r="B212" s="9">
        <v>-10</v>
      </c>
      <c r="C212" s="36">
        <v>258.2</v>
      </c>
      <c r="D212" s="35">
        <v>258.2</v>
      </c>
    </row>
    <row r="213" spans="1:4">
      <c r="A213" s="9">
        <v>-10</v>
      </c>
      <c r="B213" s="9">
        <v>-10</v>
      </c>
      <c r="C213" s="36">
        <v>258.76499999999999</v>
      </c>
      <c r="D213" s="35">
        <v>258.76499999999999</v>
      </c>
    </row>
    <row r="214" spans="1:4">
      <c r="A214" s="9">
        <v>360</v>
      </c>
      <c r="B214" s="9">
        <v>360</v>
      </c>
      <c r="C214" s="36">
        <v>258.76499999999999</v>
      </c>
      <c r="D214" s="35">
        <v>258.76499999999999</v>
      </c>
    </row>
    <row r="215" spans="1:4">
      <c r="A215" s="9">
        <v>-10</v>
      </c>
      <c r="B215" s="9">
        <v>-10</v>
      </c>
      <c r="C215" s="36">
        <v>258.76499999999999</v>
      </c>
      <c r="D215" s="35">
        <v>258.76499999999999</v>
      </c>
    </row>
    <row r="216" spans="1:4">
      <c r="A216" s="9">
        <v>-10</v>
      </c>
      <c r="B216" s="9">
        <v>-10</v>
      </c>
      <c r="C216" s="36">
        <v>265</v>
      </c>
      <c r="D216" s="35">
        <v>264.95307086614179</v>
      </c>
    </row>
    <row r="217" spans="1:4">
      <c r="A217" s="9">
        <v>360</v>
      </c>
      <c r="B217" s="9">
        <v>360</v>
      </c>
      <c r="C217" s="36">
        <v>265</v>
      </c>
      <c r="D217" s="35">
        <v>264.95307086614179</v>
      </c>
    </row>
    <row r="218" spans="1:4">
      <c r="A218" s="9">
        <v>-10</v>
      </c>
      <c r="B218" s="9">
        <v>-10</v>
      </c>
      <c r="C218" s="36">
        <v>265</v>
      </c>
      <c r="D218" s="35">
        <v>264.95307086614179</v>
      </c>
    </row>
    <row r="219" spans="1:4">
      <c r="A219" s="9">
        <v>-10</v>
      </c>
      <c r="B219" s="9">
        <v>-10</v>
      </c>
      <c r="C219" s="36">
        <v>265.02</v>
      </c>
      <c r="D219" s="35">
        <v>264.98771929824557</v>
      </c>
    </row>
    <row r="220" spans="1:4">
      <c r="A220" s="9">
        <v>360</v>
      </c>
      <c r="B220" s="9">
        <v>360</v>
      </c>
      <c r="C220" s="36">
        <v>265.02</v>
      </c>
      <c r="D220" s="35">
        <v>264.98771929824557</v>
      </c>
    </row>
    <row r="221" spans="1:4">
      <c r="A221" s="9">
        <v>-10</v>
      </c>
      <c r="B221" s="9">
        <v>-10</v>
      </c>
      <c r="C221" s="36">
        <v>265.02</v>
      </c>
      <c r="D221" s="35">
        <v>264.98771929824557</v>
      </c>
    </row>
    <row r="222" spans="1:4">
      <c r="A222" s="9">
        <v>-10</v>
      </c>
      <c r="B222" s="9">
        <v>-10</v>
      </c>
      <c r="C222" s="36">
        <v>265.39999999999998</v>
      </c>
      <c r="D222" s="35">
        <v>265.33859649122803</v>
      </c>
    </row>
    <row r="223" spans="1:4">
      <c r="A223" s="9">
        <v>360</v>
      </c>
      <c r="B223" s="9">
        <v>360</v>
      </c>
      <c r="C223" s="36">
        <v>265.39999999999998</v>
      </c>
      <c r="D223" s="35">
        <v>265.33859649122803</v>
      </c>
    </row>
    <row r="224" spans="1:4">
      <c r="A224" s="9">
        <v>-10</v>
      </c>
      <c r="B224" s="9">
        <v>-10</v>
      </c>
      <c r="C224" s="36">
        <v>265.39999999999998</v>
      </c>
      <c r="D224" s="35">
        <v>265.33859649122803</v>
      </c>
    </row>
    <row r="225" spans="1:4">
      <c r="A225" s="9">
        <v>-10</v>
      </c>
      <c r="B225" s="9">
        <v>-10</v>
      </c>
      <c r="C225" s="36">
        <v>265.46999999999997</v>
      </c>
      <c r="D225" s="35">
        <v>265.39999999999992</v>
      </c>
    </row>
    <row r="226" spans="1:4">
      <c r="A226" s="9">
        <v>360</v>
      </c>
      <c r="B226" s="9">
        <v>360</v>
      </c>
      <c r="C226" s="36">
        <v>265.46999999999997</v>
      </c>
      <c r="D226" s="35">
        <v>265.39999999999992</v>
      </c>
    </row>
    <row r="227" spans="1:4">
      <c r="A227" s="9">
        <v>-10</v>
      </c>
      <c r="B227" s="9">
        <v>-10</v>
      </c>
      <c r="C227" s="36">
        <v>265.46999999999997</v>
      </c>
      <c r="D227" s="35">
        <v>265.39999999999992</v>
      </c>
    </row>
    <row r="228" spans="1:4">
      <c r="A228" s="9">
        <v>-10</v>
      </c>
      <c r="B228" s="9">
        <v>-10</v>
      </c>
      <c r="C228" s="36">
        <v>265.5</v>
      </c>
      <c r="D228" s="35">
        <v>265.49622641509433</v>
      </c>
    </row>
    <row r="229" spans="1:4">
      <c r="A229" s="9">
        <v>360</v>
      </c>
      <c r="B229" s="9">
        <v>360</v>
      </c>
      <c r="C229" s="36">
        <v>265.5</v>
      </c>
      <c r="D229" s="35">
        <v>265.49622641509433</v>
      </c>
    </row>
    <row r="230" spans="1:4">
      <c r="A230" s="9">
        <v>-10</v>
      </c>
      <c r="B230" s="9">
        <v>-10</v>
      </c>
      <c r="C230" s="36">
        <v>265.5</v>
      </c>
      <c r="D230" s="35">
        <v>265.49622641509433</v>
      </c>
    </row>
    <row r="231" spans="1:4">
      <c r="A231" s="9">
        <v>-10</v>
      </c>
      <c r="B231" s="9">
        <v>-10</v>
      </c>
      <c r="C231" s="36">
        <v>273.935</v>
      </c>
      <c r="D231" s="35">
        <v>273.8597388632873</v>
      </c>
    </row>
    <row r="232" spans="1:4">
      <c r="A232" s="9">
        <v>360</v>
      </c>
      <c r="B232" s="9">
        <v>360</v>
      </c>
      <c r="C232" s="36">
        <v>273.935</v>
      </c>
      <c r="D232" s="35">
        <v>273.8597388632873</v>
      </c>
    </row>
    <row r="233" spans="1:4">
      <c r="A233" s="9">
        <v>-10</v>
      </c>
      <c r="B233" s="9">
        <v>-10</v>
      </c>
      <c r="C233" s="36">
        <v>273.935</v>
      </c>
      <c r="D233" s="35">
        <v>273.8597388632873</v>
      </c>
    </row>
    <row r="234" spans="1:4">
      <c r="A234" s="9">
        <v>-10</v>
      </c>
      <c r="B234" s="9">
        <v>-10</v>
      </c>
      <c r="C234" s="36">
        <v>274.10500000000002</v>
      </c>
      <c r="D234" s="35">
        <v>274.01903225806456</v>
      </c>
    </row>
    <row r="235" spans="1:4">
      <c r="A235" s="9">
        <v>360</v>
      </c>
      <c r="B235" s="9">
        <v>360</v>
      </c>
      <c r="C235" s="36">
        <v>274.10500000000002</v>
      </c>
      <c r="D235" s="35">
        <v>274.01903225806456</v>
      </c>
    </row>
    <row r="236" spans="1:4">
      <c r="A236" s="9">
        <v>-10</v>
      </c>
      <c r="B236" s="9">
        <v>-10</v>
      </c>
      <c r="C236" s="36">
        <v>274.10500000000002</v>
      </c>
      <c r="D236" s="35">
        <v>274.01903225806456</v>
      </c>
    </row>
    <row r="237" spans="1:4">
      <c r="A237" s="9">
        <v>-10</v>
      </c>
      <c r="B237" s="9">
        <v>-10</v>
      </c>
      <c r="C237" s="36">
        <v>274.255</v>
      </c>
      <c r="D237" s="35">
        <v>274.15958525345627</v>
      </c>
    </row>
    <row r="238" spans="1:4">
      <c r="A238" s="9">
        <v>360</v>
      </c>
      <c r="B238" s="9">
        <v>360</v>
      </c>
      <c r="C238" s="36">
        <v>274.255</v>
      </c>
      <c r="D238" s="35">
        <v>274.15958525345627</v>
      </c>
    </row>
    <row r="239" spans="1:4">
      <c r="A239" s="9">
        <v>-10</v>
      </c>
      <c r="B239" s="9">
        <v>-10</v>
      </c>
      <c r="C239" s="36">
        <v>274.255</v>
      </c>
      <c r="D239" s="35">
        <v>274.15958525345627</v>
      </c>
    </row>
    <row r="240" spans="1:4">
      <c r="A240" s="9">
        <v>-10</v>
      </c>
      <c r="B240" s="9">
        <v>-10</v>
      </c>
      <c r="C240" s="36">
        <v>290.2</v>
      </c>
      <c r="D240" s="35">
        <v>290.16593059936912</v>
      </c>
    </row>
    <row r="241" spans="1:4">
      <c r="A241" s="9">
        <v>360</v>
      </c>
      <c r="B241" s="9">
        <v>360</v>
      </c>
      <c r="C241" s="36">
        <v>290.2</v>
      </c>
      <c r="D241" s="35">
        <v>290.16593059936912</v>
      </c>
    </row>
    <row r="242" spans="1:4">
      <c r="A242" s="9">
        <v>-10</v>
      </c>
      <c r="B242" s="9">
        <v>-10</v>
      </c>
      <c r="C242" s="36">
        <v>290.2</v>
      </c>
      <c r="D242" s="35">
        <v>290.16593059936912</v>
      </c>
    </row>
    <row r="243" spans="1:4">
      <c r="A243" s="9">
        <v>-10</v>
      </c>
      <c r="B243" s="9">
        <v>-10</v>
      </c>
      <c r="C243" s="36">
        <v>292.47000000000003</v>
      </c>
      <c r="D243" s="35">
        <v>292.41283911671928</v>
      </c>
    </row>
    <row r="244" spans="1:4">
      <c r="A244" s="9">
        <v>360</v>
      </c>
      <c r="B244" s="9">
        <v>360</v>
      </c>
      <c r="C244" s="36">
        <v>292.47000000000003</v>
      </c>
      <c r="D244" s="35">
        <v>292.41283911671928</v>
      </c>
    </row>
    <row r="245" spans="1:4">
      <c r="A245" s="9">
        <v>-10</v>
      </c>
      <c r="B245" s="9">
        <v>-10</v>
      </c>
      <c r="C245" s="36">
        <v>292.47000000000003</v>
      </c>
      <c r="D245" s="35">
        <v>292.41283911671928</v>
      </c>
    </row>
    <row r="246" spans="1:4">
      <c r="A246" s="9">
        <v>-10</v>
      </c>
      <c r="B246" s="9">
        <v>-10</v>
      </c>
      <c r="C246" s="36">
        <v>298.5</v>
      </c>
      <c r="D246" s="35">
        <v>298.48241987179483</v>
      </c>
    </row>
    <row r="247" spans="1:4">
      <c r="A247" s="9">
        <v>360</v>
      </c>
      <c r="B247" s="9">
        <v>360</v>
      </c>
      <c r="C247" s="36">
        <v>298.5</v>
      </c>
      <c r="D247" s="35">
        <v>298.48241987179483</v>
      </c>
    </row>
    <row r="248" spans="1:4">
      <c r="A248" s="9">
        <v>-10</v>
      </c>
      <c r="B248" s="9">
        <v>-10</v>
      </c>
      <c r="C248" s="36">
        <v>298.5</v>
      </c>
      <c r="D248" s="35">
        <v>298.48241987179483</v>
      </c>
    </row>
    <row r="249" spans="1:4">
      <c r="A249" s="9">
        <v>-10</v>
      </c>
      <c r="B249" s="9">
        <v>-10</v>
      </c>
      <c r="C249" s="36">
        <v>298.52</v>
      </c>
      <c r="D249" s="35">
        <v>298.49559043348279</v>
      </c>
    </row>
    <row r="250" spans="1:4">
      <c r="A250" s="9">
        <v>360</v>
      </c>
      <c r="B250" s="9">
        <v>360</v>
      </c>
      <c r="C250" s="36">
        <v>298.52</v>
      </c>
      <c r="D250" s="35">
        <v>298.49559043348279</v>
      </c>
    </row>
    <row r="251" spans="1:4">
      <c r="A251" s="9">
        <v>-10</v>
      </c>
      <c r="B251" s="9">
        <v>-10</v>
      </c>
      <c r="C251" s="36">
        <v>298.52</v>
      </c>
      <c r="D251" s="35">
        <v>298.49559043348279</v>
      </c>
    </row>
    <row r="252" spans="1:4">
      <c r="A252" s="9">
        <v>-10</v>
      </c>
      <c r="B252" s="9">
        <v>-10</v>
      </c>
      <c r="C252" s="36">
        <v>313.04999999999995</v>
      </c>
      <c r="D252" s="35">
        <v>312.97999999999996</v>
      </c>
    </row>
    <row r="253" spans="1:4">
      <c r="A253" s="9">
        <v>360</v>
      </c>
      <c r="B253" s="9">
        <v>360</v>
      </c>
      <c r="C253" s="36">
        <v>313.04999999999995</v>
      </c>
      <c r="D253" s="35">
        <v>312.97999999999996</v>
      </c>
    </row>
    <row r="254" spans="1:4">
      <c r="A254" s="9">
        <v>-10</v>
      </c>
      <c r="B254" s="9">
        <v>-10</v>
      </c>
      <c r="C254" s="36">
        <v>313.04999999999995</v>
      </c>
      <c r="D254" s="35">
        <v>312.97999999999996</v>
      </c>
    </row>
    <row r="255" spans="1:4">
      <c r="A255" s="9">
        <v>-10</v>
      </c>
      <c r="B255" s="9">
        <v>-10</v>
      </c>
      <c r="C255" s="36">
        <v>316.36500000000001</v>
      </c>
      <c r="D255" s="35">
        <v>316.19414201183434</v>
      </c>
    </row>
    <row r="256" spans="1:4">
      <c r="A256" s="9">
        <v>360</v>
      </c>
      <c r="B256" s="9">
        <v>360</v>
      </c>
      <c r="C256" s="36">
        <v>316.36500000000001</v>
      </c>
      <c r="D256" s="35">
        <v>316.19414201183434</v>
      </c>
    </row>
    <row r="257" spans="1:4">
      <c r="A257" s="9">
        <v>-10</v>
      </c>
      <c r="B257" s="9">
        <v>-10</v>
      </c>
      <c r="C257" s="36">
        <v>316.36500000000001</v>
      </c>
      <c r="D257" s="35">
        <v>316.19414201183434</v>
      </c>
    </row>
    <row r="258" spans="1:4">
      <c r="A258" s="9">
        <v>-10</v>
      </c>
      <c r="B258" s="9">
        <v>-10</v>
      </c>
      <c r="C258" s="36">
        <v>317.27999999999997</v>
      </c>
      <c r="D258" s="35">
        <v>317.27999999999997</v>
      </c>
    </row>
    <row r="259" spans="1:4">
      <c r="A259" s="9">
        <v>360</v>
      </c>
      <c r="B259" s="9">
        <v>360</v>
      </c>
      <c r="C259" s="36">
        <v>317.27999999999997</v>
      </c>
      <c r="D259" s="35">
        <v>317.27999999999997</v>
      </c>
    </row>
    <row r="260" spans="1:4">
      <c r="A260" s="9">
        <v>-10</v>
      </c>
      <c r="B260" s="9">
        <v>-10</v>
      </c>
      <c r="C260" s="36">
        <v>317.27999999999997</v>
      </c>
      <c r="D260" s="35">
        <v>317.27999999999997</v>
      </c>
    </row>
    <row r="261" spans="1:4">
      <c r="A261" s="9">
        <v>-10</v>
      </c>
      <c r="B261" s="9">
        <v>-10</v>
      </c>
      <c r="C261" s="36">
        <v>323.77000000000004</v>
      </c>
      <c r="D261" s="35">
        <v>323.77000000000004</v>
      </c>
    </row>
    <row r="262" spans="1:4">
      <c r="A262" s="9">
        <v>360</v>
      </c>
      <c r="B262" s="9">
        <v>360</v>
      </c>
      <c r="C262" s="36">
        <v>323.77000000000004</v>
      </c>
      <c r="D262" s="35">
        <v>323.77000000000004</v>
      </c>
    </row>
    <row r="263" spans="1:4">
      <c r="A263" s="9">
        <v>-10</v>
      </c>
      <c r="B263" s="9">
        <v>-10</v>
      </c>
      <c r="C263" s="36">
        <v>323.77000000000004</v>
      </c>
      <c r="D263" s="35">
        <v>323.77000000000004</v>
      </c>
    </row>
    <row r="264" spans="1:4">
      <c r="A264" s="9">
        <v>-10</v>
      </c>
      <c r="B264" s="9">
        <v>-10</v>
      </c>
      <c r="C264" s="36">
        <v>340.66999999999996</v>
      </c>
      <c r="D264" s="35">
        <v>340.66999999999996</v>
      </c>
    </row>
    <row r="265" spans="1:4">
      <c r="A265" s="9">
        <v>360</v>
      </c>
      <c r="B265" s="9">
        <v>360</v>
      </c>
      <c r="C265" s="36">
        <v>340.66999999999996</v>
      </c>
      <c r="D265" s="35">
        <v>340.66999999999996</v>
      </c>
    </row>
    <row r="266" spans="1:4">
      <c r="A266" s="9">
        <v>-10</v>
      </c>
      <c r="B266" s="9">
        <v>-10</v>
      </c>
      <c r="C266" s="36">
        <v>340.66999999999996</v>
      </c>
      <c r="D266" s="35">
        <v>340.66999999999996</v>
      </c>
    </row>
    <row r="267" spans="1:4">
      <c r="A267" s="9">
        <v>-10</v>
      </c>
      <c r="B267" s="9">
        <v>-10</v>
      </c>
      <c r="C267" s="36">
        <v>340.96999999999997</v>
      </c>
      <c r="D267" s="35">
        <v>340.96999999999997</v>
      </c>
    </row>
    <row r="268" spans="1:4">
      <c r="A268" s="9">
        <v>360</v>
      </c>
      <c r="B268" s="9">
        <v>360</v>
      </c>
      <c r="C268" s="36">
        <v>340.96999999999997</v>
      </c>
      <c r="D268" s="35">
        <v>340.96999999999997</v>
      </c>
    </row>
    <row r="269" spans="1:4">
      <c r="A269" s="9">
        <v>-10</v>
      </c>
      <c r="B269" s="9">
        <v>-10</v>
      </c>
      <c r="C269" s="36">
        <v>340.96999999999997</v>
      </c>
      <c r="D269" s="35">
        <v>340.96999999999997</v>
      </c>
    </row>
    <row r="270" spans="1:4">
      <c r="A270" s="9">
        <v>-10</v>
      </c>
      <c r="B270" s="9">
        <v>-10</v>
      </c>
      <c r="C270" s="36">
        <v>341.09999999999997</v>
      </c>
      <c r="D270" s="35">
        <v>341.09999999999997</v>
      </c>
    </row>
    <row r="271" spans="1:4">
      <c r="A271" s="9">
        <v>360</v>
      </c>
      <c r="B271" s="9">
        <v>360</v>
      </c>
      <c r="C271" s="36">
        <v>341.09999999999997</v>
      </c>
      <c r="D271" s="35">
        <v>341.09999999999997</v>
      </c>
    </row>
    <row r="272" spans="1:4">
      <c r="A272" s="9">
        <v>-10</v>
      </c>
      <c r="B272" s="9">
        <v>-10</v>
      </c>
      <c r="C272" s="36">
        <v>341.09999999999997</v>
      </c>
      <c r="D272" s="35">
        <v>341.09999999999997</v>
      </c>
    </row>
    <row r="273" spans="1:4">
      <c r="A273" s="9">
        <v>-10</v>
      </c>
      <c r="B273" s="9">
        <v>-10</v>
      </c>
      <c r="C273" s="36">
        <v>343.28500000000003</v>
      </c>
      <c r="D273" s="35">
        <v>343.28500000000003</v>
      </c>
    </row>
    <row r="274" spans="1:4">
      <c r="A274" s="9">
        <v>360</v>
      </c>
      <c r="B274" s="9">
        <v>360</v>
      </c>
      <c r="C274" s="36">
        <v>343.28500000000003</v>
      </c>
      <c r="D274" s="35">
        <v>343.28500000000003</v>
      </c>
    </row>
    <row r="275" spans="1:4">
      <c r="A275" s="9">
        <v>-10</v>
      </c>
      <c r="B275" s="9">
        <v>-10</v>
      </c>
      <c r="C275" s="36">
        <v>343.28500000000003</v>
      </c>
      <c r="D275" s="35">
        <v>343.28500000000003</v>
      </c>
    </row>
    <row r="276" spans="1:4">
      <c r="A276" s="9">
        <v>-10</v>
      </c>
      <c r="B276" s="9">
        <v>-10</v>
      </c>
      <c r="C276" s="36">
        <v>356.07499999999999</v>
      </c>
      <c r="D276" s="35">
        <v>356.06573170731707</v>
      </c>
    </row>
    <row r="277" spans="1:4">
      <c r="A277" s="9">
        <v>360</v>
      </c>
      <c r="B277" s="9">
        <v>360</v>
      </c>
      <c r="C277" s="36">
        <v>356.07499999999999</v>
      </c>
      <c r="D277" s="35">
        <v>356.06573170731707</v>
      </c>
    </row>
    <row r="278" spans="1:4">
      <c r="A278" s="9">
        <v>-10</v>
      </c>
      <c r="B278" s="9">
        <v>-10</v>
      </c>
      <c r="C278" s="36">
        <v>356.07499999999999</v>
      </c>
      <c r="D278" s="35">
        <v>356.06573170731707</v>
      </c>
    </row>
    <row r="279" spans="1:4">
      <c r="A279" s="9">
        <v>-10</v>
      </c>
      <c r="B279" s="9">
        <v>-10</v>
      </c>
      <c r="C279" s="36">
        <v>362.03500000000003</v>
      </c>
      <c r="D279" s="35">
        <v>361.95393129770991</v>
      </c>
    </row>
    <row r="280" spans="1:4">
      <c r="A280" s="9">
        <v>360</v>
      </c>
      <c r="B280" s="9">
        <v>360</v>
      </c>
      <c r="C280" s="36">
        <v>362.03500000000003</v>
      </c>
      <c r="D280" s="35">
        <v>361.95393129770991</v>
      </c>
    </row>
    <row r="281" spans="1:4">
      <c r="A281" s="9">
        <v>-10</v>
      </c>
      <c r="B281" s="9">
        <v>-10</v>
      </c>
      <c r="C281" s="36">
        <v>362.03500000000003</v>
      </c>
      <c r="D281" s="35">
        <v>361.95393129770991</v>
      </c>
    </row>
    <row r="282" spans="1:4">
      <c r="A282" s="9">
        <v>-10</v>
      </c>
      <c r="B282" s="9">
        <v>-10</v>
      </c>
      <c r="C282" s="36">
        <v>362.14500000000004</v>
      </c>
      <c r="D282" s="35">
        <v>362.05637404580153</v>
      </c>
    </row>
    <row r="283" spans="1:4">
      <c r="A283" s="9">
        <v>360</v>
      </c>
      <c r="B283" s="9">
        <v>360</v>
      </c>
      <c r="C283" s="36">
        <v>362.14500000000004</v>
      </c>
      <c r="D283" s="35">
        <v>362.05637404580153</v>
      </c>
    </row>
    <row r="284" spans="1:4">
      <c r="A284" s="9">
        <v>-10</v>
      </c>
      <c r="B284" s="9">
        <v>-10</v>
      </c>
      <c r="C284" s="36">
        <v>362.14500000000004</v>
      </c>
      <c r="D284" s="35">
        <v>362.05637404580153</v>
      </c>
    </row>
    <row r="285" spans="1:4">
      <c r="A285" s="9">
        <v>-10</v>
      </c>
      <c r="B285" s="9">
        <v>-10</v>
      </c>
      <c r="C285" s="36">
        <v>362.26500000000004</v>
      </c>
      <c r="D285" s="35">
        <v>362.16812977099238</v>
      </c>
    </row>
    <row r="286" spans="1:4">
      <c r="A286" s="9">
        <v>360</v>
      </c>
      <c r="B286" s="9">
        <v>360</v>
      </c>
      <c r="C286" s="36">
        <v>362.26500000000004</v>
      </c>
      <c r="D286" s="35">
        <v>362.16812977099238</v>
      </c>
    </row>
    <row r="287" spans="1:4">
      <c r="A287" s="9">
        <v>-10</v>
      </c>
      <c r="B287" s="9">
        <v>-10</v>
      </c>
      <c r="C287" s="36">
        <v>362.26500000000004</v>
      </c>
      <c r="D287" s="35">
        <v>362.16812977099238</v>
      </c>
    </row>
    <row r="288" spans="1:4">
      <c r="A288" s="9">
        <v>-10</v>
      </c>
      <c r="B288" s="9">
        <v>-10</v>
      </c>
      <c r="C288" s="36">
        <v>363.5</v>
      </c>
      <c r="D288" s="35">
        <v>363.5</v>
      </c>
    </row>
    <row r="289" spans="1:4">
      <c r="A289" s="9">
        <v>360</v>
      </c>
      <c r="B289" s="9">
        <v>360</v>
      </c>
      <c r="C289" s="36">
        <v>363.5</v>
      </c>
      <c r="D289" s="35">
        <v>363.5</v>
      </c>
    </row>
    <row r="290" spans="1:4">
      <c r="A290" s="9">
        <v>-10</v>
      </c>
      <c r="B290" s="9">
        <v>-10</v>
      </c>
      <c r="C290" s="36">
        <v>363.5</v>
      </c>
      <c r="D290" s="35">
        <v>363.5</v>
      </c>
    </row>
    <row r="291" spans="1:4">
      <c r="A291" s="9">
        <v>-10</v>
      </c>
      <c r="B291" s="9">
        <v>-10</v>
      </c>
      <c r="C291" s="36">
        <v>363.57</v>
      </c>
      <c r="D291" s="35">
        <v>363.57</v>
      </c>
    </row>
    <row r="292" spans="1:4">
      <c r="A292" s="9">
        <v>360</v>
      </c>
      <c r="B292" s="9">
        <v>360</v>
      </c>
      <c r="C292" s="36">
        <v>363.57</v>
      </c>
      <c r="D292" s="35">
        <v>363.57</v>
      </c>
    </row>
    <row r="293" spans="1:4">
      <c r="A293" s="9">
        <v>-10</v>
      </c>
      <c r="B293" s="9">
        <v>-10</v>
      </c>
      <c r="C293" s="36">
        <v>363.57</v>
      </c>
      <c r="D293" s="35">
        <v>363.57</v>
      </c>
    </row>
    <row r="294" spans="1:4">
      <c r="A294" s="9">
        <v>-10</v>
      </c>
      <c r="B294" s="9">
        <v>-10</v>
      </c>
      <c r="C294" s="36">
        <v>379.32</v>
      </c>
      <c r="D294" s="35">
        <v>379.27500000000003</v>
      </c>
    </row>
    <row r="295" spans="1:4">
      <c r="A295" s="9">
        <v>360</v>
      </c>
      <c r="B295" s="9">
        <v>360</v>
      </c>
      <c r="C295" s="36">
        <v>379.32</v>
      </c>
      <c r="D295" s="35">
        <v>379.27500000000003</v>
      </c>
    </row>
    <row r="296" spans="1:4">
      <c r="A296" s="9">
        <v>-10</v>
      </c>
      <c r="B296" s="9">
        <v>-10</v>
      </c>
      <c r="C296" s="36">
        <v>379.32</v>
      </c>
      <c r="D296" s="35">
        <v>379.27500000000003</v>
      </c>
    </row>
    <row r="297" spans="1:4">
      <c r="A297" s="9">
        <v>-10</v>
      </c>
      <c r="B297" s="9">
        <v>-10</v>
      </c>
      <c r="C297" s="36">
        <v>379.44</v>
      </c>
      <c r="D297" s="35">
        <v>379.39156050955415</v>
      </c>
    </row>
    <row r="298" spans="1:4">
      <c r="A298" s="9">
        <v>360</v>
      </c>
      <c r="B298" s="9">
        <v>360</v>
      </c>
      <c r="C298" s="36">
        <v>379.44</v>
      </c>
      <c r="D298" s="35">
        <v>379.39156050955415</v>
      </c>
    </row>
    <row r="299" spans="1:4">
      <c r="A299" s="9">
        <v>-10</v>
      </c>
      <c r="B299" s="9">
        <v>-10</v>
      </c>
      <c r="C299" s="36">
        <v>379.44</v>
      </c>
      <c r="D299" s="35">
        <v>379.39156050955415</v>
      </c>
    </row>
    <row r="300" spans="1:4">
      <c r="A300" s="9">
        <v>-10</v>
      </c>
      <c r="B300" s="9">
        <v>-10</v>
      </c>
      <c r="C300" s="36">
        <v>381.29</v>
      </c>
      <c r="D300" s="35">
        <v>381.29</v>
      </c>
    </row>
    <row r="301" spans="1:4">
      <c r="A301" s="9">
        <v>360</v>
      </c>
      <c r="B301" s="9">
        <v>360</v>
      </c>
      <c r="C301" s="36">
        <v>381.29</v>
      </c>
      <c r="D301" s="35">
        <v>381.29</v>
      </c>
    </row>
    <row r="302" spans="1:4">
      <c r="A302" s="9">
        <v>-10</v>
      </c>
      <c r="B302" s="9">
        <v>-10</v>
      </c>
      <c r="C302" s="36">
        <v>381.29</v>
      </c>
      <c r="D302" s="35">
        <v>381.29</v>
      </c>
    </row>
    <row r="303" spans="1:4">
      <c r="A303" s="9">
        <v>-10</v>
      </c>
      <c r="B303" s="9">
        <v>-10</v>
      </c>
      <c r="C303" s="36">
        <v>381.33</v>
      </c>
      <c r="D303" s="35">
        <v>381.33</v>
      </c>
    </row>
    <row r="304" spans="1:4">
      <c r="A304" s="9">
        <v>360</v>
      </c>
      <c r="B304" s="9">
        <v>360</v>
      </c>
      <c r="C304" s="36">
        <v>381.33</v>
      </c>
      <c r="D304" s="35">
        <v>381.33</v>
      </c>
    </row>
    <row r="305" spans="1:4">
      <c r="A305" s="9">
        <v>-10</v>
      </c>
      <c r="B305" s="9">
        <v>-10</v>
      </c>
      <c r="C305" s="36">
        <v>381.33</v>
      </c>
      <c r="D305" s="35">
        <v>381.33</v>
      </c>
    </row>
    <row r="306" spans="1:4">
      <c r="A306" s="9">
        <v>-10</v>
      </c>
      <c r="B306" s="9">
        <v>-10</v>
      </c>
      <c r="C306" s="36">
        <v>381.44</v>
      </c>
      <c r="D306" s="35">
        <v>381.44</v>
      </c>
    </row>
    <row r="307" spans="1:4">
      <c r="A307" s="9">
        <v>360</v>
      </c>
      <c r="B307" s="9">
        <v>360</v>
      </c>
      <c r="C307" s="36">
        <v>381.44</v>
      </c>
      <c r="D307" s="35">
        <v>381.44</v>
      </c>
    </row>
    <row r="308" spans="1:4">
      <c r="A308" s="9">
        <v>-10</v>
      </c>
      <c r="B308" s="9">
        <v>-10</v>
      </c>
      <c r="C308" s="36">
        <v>381.44</v>
      </c>
      <c r="D308" s="35">
        <v>381.44</v>
      </c>
    </row>
    <row r="309" spans="1:4">
      <c r="A309" s="9">
        <v>-10</v>
      </c>
      <c r="B309" s="9">
        <v>-10</v>
      </c>
      <c r="C309" s="36">
        <v>381.67999999999995</v>
      </c>
      <c r="D309" s="35">
        <v>381.67999999999995</v>
      </c>
    </row>
    <row r="310" spans="1:4">
      <c r="A310" s="9">
        <v>360</v>
      </c>
      <c r="B310" s="9">
        <v>360</v>
      </c>
      <c r="C310" s="36">
        <v>381.67999999999995</v>
      </c>
      <c r="D310" s="35">
        <v>381.67999999999995</v>
      </c>
    </row>
    <row r="311" spans="1:4">
      <c r="A311" s="9">
        <v>-10</v>
      </c>
      <c r="B311" s="9">
        <v>-10</v>
      </c>
      <c r="C311" s="36">
        <v>381.67999999999995</v>
      </c>
      <c r="D311" s="35">
        <v>381.67999999999995</v>
      </c>
    </row>
    <row r="312" spans="1:4">
      <c r="A312" s="9">
        <v>-10</v>
      </c>
      <c r="B312" s="9">
        <v>-10</v>
      </c>
      <c r="C312" s="36">
        <v>381.82</v>
      </c>
      <c r="D312" s="35">
        <v>381.82</v>
      </c>
    </row>
    <row r="313" spans="1:4">
      <c r="A313" s="9">
        <v>360</v>
      </c>
      <c r="B313" s="9">
        <v>360</v>
      </c>
      <c r="C313" s="36">
        <v>381.82</v>
      </c>
      <c r="D313" s="35">
        <v>381.82</v>
      </c>
    </row>
    <row r="314" spans="1:4">
      <c r="A314" s="9">
        <v>-10</v>
      </c>
      <c r="B314" s="9">
        <v>-10</v>
      </c>
      <c r="C314" s="36">
        <v>381.82</v>
      </c>
      <c r="D314" s="35">
        <v>381.82</v>
      </c>
    </row>
  </sheetData>
  <sortState ref="D3:D314">
    <sortCondition ref="D3:D314"/>
  </sortState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Z546"/>
  <sheetViews>
    <sheetView workbookViewId="0">
      <pane ySplit="816" topLeftCell="A338" activePane="bottomLeft"/>
      <selection activeCell="AB367" sqref="AB367"/>
      <selection pane="bottomLeft" activeCell="K368" sqref="K368"/>
    </sheetView>
  </sheetViews>
  <sheetFormatPr defaultColWidth="10.88671875" defaultRowHeight="14.4"/>
  <cols>
    <col min="2" max="4" width="10.77734375" customWidth="1"/>
    <col min="6" max="6" width="10.77734375" customWidth="1"/>
    <col min="7" max="7" width="12.33203125" bestFit="1" customWidth="1"/>
    <col min="8" max="8" width="10.77734375" hidden="1" customWidth="1"/>
    <col min="10" max="10" width="11.44140625" hidden="1" customWidth="1"/>
    <col min="11" max="11" width="19" bestFit="1" customWidth="1"/>
    <col min="12" max="26" width="10.77734375" hidden="1" customWidth="1"/>
  </cols>
  <sheetData>
    <row r="1" spans="1:26">
      <c r="A1">
        <f>COLUMN()</f>
        <v>1</v>
      </c>
      <c r="B1">
        <f>COLUMN()</f>
        <v>2</v>
      </c>
      <c r="C1">
        <f>COLUMN()</f>
        <v>3</v>
      </c>
      <c r="D1">
        <f>COLUMN()</f>
        <v>4</v>
      </c>
      <c r="E1">
        <f>COLUMN()</f>
        <v>5</v>
      </c>
      <c r="F1">
        <f>COLUMN()</f>
        <v>6</v>
      </c>
      <c r="G1">
        <f>COLUMN()</f>
        <v>7</v>
      </c>
      <c r="H1">
        <f>COLUMN()</f>
        <v>8</v>
      </c>
      <c r="I1">
        <f>COLUMN()</f>
        <v>9</v>
      </c>
      <c r="J1">
        <f>COLUMN()</f>
        <v>10</v>
      </c>
      <c r="K1">
        <f>COLUMN()</f>
        <v>11</v>
      </c>
      <c r="L1">
        <f>COLUMN()</f>
        <v>12</v>
      </c>
      <c r="M1">
        <f>COLUMN()</f>
        <v>13</v>
      </c>
      <c r="N1">
        <f>COLUMN()</f>
        <v>14</v>
      </c>
      <c r="O1">
        <f>COLUMN()</f>
        <v>15</v>
      </c>
      <c r="P1">
        <f>COLUMN()</f>
        <v>16</v>
      </c>
      <c r="Q1">
        <f>COLUMN()</f>
        <v>17</v>
      </c>
      <c r="R1">
        <f>COLUMN()</f>
        <v>18</v>
      </c>
    </row>
    <row r="2" spans="1:26">
      <c r="B2" t="s">
        <v>6</v>
      </c>
      <c r="C2" t="s">
        <v>7</v>
      </c>
      <c r="D2" t="s">
        <v>8</v>
      </c>
      <c r="E2" t="s">
        <v>9</v>
      </c>
      <c r="F2" t="s">
        <v>13</v>
      </c>
      <c r="G2" t="s">
        <v>10</v>
      </c>
      <c r="H2" t="s">
        <v>14</v>
      </c>
      <c r="I2" s="3" t="s">
        <v>50</v>
      </c>
      <c r="J2" s="7" t="s">
        <v>15</v>
      </c>
      <c r="K2" s="3" t="s">
        <v>49</v>
      </c>
      <c r="L2" t="s">
        <v>16</v>
      </c>
      <c r="M2" t="s">
        <v>17</v>
      </c>
      <c r="N2" t="s">
        <v>18</v>
      </c>
      <c r="O2" t="s">
        <v>19</v>
      </c>
      <c r="P2" t="s">
        <v>20</v>
      </c>
      <c r="Q2" t="s">
        <v>21</v>
      </c>
      <c r="R2" t="s">
        <v>22</v>
      </c>
      <c r="S2" t="s">
        <v>23</v>
      </c>
      <c r="T2" t="s">
        <v>24</v>
      </c>
      <c r="U2" t="s">
        <v>25</v>
      </c>
      <c r="V2" t="s">
        <v>26</v>
      </c>
      <c r="W2" t="s">
        <v>27</v>
      </c>
      <c r="X2" t="s">
        <v>28</v>
      </c>
      <c r="Y2" t="s">
        <v>29</v>
      </c>
      <c r="Z2" t="s">
        <v>30</v>
      </c>
    </row>
    <row r="3" spans="1:26">
      <c r="A3" t="str">
        <f>E3&amp;"-"&amp;G3</f>
        <v>1-1</v>
      </c>
      <c r="B3" s="4">
        <v>5057</v>
      </c>
      <c r="C3" s="4">
        <v>3</v>
      </c>
      <c r="D3" s="4" t="s">
        <v>11</v>
      </c>
      <c r="E3" s="4">
        <v>1</v>
      </c>
      <c r="F3" s="4" t="s">
        <v>31</v>
      </c>
      <c r="G3" s="5">
        <v>1</v>
      </c>
      <c r="H3" s="5">
        <v>3104126</v>
      </c>
      <c r="I3" s="6">
        <v>0.77500000000000002</v>
      </c>
      <c r="J3" s="5">
        <v>0.79</v>
      </c>
      <c r="K3" s="8">
        <v>0</v>
      </c>
      <c r="L3" s="5">
        <v>0.79</v>
      </c>
      <c r="M3" s="5">
        <v>0</v>
      </c>
      <c r="N3" s="5">
        <v>0.79</v>
      </c>
      <c r="O3" s="5">
        <v>0</v>
      </c>
      <c r="P3" s="5" t="s">
        <v>37</v>
      </c>
      <c r="Q3" s="5" t="s">
        <v>52</v>
      </c>
      <c r="R3" s="5" t="s">
        <v>33</v>
      </c>
      <c r="S3" s="5">
        <v>5</v>
      </c>
      <c r="T3" s="5">
        <v>1</v>
      </c>
      <c r="U3" s="5">
        <v>1</v>
      </c>
      <c r="V3" s="5" t="s">
        <v>34</v>
      </c>
      <c r="W3" s="5" t="s">
        <v>33</v>
      </c>
      <c r="X3" s="5"/>
      <c r="Y3" s="5"/>
      <c r="Z3" s="5" t="s">
        <v>53</v>
      </c>
    </row>
    <row r="4" spans="1:26">
      <c r="A4" t="str">
        <f t="shared" ref="A4:A67" si="0">E4&amp;"-"&amp;G4</f>
        <v>1-2</v>
      </c>
      <c r="B4" s="4">
        <v>5057</v>
      </c>
      <c r="C4" s="4">
        <v>3</v>
      </c>
      <c r="D4" s="4" t="s">
        <v>11</v>
      </c>
      <c r="E4" s="4">
        <v>1</v>
      </c>
      <c r="F4" s="4" t="s">
        <v>31</v>
      </c>
      <c r="G4" s="5">
        <v>2</v>
      </c>
      <c r="H4" s="5">
        <v>3104128</v>
      </c>
      <c r="I4" s="6">
        <v>0.76</v>
      </c>
      <c r="J4" s="5">
        <v>0.73</v>
      </c>
      <c r="K4" s="8">
        <v>0.77500000000000002</v>
      </c>
      <c r="L4" s="5">
        <v>1.52</v>
      </c>
      <c r="M4" s="5">
        <v>0.79</v>
      </c>
      <c r="N4" s="5">
        <v>1.52</v>
      </c>
      <c r="O4" s="5">
        <v>0</v>
      </c>
      <c r="P4" s="5" t="s">
        <v>37</v>
      </c>
      <c r="Q4" s="5" t="s">
        <v>54</v>
      </c>
      <c r="R4" s="5" t="s">
        <v>33</v>
      </c>
      <c r="S4" s="5">
        <v>2</v>
      </c>
      <c r="T4" s="5">
        <v>1</v>
      </c>
      <c r="U4" s="5">
        <v>2</v>
      </c>
      <c r="V4" s="5" t="s">
        <v>35</v>
      </c>
      <c r="W4" s="5" t="s">
        <v>33</v>
      </c>
      <c r="X4" s="5"/>
      <c r="Y4" s="5"/>
      <c r="Z4" s="5" t="s">
        <v>55</v>
      </c>
    </row>
    <row r="5" spans="1:26">
      <c r="A5" t="str">
        <f t="shared" si="0"/>
        <v>2-1</v>
      </c>
      <c r="B5" s="4">
        <v>5057</v>
      </c>
      <c r="C5" s="4">
        <v>3</v>
      </c>
      <c r="D5" s="4" t="s">
        <v>11</v>
      </c>
      <c r="E5" s="4">
        <v>2</v>
      </c>
      <c r="F5" s="4" t="s">
        <v>31</v>
      </c>
      <c r="G5" s="5">
        <v>1</v>
      </c>
      <c r="H5" s="5">
        <v>3104130</v>
      </c>
      <c r="I5" s="6">
        <v>0.83</v>
      </c>
      <c r="J5" s="5">
        <v>0.8</v>
      </c>
      <c r="K5" s="8">
        <v>1.3</v>
      </c>
      <c r="L5" s="5">
        <v>2.1</v>
      </c>
      <c r="M5" s="5">
        <v>1.3</v>
      </c>
      <c r="N5" s="5">
        <v>2.1</v>
      </c>
      <c r="O5" s="5">
        <v>0</v>
      </c>
      <c r="P5" s="5" t="s">
        <v>37</v>
      </c>
      <c r="Q5" s="5" t="s">
        <v>56</v>
      </c>
      <c r="R5" s="5" t="s">
        <v>33</v>
      </c>
      <c r="S5" s="5">
        <v>2</v>
      </c>
      <c r="T5" s="5">
        <v>1</v>
      </c>
      <c r="U5" s="5">
        <v>3</v>
      </c>
      <c r="V5" s="5" t="s">
        <v>35</v>
      </c>
      <c r="W5" s="5" t="s">
        <v>33</v>
      </c>
      <c r="X5" s="5"/>
      <c r="Y5" s="5"/>
      <c r="Z5" s="5" t="s">
        <v>57</v>
      </c>
    </row>
    <row r="6" spans="1:26">
      <c r="A6" t="str">
        <f t="shared" si="0"/>
        <v>2-2</v>
      </c>
      <c r="B6" s="4">
        <v>5057</v>
      </c>
      <c r="C6" s="4">
        <v>3</v>
      </c>
      <c r="D6" s="4" t="s">
        <v>11</v>
      </c>
      <c r="E6" s="4">
        <v>2</v>
      </c>
      <c r="F6" s="4" t="s">
        <v>31</v>
      </c>
      <c r="G6" s="5">
        <v>2</v>
      </c>
      <c r="H6" s="5">
        <v>3104132</v>
      </c>
      <c r="I6" s="6">
        <v>0.52</v>
      </c>
      <c r="J6" s="5">
        <v>0.52</v>
      </c>
      <c r="K6" s="8">
        <v>2.13</v>
      </c>
      <c r="L6" s="5">
        <v>2.62</v>
      </c>
      <c r="M6" s="5">
        <v>2.1</v>
      </c>
      <c r="N6" s="5">
        <v>2.62</v>
      </c>
      <c r="O6" s="5">
        <v>0</v>
      </c>
      <c r="P6" s="5" t="s">
        <v>37</v>
      </c>
      <c r="Q6" s="5" t="s">
        <v>58</v>
      </c>
      <c r="R6" s="5" t="s">
        <v>33</v>
      </c>
      <c r="S6" s="5">
        <v>1</v>
      </c>
      <c r="T6" s="5">
        <v>1</v>
      </c>
      <c r="U6" s="5">
        <v>4</v>
      </c>
      <c r="V6" s="5" t="s">
        <v>36</v>
      </c>
      <c r="W6" s="5" t="s">
        <v>33</v>
      </c>
      <c r="X6" s="5"/>
      <c r="Y6" s="5"/>
      <c r="Z6" s="5" t="s">
        <v>59</v>
      </c>
    </row>
    <row r="7" spans="1:26">
      <c r="A7" t="str">
        <f t="shared" si="0"/>
        <v>3-1</v>
      </c>
      <c r="B7" s="4">
        <v>5057</v>
      </c>
      <c r="C7" s="4">
        <v>3</v>
      </c>
      <c r="D7" s="4" t="s">
        <v>11</v>
      </c>
      <c r="E7" s="4">
        <v>3</v>
      </c>
      <c r="F7" s="4" t="s">
        <v>31</v>
      </c>
      <c r="G7" s="5">
        <v>1</v>
      </c>
      <c r="H7" s="5">
        <v>3104136</v>
      </c>
      <c r="I7" s="6">
        <v>0.25</v>
      </c>
      <c r="J7" s="5">
        <v>0.81</v>
      </c>
      <c r="K7" s="8">
        <v>2.5</v>
      </c>
      <c r="L7" s="5">
        <v>3.31</v>
      </c>
      <c r="M7" s="5">
        <v>2.5</v>
      </c>
      <c r="N7" s="5">
        <v>3.31</v>
      </c>
      <c r="O7" s="5">
        <v>0</v>
      </c>
      <c r="P7" s="5" t="s">
        <v>40</v>
      </c>
      <c r="Q7" s="5" t="s">
        <v>60</v>
      </c>
      <c r="R7" s="5" t="s">
        <v>33</v>
      </c>
      <c r="S7" s="5">
        <v>1</v>
      </c>
      <c r="T7" s="5">
        <v>2</v>
      </c>
      <c r="U7" s="5">
        <v>1</v>
      </c>
      <c r="V7" s="5" t="s">
        <v>34</v>
      </c>
      <c r="W7" s="5" t="s">
        <v>33</v>
      </c>
      <c r="X7" s="5"/>
      <c r="Y7" s="5"/>
      <c r="Z7" s="5" t="s">
        <v>61</v>
      </c>
    </row>
    <row r="8" spans="1:26">
      <c r="A8" t="str">
        <f t="shared" si="0"/>
        <v>4-1</v>
      </c>
      <c r="B8" s="4">
        <v>5057</v>
      </c>
      <c r="C8" s="4">
        <v>3</v>
      </c>
      <c r="D8" s="4" t="s">
        <v>11</v>
      </c>
      <c r="E8" s="4">
        <v>4</v>
      </c>
      <c r="F8" s="4" t="s">
        <v>31</v>
      </c>
      <c r="G8" s="5">
        <v>1</v>
      </c>
      <c r="H8" s="5">
        <v>3104138</v>
      </c>
      <c r="I8" s="6">
        <v>0.78</v>
      </c>
      <c r="J8" s="5">
        <v>0.88</v>
      </c>
      <c r="K8" s="8">
        <v>2.7</v>
      </c>
      <c r="L8" s="5">
        <v>3.58</v>
      </c>
      <c r="M8" s="5">
        <v>2.7</v>
      </c>
      <c r="N8" s="5">
        <v>3.58</v>
      </c>
      <c r="O8" s="5">
        <v>0</v>
      </c>
      <c r="P8" s="5" t="s">
        <v>40</v>
      </c>
      <c r="Q8" s="5" t="s">
        <v>62</v>
      </c>
      <c r="R8" s="5" t="s">
        <v>33</v>
      </c>
      <c r="S8" s="5">
        <v>7</v>
      </c>
      <c r="T8" s="5">
        <v>2</v>
      </c>
      <c r="U8" s="5">
        <v>2</v>
      </c>
      <c r="V8" s="5" t="s">
        <v>35</v>
      </c>
      <c r="W8" s="5" t="s">
        <v>33</v>
      </c>
      <c r="X8" s="5"/>
      <c r="Y8" s="5"/>
      <c r="Z8" s="5" t="s">
        <v>63</v>
      </c>
    </row>
    <row r="9" spans="1:26">
      <c r="A9" t="str">
        <f t="shared" si="0"/>
        <v>5-1</v>
      </c>
      <c r="B9" s="4">
        <v>5057</v>
      </c>
      <c r="C9" s="4">
        <v>3</v>
      </c>
      <c r="D9" s="4" t="s">
        <v>11</v>
      </c>
      <c r="E9" s="4">
        <v>5</v>
      </c>
      <c r="F9" s="4" t="s">
        <v>31</v>
      </c>
      <c r="G9" s="5">
        <v>1</v>
      </c>
      <c r="H9" s="5">
        <v>3104140</v>
      </c>
      <c r="I9" s="6">
        <v>0.64</v>
      </c>
      <c r="J9" s="5">
        <v>0.55000000000000004</v>
      </c>
      <c r="K9" s="8">
        <v>3.4</v>
      </c>
      <c r="L9" s="5">
        <v>3.95</v>
      </c>
      <c r="M9" s="5">
        <v>3.4</v>
      </c>
      <c r="N9" s="5">
        <v>3.95</v>
      </c>
      <c r="O9" s="5">
        <v>0</v>
      </c>
      <c r="P9" s="5" t="s">
        <v>40</v>
      </c>
      <c r="Q9" s="5" t="s">
        <v>64</v>
      </c>
      <c r="R9" s="5" t="s">
        <v>33</v>
      </c>
      <c r="S9" s="5">
        <v>2</v>
      </c>
      <c r="T9" s="5">
        <v>2</v>
      </c>
      <c r="U9" s="5">
        <v>3</v>
      </c>
      <c r="V9" s="5" t="s">
        <v>35</v>
      </c>
      <c r="W9" s="5" t="s">
        <v>33</v>
      </c>
      <c r="X9" s="5"/>
      <c r="Y9" s="5"/>
      <c r="Z9" s="5" t="s">
        <v>65</v>
      </c>
    </row>
    <row r="10" spans="1:26">
      <c r="A10" t="str">
        <f t="shared" si="0"/>
        <v>5-2</v>
      </c>
      <c r="B10" s="4">
        <v>5057</v>
      </c>
      <c r="C10" s="4">
        <v>3</v>
      </c>
      <c r="D10" s="4" t="s">
        <v>11</v>
      </c>
      <c r="E10" s="4">
        <v>5</v>
      </c>
      <c r="F10" s="4" t="s">
        <v>31</v>
      </c>
      <c r="G10" s="5">
        <v>2</v>
      </c>
      <c r="H10" s="5">
        <v>3104142</v>
      </c>
      <c r="I10" s="6">
        <v>1.01</v>
      </c>
      <c r="J10" s="5">
        <v>0.99</v>
      </c>
      <c r="K10" s="8">
        <v>4.04</v>
      </c>
      <c r="L10" s="5">
        <v>4.9400000000000004</v>
      </c>
      <c r="M10" s="5">
        <v>3.95</v>
      </c>
      <c r="N10" s="5">
        <v>4.9400000000000004</v>
      </c>
      <c r="O10" s="5">
        <v>0</v>
      </c>
      <c r="P10" s="5" t="s">
        <v>40</v>
      </c>
      <c r="Q10" s="5" t="s">
        <v>66</v>
      </c>
      <c r="R10" s="5" t="s">
        <v>33</v>
      </c>
      <c r="S10" s="5">
        <v>2</v>
      </c>
      <c r="T10" s="5">
        <v>2</v>
      </c>
      <c r="U10" s="5">
        <v>4</v>
      </c>
      <c r="V10" s="5" t="s">
        <v>36</v>
      </c>
      <c r="W10" s="5" t="s">
        <v>33</v>
      </c>
      <c r="X10" s="5"/>
      <c r="Y10" s="5"/>
      <c r="Z10" s="5" t="s">
        <v>67</v>
      </c>
    </row>
    <row r="11" spans="1:26">
      <c r="A11" t="str">
        <f t="shared" si="0"/>
        <v>6-1</v>
      </c>
      <c r="B11" s="4">
        <v>5057</v>
      </c>
      <c r="C11" s="4">
        <v>3</v>
      </c>
      <c r="D11" s="4" t="s">
        <v>11</v>
      </c>
      <c r="E11" s="4">
        <v>6</v>
      </c>
      <c r="F11" s="4" t="s">
        <v>31</v>
      </c>
      <c r="G11" s="5">
        <v>1</v>
      </c>
      <c r="H11" s="5">
        <v>3104144</v>
      </c>
      <c r="I11" s="6">
        <v>0.55000000000000004</v>
      </c>
      <c r="J11" s="5">
        <v>0.66</v>
      </c>
      <c r="K11" s="8">
        <v>4.9000000000000004</v>
      </c>
      <c r="L11" s="5">
        <v>5.56</v>
      </c>
      <c r="M11" s="5">
        <v>4.9000000000000004</v>
      </c>
      <c r="N11" s="5">
        <v>5.56</v>
      </c>
      <c r="O11" s="5">
        <v>0</v>
      </c>
      <c r="P11" s="5" t="s">
        <v>40</v>
      </c>
      <c r="Q11" s="5" t="s">
        <v>68</v>
      </c>
      <c r="R11" s="5" t="s">
        <v>33</v>
      </c>
      <c r="S11" s="5">
        <v>4</v>
      </c>
      <c r="T11" s="5">
        <v>3</v>
      </c>
      <c r="U11" s="5">
        <v>1</v>
      </c>
      <c r="V11" s="5" t="s">
        <v>34</v>
      </c>
      <c r="W11" s="5" t="s">
        <v>33</v>
      </c>
      <c r="X11" s="5"/>
      <c r="Y11" s="5"/>
      <c r="Z11" s="5" t="s">
        <v>69</v>
      </c>
    </row>
    <row r="12" spans="1:26">
      <c r="A12" t="str">
        <f t="shared" si="0"/>
        <v>7-1</v>
      </c>
      <c r="B12" s="4">
        <v>5057</v>
      </c>
      <c r="C12" s="4">
        <v>3</v>
      </c>
      <c r="D12" s="4" t="s">
        <v>11</v>
      </c>
      <c r="E12" s="4">
        <v>7</v>
      </c>
      <c r="F12" s="4" t="s">
        <v>31</v>
      </c>
      <c r="G12" s="5">
        <v>1</v>
      </c>
      <c r="H12" s="5">
        <v>3104146</v>
      </c>
      <c r="I12" s="6">
        <v>0.22</v>
      </c>
      <c r="J12" s="5">
        <v>0.23</v>
      </c>
      <c r="K12" s="8">
        <v>5.55</v>
      </c>
      <c r="L12" s="5">
        <v>5.78</v>
      </c>
      <c r="M12" s="5">
        <v>5.55</v>
      </c>
      <c r="N12" s="5">
        <v>5.78</v>
      </c>
      <c r="O12" s="5">
        <v>0</v>
      </c>
      <c r="P12" s="5" t="s">
        <v>40</v>
      </c>
      <c r="Q12" s="5" t="s">
        <v>70</v>
      </c>
      <c r="R12" s="5" t="s">
        <v>33</v>
      </c>
      <c r="S12" s="5">
        <v>2</v>
      </c>
      <c r="T12" s="5">
        <v>3</v>
      </c>
      <c r="U12" s="5">
        <v>2</v>
      </c>
      <c r="V12" s="5" t="s">
        <v>35</v>
      </c>
      <c r="W12" s="5" t="s">
        <v>33</v>
      </c>
      <c r="X12" s="5"/>
      <c r="Y12" s="5"/>
      <c r="Z12" s="5" t="s">
        <v>71</v>
      </c>
    </row>
    <row r="13" spans="1:26">
      <c r="A13" t="str">
        <f t="shared" si="0"/>
        <v>8-1</v>
      </c>
      <c r="B13" s="4">
        <v>5057</v>
      </c>
      <c r="C13" s="4">
        <v>3</v>
      </c>
      <c r="D13" s="4" t="s">
        <v>11</v>
      </c>
      <c r="E13" s="4">
        <v>8</v>
      </c>
      <c r="F13" s="4" t="s">
        <v>31</v>
      </c>
      <c r="G13" s="5">
        <v>1</v>
      </c>
      <c r="H13" s="5">
        <v>3104148</v>
      </c>
      <c r="I13" s="6">
        <v>0.88</v>
      </c>
      <c r="J13" s="5">
        <v>0.84</v>
      </c>
      <c r="K13" s="8">
        <v>5.75</v>
      </c>
      <c r="L13" s="5">
        <v>6.59</v>
      </c>
      <c r="M13" s="5">
        <v>5.75</v>
      </c>
      <c r="N13" s="5">
        <v>6.59</v>
      </c>
      <c r="O13" s="5">
        <v>0</v>
      </c>
      <c r="P13" s="5" t="s">
        <v>40</v>
      </c>
      <c r="Q13" s="5" t="s">
        <v>72</v>
      </c>
      <c r="R13" s="5" t="s">
        <v>33</v>
      </c>
      <c r="S13" s="5">
        <v>3</v>
      </c>
      <c r="T13" s="5">
        <v>3</v>
      </c>
      <c r="U13" s="5">
        <v>3</v>
      </c>
      <c r="V13" s="5" t="s">
        <v>35</v>
      </c>
      <c r="W13" s="5" t="s">
        <v>33</v>
      </c>
      <c r="X13" s="5"/>
      <c r="Y13" s="5"/>
      <c r="Z13" s="5" t="s">
        <v>73</v>
      </c>
    </row>
    <row r="14" spans="1:26">
      <c r="A14" t="str">
        <f t="shared" si="0"/>
        <v>9-1</v>
      </c>
      <c r="B14" s="4">
        <v>5057</v>
      </c>
      <c r="C14" s="4">
        <v>3</v>
      </c>
      <c r="D14" s="4" t="s">
        <v>11</v>
      </c>
      <c r="E14" s="4">
        <v>9</v>
      </c>
      <c r="F14" s="4" t="s">
        <v>31</v>
      </c>
      <c r="G14" s="5">
        <v>1</v>
      </c>
      <c r="H14" s="5">
        <v>3104150</v>
      </c>
      <c r="I14" s="6">
        <v>0.61</v>
      </c>
      <c r="J14" s="5">
        <v>0.66</v>
      </c>
      <c r="K14" s="8">
        <v>6.55</v>
      </c>
      <c r="L14" s="5">
        <v>7.21</v>
      </c>
      <c r="M14" s="5">
        <v>6.55</v>
      </c>
      <c r="N14" s="5">
        <v>7.21</v>
      </c>
      <c r="O14" s="5">
        <v>0</v>
      </c>
      <c r="P14" s="5" t="s">
        <v>40</v>
      </c>
      <c r="Q14" s="5" t="s">
        <v>74</v>
      </c>
      <c r="R14" s="5" t="s">
        <v>33</v>
      </c>
      <c r="S14" s="5">
        <v>2</v>
      </c>
      <c r="T14" s="5">
        <v>3</v>
      </c>
      <c r="U14" s="5">
        <v>4</v>
      </c>
      <c r="V14" s="5" t="s">
        <v>36</v>
      </c>
      <c r="W14" s="5" t="s">
        <v>33</v>
      </c>
      <c r="X14" s="5"/>
      <c r="Y14" s="5"/>
      <c r="Z14" s="5" t="s">
        <v>75</v>
      </c>
    </row>
    <row r="15" spans="1:26">
      <c r="A15" t="str">
        <f t="shared" si="0"/>
        <v>9-2</v>
      </c>
      <c r="B15" s="4">
        <v>5057</v>
      </c>
      <c r="C15" s="4">
        <v>3</v>
      </c>
      <c r="D15" s="4" t="s">
        <v>11</v>
      </c>
      <c r="E15" s="4">
        <v>9</v>
      </c>
      <c r="F15" s="4" t="s">
        <v>31</v>
      </c>
      <c r="G15" s="5">
        <v>2</v>
      </c>
      <c r="H15" s="5">
        <v>3104152</v>
      </c>
      <c r="I15" s="6">
        <v>0.91</v>
      </c>
      <c r="J15" s="5">
        <v>0.88</v>
      </c>
      <c r="K15" s="8">
        <v>7.16</v>
      </c>
      <c r="L15" s="5">
        <v>8.09</v>
      </c>
      <c r="M15" s="5">
        <v>7.21</v>
      </c>
      <c r="N15" s="5">
        <v>8.09</v>
      </c>
      <c r="O15" s="5">
        <v>0</v>
      </c>
      <c r="P15" s="5" t="s">
        <v>40</v>
      </c>
      <c r="Q15" s="5" t="s">
        <v>76</v>
      </c>
      <c r="R15" s="5" t="s">
        <v>33</v>
      </c>
      <c r="S15" s="5">
        <v>1</v>
      </c>
      <c r="T15" s="5">
        <v>4</v>
      </c>
      <c r="U15" s="5">
        <v>1</v>
      </c>
      <c r="V15" s="5" t="s">
        <v>34</v>
      </c>
      <c r="W15" s="5" t="s">
        <v>33</v>
      </c>
      <c r="X15" s="5"/>
      <c r="Y15" s="5"/>
      <c r="Z15" s="5" t="s">
        <v>77</v>
      </c>
    </row>
    <row r="16" spans="1:26">
      <c r="A16" t="str">
        <f t="shared" si="0"/>
        <v>9-3</v>
      </c>
      <c r="B16" s="4">
        <v>5057</v>
      </c>
      <c r="C16" s="4">
        <v>3</v>
      </c>
      <c r="D16" s="4" t="s">
        <v>11</v>
      </c>
      <c r="E16" s="4">
        <v>9</v>
      </c>
      <c r="F16" s="4" t="s">
        <v>31</v>
      </c>
      <c r="G16" s="5">
        <v>3</v>
      </c>
      <c r="H16" s="5">
        <v>3104154</v>
      </c>
      <c r="I16" s="6">
        <v>0.85</v>
      </c>
      <c r="J16" s="5">
        <v>0.84</v>
      </c>
      <c r="K16" s="8">
        <v>8.07</v>
      </c>
      <c r="L16" s="5">
        <v>8.93</v>
      </c>
      <c r="M16" s="5">
        <v>8.09</v>
      </c>
      <c r="N16" s="5">
        <v>8.93</v>
      </c>
      <c r="O16" s="5">
        <v>0</v>
      </c>
      <c r="P16" s="5" t="s">
        <v>40</v>
      </c>
      <c r="Q16" s="5" t="s">
        <v>78</v>
      </c>
      <c r="R16" s="5" t="s">
        <v>33</v>
      </c>
      <c r="S16" s="5">
        <v>1</v>
      </c>
      <c r="T16" s="5">
        <v>4</v>
      </c>
      <c r="U16" s="5">
        <v>2</v>
      </c>
      <c r="V16" s="5" t="s">
        <v>35</v>
      </c>
      <c r="W16" s="5" t="s">
        <v>33</v>
      </c>
      <c r="X16" s="5"/>
      <c r="Y16" s="5"/>
      <c r="Z16" s="5" t="s">
        <v>79</v>
      </c>
    </row>
    <row r="17" spans="1:26">
      <c r="A17" t="str">
        <f t="shared" si="0"/>
        <v>10-1</v>
      </c>
      <c r="B17" s="4">
        <v>5057</v>
      </c>
      <c r="C17" s="4">
        <v>3</v>
      </c>
      <c r="D17" s="4" t="s">
        <v>11</v>
      </c>
      <c r="E17" s="4">
        <v>10</v>
      </c>
      <c r="F17" s="4" t="s">
        <v>31</v>
      </c>
      <c r="G17" s="5">
        <v>1</v>
      </c>
      <c r="H17" s="5">
        <v>3104156</v>
      </c>
      <c r="I17" s="6">
        <v>0.86</v>
      </c>
      <c r="J17" s="5">
        <v>0.87</v>
      </c>
      <c r="K17" s="8">
        <v>8.8000000000000007</v>
      </c>
      <c r="L17" s="5">
        <v>9.67</v>
      </c>
      <c r="M17" s="5">
        <v>8.8000000000000007</v>
      </c>
      <c r="N17" s="5">
        <v>9.67</v>
      </c>
      <c r="O17" s="5">
        <v>0</v>
      </c>
      <c r="P17" s="5" t="s">
        <v>40</v>
      </c>
      <c r="Q17" s="5" t="s">
        <v>80</v>
      </c>
      <c r="R17" s="5" t="s">
        <v>33</v>
      </c>
      <c r="S17" s="5">
        <v>3</v>
      </c>
      <c r="T17" s="5">
        <v>4</v>
      </c>
      <c r="U17" s="5">
        <v>3</v>
      </c>
      <c r="V17" s="5" t="s">
        <v>35</v>
      </c>
      <c r="W17" s="5" t="s">
        <v>33</v>
      </c>
      <c r="X17" s="5"/>
      <c r="Y17" s="5"/>
      <c r="Z17" s="5" t="s">
        <v>81</v>
      </c>
    </row>
    <row r="18" spans="1:26">
      <c r="A18" t="str">
        <f t="shared" si="0"/>
        <v>10-2</v>
      </c>
      <c r="B18" s="4">
        <v>5057</v>
      </c>
      <c r="C18" s="4">
        <v>3</v>
      </c>
      <c r="D18" s="4" t="s">
        <v>11</v>
      </c>
      <c r="E18" s="4">
        <v>10</v>
      </c>
      <c r="F18" s="4" t="s">
        <v>31</v>
      </c>
      <c r="G18" s="5">
        <v>2</v>
      </c>
      <c r="H18" s="5">
        <v>3104158</v>
      </c>
      <c r="I18" s="6">
        <v>0.94499999999999995</v>
      </c>
      <c r="J18" s="5">
        <v>0.92</v>
      </c>
      <c r="K18" s="8">
        <v>9.66</v>
      </c>
      <c r="L18" s="5">
        <v>10.59</v>
      </c>
      <c r="M18" s="5">
        <v>9.67</v>
      </c>
      <c r="N18" s="5">
        <v>10.59</v>
      </c>
      <c r="O18" s="5">
        <v>0</v>
      </c>
      <c r="P18" s="5" t="s">
        <v>40</v>
      </c>
      <c r="Q18" s="5" t="s">
        <v>82</v>
      </c>
      <c r="R18" s="5" t="s">
        <v>33</v>
      </c>
      <c r="S18" s="5">
        <v>1</v>
      </c>
      <c r="T18" s="5">
        <v>4</v>
      </c>
      <c r="U18" s="5">
        <v>4</v>
      </c>
      <c r="V18" s="5" t="s">
        <v>36</v>
      </c>
      <c r="W18" s="5" t="s">
        <v>33</v>
      </c>
      <c r="X18" s="5"/>
      <c r="Y18" s="5"/>
      <c r="Z18" s="5" t="s">
        <v>83</v>
      </c>
    </row>
    <row r="19" spans="1:26">
      <c r="A19" t="str">
        <f t="shared" si="0"/>
        <v>10-3</v>
      </c>
      <c r="B19" s="4">
        <v>5057</v>
      </c>
      <c r="C19" s="4">
        <v>3</v>
      </c>
      <c r="D19" s="4" t="s">
        <v>11</v>
      </c>
      <c r="E19" s="4">
        <v>10</v>
      </c>
      <c r="F19" s="4" t="s">
        <v>31</v>
      </c>
      <c r="G19" s="5">
        <v>3</v>
      </c>
      <c r="H19" s="5">
        <v>3104160</v>
      </c>
      <c r="I19" s="6">
        <v>0.93</v>
      </c>
      <c r="J19" s="5">
        <v>0.89</v>
      </c>
      <c r="K19" s="8">
        <v>10.605</v>
      </c>
      <c r="L19" s="5">
        <v>11.48</v>
      </c>
      <c r="M19" s="5">
        <v>10.59</v>
      </c>
      <c r="N19" s="5">
        <v>11.48</v>
      </c>
      <c r="O19" s="5">
        <v>0</v>
      </c>
      <c r="P19" s="5" t="s">
        <v>37</v>
      </c>
      <c r="Q19" s="5" t="s">
        <v>84</v>
      </c>
      <c r="R19" s="5" t="s">
        <v>33</v>
      </c>
      <c r="S19" s="5">
        <v>1</v>
      </c>
      <c r="T19" s="5">
        <v>5</v>
      </c>
      <c r="U19" s="5">
        <v>1</v>
      </c>
      <c r="V19" s="5" t="s">
        <v>34</v>
      </c>
      <c r="W19" s="5" t="s">
        <v>33</v>
      </c>
      <c r="X19" s="5"/>
      <c r="Y19" s="5"/>
      <c r="Z19" s="5" t="s">
        <v>85</v>
      </c>
    </row>
    <row r="20" spans="1:26">
      <c r="A20" t="str">
        <f t="shared" si="0"/>
        <v>10-4</v>
      </c>
      <c r="B20" s="4">
        <v>5057</v>
      </c>
      <c r="C20" s="4">
        <v>3</v>
      </c>
      <c r="D20" s="4" t="s">
        <v>11</v>
      </c>
      <c r="E20" s="4">
        <v>10</v>
      </c>
      <c r="F20" s="4" t="s">
        <v>31</v>
      </c>
      <c r="G20" s="5">
        <v>4</v>
      </c>
      <c r="H20" s="5">
        <v>3104162</v>
      </c>
      <c r="I20" s="6">
        <v>0.5</v>
      </c>
      <c r="J20" s="5">
        <v>0.45</v>
      </c>
      <c r="K20" s="8">
        <v>11.535</v>
      </c>
      <c r="L20" s="5">
        <v>11.93</v>
      </c>
      <c r="M20" s="5">
        <v>11.48</v>
      </c>
      <c r="N20" s="5">
        <v>11.93</v>
      </c>
      <c r="O20" s="5">
        <v>0</v>
      </c>
      <c r="P20" s="5" t="s">
        <v>37</v>
      </c>
      <c r="Q20" s="5" t="s">
        <v>86</v>
      </c>
      <c r="R20" s="5" t="s">
        <v>33</v>
      </c>
      <c r="S20" s="5">
        <v>1</v>
      </c>
      <c r="T20" s="5">
        <v>5</v>
      </c>
      <c r="U20" s="5">
        <v>2</v>
      </c>
      <c r="V20" s="5" t="s">
        <v>35</v>
      </c>
      <c r="W20" s="5" t="s">
        <v>33</v>
      </c>
      <c r="X20" s="5"/>
      <c r="Y20" s="5"/>
      <c r="Z20" s="5" t="s">
        <v>87</v>
      </c>
    </row>
    <row r="21" spans="1:26">
      <c r="A21" t="str">
        <f t="shared" si="0"/>
        <v>11-1</v>
      </c>
      <c r="B21" s="4">
        <v>5057</v>
      </c>
      <c r="C21" s="4">
        <v>3</v>
      </c>
      <c r="D21" s="4" t="s">
        <v>11</v>
      </c>
      <c r="E21" s="4">
        <v>11</v>
      </c>
      <c r="F21" s="4" t="s">
        <v>35</v>
      </c>
      <c r="G21" s="5">
        <v>1</v>
      </c>
      <c r="H21" s="5">
        <v>3104164</v>
      </c>
      <c r="I21" s="6">
        <v>0.23</v>
      </c>
      <c r="J21" s="5">
        <v>0.23</v>
      </c>
      <c r="K21" s="8">
        <v>8.3000000000000007</v>
      </c>
      <c r="L21" s="5">
        <v>8.5299999999999994</v>
      </c>
      <c r="M21" s="5">
        <v>8.3000000000000007</v>
      </c>
      <c r="N21" s="5">
        <v>8.5299999999999994</v>
      </c>
      <c r="O21" s="5">
        <v>0</v>
      </c>
      <c r="P21" s="5" t="s">
        <v>37</v>
      </c>
      <c r="Q21" s="5" t="s">
        <v>88</v>
      </c>
      <c r="R21" s="5" t="s">
        <v>33</v>
      </c>
      <c r="S21" s="5">
        <v>1</v>
      </c>
      <c r="T21" s="5">
        <v>5</v>
      </c>
      <c r="U21" s="5">
        <v>3</v>
      </c>
      <c r="V21" s="5" t="s">
        <v>35</v>
      </c>
      <c r="W21" s="5" t="s">
        <v>33</v>
      </c>
      <c r="X21" s="5"/>
      <c r="Y21" s="5"/>
      <c r="Z21" s="5" t="s">
        <v>89</v>
      </c>
    </row>
    <row r="22" spans="1:26">
      <c r="A22" t="str">
        <f t="shared" si="0"/>
        <v>12-1</v>
      </c>
      <c r="B22" s="4">
        <v>5057</v>
      </c>
      <c r="C22" s="4">
        <v>3</v>
      </c>
      <c r="D22" s="4" t="s">
        <v>11</v>
      </c>
      <c r="E22" s="4">
        <v>12</v>
      </c>
      <c r="F22" s="4" t="s">
        <v>35</v>
      </c>
      <c r="G22" s="5">
        <v>1</v>
      </c>
      <c r="H22" s="5">
        <v>3104166</v>
      </c>
      <c r="I22" s="6">
        <v>0.92</v>
      </c>
      <c r="J22" s="5">
        <v>0.94</v>
      </c>
      <c r="K22" s="8">
        <v>8.8000000000000007</v>
      </c>
      <c r="L22" s="5">
        <v>9.74</v>
      </c>
      <c r="M22" s="5">
        <v>8.8000000000000007</v>
      </c>
      <c r="N22" s="5">
        <v>9.74</v>
      </c>
      <c r="O22" s="5">
        <v>0</v>
      </c>
      <c r="P22" s="5" t="s">
        <v>37</v>
      </c>
      <c r="Q22" s="5" t="s">
        <v>90</v>
      </c>
      <c r="R22" s="5" t="s">
        <v>33</v>
      </c>
      <c r="S22" s="5">
        <v>2</v>
      </c>
      <c r="T22" s="5">
        <v>5</v>
      </c>
      <c r="U22" s="5">
        <v>4</v>
      </c>
      <c r="V22" s="5" t="s">
        <v>36</v>
      </c>
      <c r="W22" s="5" t="s">
        <v>33</v>
      </c>
      <c r="X22" s="5"/>
      <c r="Y22" s="5"/>
      <c r="Z22" s="5" t="s">
        <v>91</v>
      </c>
    </row>
    <row r="23" spans="1:26">
      <c r="A23" t="str">
        <f t="shared" si="0"/>
        <v>13-1</v>
      </c>
      <c r="B23" s="4">
        <v>5057</v>
      </c>
      <c r="C23" s="4">
        <v>3</v>
      </c>
      <c r="D23" s="4" t="s">
        <v>11</v>
      </c>
      <c r="E23" s="4">
        <v>13</v>
      </c>
      <c r="F23" s="4" t="s">
        <v>35</v>
      </c>
      <c r="G23" s="5">
        <v>1</v>
      </c>
      <c r="H23" s="5">
        <v>3104170</v>
      </c>
      <c r="I23" s="6">
        <v>0.79500000000000004</v>
      </c>
      <c r="J23" s="5">
        <v>0.79</v>
      </c>
      <c r="K23" s="8">
        <v>9.4</v>
      </c>
      <c r="L23" s="5">
        <v>10.19</v>
      </c>
      <c r="M23" s="5">
        <v>9.4</v>
      </c>
      <c r="N23" s="5">
        <v>10.19</v>
      </c>
      <c r="O23" s="5">
        <v>0</v>
      </c>
      <c r="P23" s="5" t="s">
        <v>37</v>
      </c>
      <c r="Q23" s="5" t="s">
        <v>92</v>
      </c>
      <c r="R23" s="5" t="s">
        <v>33</v>
      </c>
      <c r="S23" s="5">
        <v>1</v>
      </c>
      <c r="T23" s="5">
        <v>6</v>
      </c>
      <c r="U23" s="5">
        <v>1</v>
      </c>
      <c r="V23" s="5" t="s">
        <v>34</v>
      </c>
      <c r="W23" s="5" t="s">
        <v>33</v>
      </c>
      <c r="X23" s="5"/>
      <c r="Y23" s="5"/>
      <c r="Z23" s="5" t="s">
        <v>93</v>
      </c>
    </row>
    <row r="24" spans="1:26">
      <c r="A24" t="str">
        <f t="shared" si="0"/>
        <v>13-2</v>
      </c>
      <c r="B24" s="4">
        <v>5057</v>
      </c>
      <c r="C24" s="4">
        <v>3</v>
      </c>
      <c r="D24" s="4" t="s">
        <v>11</v>
      </c>
      <c r="E24" s="4">
        <v>13</v>
      </c>
      <c r="F24" s="4" t="s">
        <v>35</v>
      </c>
      <c r="G24" s="5">
        <v>2</v>
      </c>
      <c r="H24" s="5">
        <v>3104172</v>
      </c>
      <c r="I24" s="6">
        <v>0.92</v>
      </c>
      <c r="J24" s="5">
        <v>0.93</v>
      </c>
      <c r="K24" s="8">
        <v>10.195</v>
      </c>
      <c r="L24" s="5">
        <v>11.12</v>
      </c>
      <c r="M24" s="5">
        <v>10.19</v>
      </c>
      <c r="N24" s="5">
        <v>11.12</v>
      </c>
      <c r="O24" s="5">
        <v>0</v>
      </c>
      <c r="P24" s="5" t="s">
        <v>37</v>
      </c>
      <c r="Q24" s="5" t="s">
        <v>94</v>
      </c>
      <c r="R24" s="5" t="s">
        <v>33</v>
      </c>
      <c r="S24" s="5">
        <v>2</v>
      </c>
      <c r="T24" s="5">
        <v>6</v>
      </c>
      <c r="U24" s="5">
        <v>2</v>
      </c>
      <c r="V24" s="5" t="s">
        <v>35</v>
      </c>
      <c r="W24" s="5" t="s">
        <v>33</v>
      </c>
      <c r="X24" s="5"/>
      <c r="Y24" s="5"/>
      <c r="Z24" s="5" t="s">
        <v>95</v>
      </c>
    </row>
    <row r="25" spans="1:26">
      <c r="A25" t="str">
        <f t="shared" si="0"/>
        <v>14-1</v>
      </c>
      <c r="B25" s="4">
        <v>5057</v>
      </c>
      <c r="C25" s="4">
        <v>3</v>
      </c>
      <c r="D25" s="4" t="s">
        <v>11</v>
      </c>
      <c r="E25" s="4">
        <v>14</v>
      </c>
      <c r="F25" s="4" t="s">
        <v>35</v>
      </c>
      <c r="G25" s="5">
        <v>1</v>
      </c>
      <c r="H25" s="5">
        <v>3104174</v>
      </c>
      <c r="I25" s="6">
        <v>0.78</v>
      </c>
      <c r="J25" s="5">
        <v>0.78</v>
      </c>
      <c r="K25" s="8">
        <v>10.85</v>
      </c>
      <c r="L25" s="5">
        <v>11.63</v>
      </c>
      <c r="M25" s="5">
        <v>10.85</v>
      </c>
      <c r="N25" s="5">
        <v>11.63</v>
      </c>
      <c r="O25" s="5">
        <v>0</v>
      </c>
      <c r="P25" s="5" t="s">
        <v>37</v>
      </c>
      <c r="Q25" s="5" t="s">
        <v>96</v>
      </c>
      <c r="R25" s="5" t="s">
        <v>33</v>
      </c>
      <c r="S25" s="5">
        <v>2</v>
      </c>
      <c r="T25" s="5">
        <v>6</v>
      </c>
      <c r="U25" s="5">
        <v>3</v>
      </c>
      <c r="V25" s="5" t="s">
        <v>35</v>
      </c>
      <c r="W25" s="5" t="s">
        <v>33</v>
      </c>
      <c r="X25" s="5"/>
      <c r="Y25" s="5"/>
      <c r="Z25" s="5" t="s">
        <v>97</v>
      </c>
    </row>
    <row r="26" spans="1:26">
      <c r="A26" t="str">
        <f t="shared" si="0"/>
        <v>15-1</v>
      </c>
      <c r="B26" s="4">
        <v>5057</v>
      </c>
      <c r="C26" s="4">
        <v>3</v>
      </c>
      <c r="D26" s="4" t="s">
        <v>11</v>
      </c>
      <c r="E26" s="4">
        <v>15</v>
      </c>
      <c r="F26" s="4" t="s">
        <v>35</v>
      </c>
      <c r="G26" s="5">
        <v>1</v>
      </c>
      <c r="H26" s="5">
        <v>3104168</v>
      </c>
      <c r="I26" s="6">
        <v>0.51</v>
      </c>
      <c r="J26" s="5">
        <v>0.53</v>
      </c>
      <c r="K26" s="8">
        <v>11.45</v>
      </c>
      <c r="L26" s="5">
        <v>11.98</v>
      </c>
      <c r="M26" s="5">
        <v>11.45</v>
      </c>
      <c r="N26" s="5">
        <v>11.98</v>
      </c>
      <c r="O26" s="5">
        <v>0</v>
      </c>
      <c r="P26" s="5" t="s">
        <v>37</v>
      </c>
      <c r="Q26" s="5" t="s">
        <v>98</v>
      </c>
      <c r="R26" s="5" t="s">
        <v>33</v>
      </c>
      <c r="S26" s="5">
        <v>3</v>
      </c>
      <c r="T26" s="5">
        <v>6</v>
      </c>
      <c r="U26" s="5">
        <v>4</v>
      </c>
      <c r="V26" s="5" t="s">
        <v>36</v>
      </c>
      <c r="W26" s="5" t="s">
        <v>33</v>
      </c>
      <c r="X26" s="5"/>
      <c r="Y26" s="5"/>
      <c r="Z26" s="5" t="s">
        <v>99</v>
      </c>
    </row>
    <row r="27" spans="1:26">
      <c r="A27" t="str">
        <f t="shared" si="0"/>
        <v>16-1</v>
      </c>
      <c r="B27" s="4">
        <v>5057</v>
      </c>
      <c r="C27" s="4">
        <v>3</v>
      </c>
      <c r="D27" s="4" t="s">
        <v>11</v>
      </c>
      <c r="E27" s="4">
        <v>16</v>
      </c>
      <c r="F27" s="4" t="s">
        <v>35</v>
      </c>
      <c r="G27" s="5">
        <v>1</v>
      </c>
      <c r="H27" s="5">
        <v>3104176</v>
      </c>
      <c r="I27" s="6">
        <v>0.46</v>
      </c>
      <c r="J27" s="5">
        <v>0.44</v>
      </c>
      <c r="K27" s="8">
        <v>11.65</v>
      </c>
      <c r="L27" s="5">
        <v>12.09</v>
      </c>
      <c r="M27" s="5">
        <v>11.65</v>
      </c>
      <c r="N27" s="5">
        <v>12.09</v>
      </c>
      <c r="O27" s="5">
        <v>0</v>
      </c>
      <c r="P27" s="5" t="s">
        <v>37</v>
      </c>
      <c r="Q27" s="5" t="s">
        <v>100</v>
      </c>
      <c r="R27" s="5" t="s">
        <v>33</v>
      </c>
      <c r="S27" s="5">
        <v>2</v>
      </c>
      <c r="T27" s="5">
        <v>7</v>
      </c>
      <c r="U27" s="5">
        <v>1</v>
      </c>
      <c r="V27" s="5" t="s">
        <v>34</v>
      </c>
      <c r="W27" s="5" t="s">
        <v>33</v>
      </c>
      <c r="X27" s="5"/>
      <c r="Y27" s="5"/>
      <c r="Z27" s="5" t="s">
        <v>101</v>
      </c>
    </row>
    <row r="28" spans="1:26">
      <c r="A28" t="str">
        <f t="shared" si="0"/>
        <v>17-1</v>
      </c>
      <c r="B28" s="4">
        <v>5057</v>
      </c>
      <c r="C28" s="4">
        <v>3</v>
      </c>
      <c r="D28" s="4" t="s">
        <v>11</v>
      </c>
      <c r="E28" s="4">
        <v>17</v>
      </c>
      <c r="F28" s="4" t="s">
        <v>31</v>
      </c>
      <c r="G28" s="5">
        <v>1</v>
      </c>
      <c r="H28" s="5">
        <v>3104178</v>
      </c>
      <c r="I28" s="6">
        <v>0.56000000000000005</v>
      </c>
      <c r="J28" s="5">
        <v>0.57999999999999996</v>
      </c>
      <c r="K28" s="8">
        <v>11.85</v>
      </c>
      <c r="L28" s="5">
        <v>12.43</v>
      </c>
      <c r="M28" s="5">
        <v>11.85</v>
      </c>
      <c r="N28" s="5">
        <v>12.43</v>
      </c>
      <c r="O28" s="5">
        <v>0</v>
      </c>
      <c r="P28" s="5" t="s">
        <v>37</v>
      </c>
      <c r="Q28" s="5" t="s">
        <v>102</v>
      </c>
      <c r="R28" s="5" t="s">
        <v>33</v>
      </c>
      <c r="S28" s="5">
        <v>1</v>
      </c>
      <c r="T28" s="5">
        <v>7</v>
      </c>
      <c r="U28" s="5">
        <v>2</v>
      </c>
      <c r="V28" s="5" t="s">
        <v>35</v>
      </c>
      <c r="W28" s="5" t="s">
        <v>33</v>
      </c>
      <c r="X28" s="5"/>
      <c r="Y28" s="5"/>
      <c r="Z28" s="5" t="s">
        <v>103</v>
      </c>
    </row>
    <row r="29" spans="1:26">
      <c r="A29" t="str">
        <f t="shared" si="0"/>
        <v>17-2</v>
      </c>
      <c r="B29" s="4">
        <v>5057</v>
      </c>
      <c r="C29" s="4">
        <v>3</v>
      </c>
      <c r="D29" s="4" t="s">
        <v>11</v>
      </c>
      <c r="E29" s="4">
        <v>17</v>
      </c>
      <c r="F29" s="4" t="s">
        <v>31</v>
      </c>
      <c r="G29" s="5">
        <v>2</v>
      </c>
      <c r="H29" s="5">
        <v>3104180</v>
      </c>
      <c r="I29" s="6">
        <v>0.48</v>
      </c>
      <c r="J29" s="5">
        <v>0.46</v>
      </c>
      <c r="K29" s="8">
        <v>12.41</v>
      </c>
      <c r="L29" s="5">
        <v>12.89</v>
      </c>
      <c r="M29" s="5">
        <v>12.43</v>
      </c>
      <c r="N29" s="5">
        <v>12.89</v>
      </c>
      <c r="O29" s="5">
        <v>0</v>
      </c>
      <c r="P29" s="5" t="s">
        <v>37</v>
      </c>
      <c r="Q29" s="5" t="s">
        <v>104</v>
      </c>
      <c r="R29" s="5" t="s">
        <v>33</v>
      </c>
      <c r="S29" s="5">
        <v>1</v>
      </c>
      <c r="T29" s="5">
        <v>7</v>
      </c>
      <c r="U29" s="5">
        <v>3</v>
      </c>
      <c r="V29" s="5" t="s">
        <v>35</v>
      </c>
      <c r="W29" s="5" t="s">
        <v>33</v>
      </c>
      <c r="X29" s="5"/>
      <c r="Y29" s="5"/>
      <c r="Z29" s="5" t="s">
        <v>105</v>
      </c>
    </row>
    <row r="30" spans="1:26">
      <c r="A30" t="str">
        <f t="shared" si="0"/>
        <v>17-3</v>
      </c>
      <c r="B30" s="4">
        <v>5057</v>
      </c>
      <c r="C30" s="4">
        <v>3</v>
      </c>
      <c r="D30" s="4" t="s">
        <v>11</v>
      </c>
      <c r="E30" s="4">
        <v>17</v>
      </c>
      <c r="F30" s="4" t="s">
        <v>31</v>
      </c>
      <c r="G30" s="5">
        <v>3</v>
      </c>
      <c r="H30" s="5">
        <v>3104182</v>
      </c>
      <c r="I30" s="6">
        <v>0.76</v>
      </c>
      <c r="J30" s="5">
        <v>0.72</v>
      </c>
      <c r="K30" s="8">
        <v>12.89</v>
      </c>
      <c r="L30" s="5">
        <v>13.61</v>
      </c>
      <c r="M30" s="5">
        <v>12.89</v>
      </c>
      <c r="N30" s="5">
        <v>13.61</v>
      </c>
      <c r="O30" s="5">
        <v>0</v>
      </c>
      <c r="P30" s="5" t="s">
        <v>37</v>
      </c>
      <c r="Q30" s="5" t="s">
        <v>106</v>
      </c>
      <c r="R30" s="5" t="s">
        <v>33</v>
      </c>
      <c r="S30" s="5">
        <v>1</v>
      </c>
      <c r="T30" s="5">
        <v>7</v>
      </c>
      <c r="U30" s="5">
        <v>4</v>
      </c>
      <c r="V30" s="5" t="s">
        <v>36</v>
      </c>
      <c r="W30" s="5" t="s">
        <v>33</v>
      </c>
      <c r="X30" s="5"/>
      <c r="Y30" s="5"/>
      <c r="Z30" s="5" t="s">
        <v>107</v>
      </c>
    </row>
    <row r="31" spans="1:26">
      <c r="A31" t="str">
        <f t="shared" si="0"/>
        <v>17-4</v>
      </c>
      <c r="B31" s="4">
        <v>5057</v>
      </c>
      <c r="C31" s="4">
        <v>3</v>
      </c>
      <c r="D31" s="4" t="s">
        <v>11</v>
      </c>
      <c r="E31" s="4">
        <v>17</v>
      </c>
      <c r="F31" s="4" t="s">
        <v>31</v>
      </c>
      <c r="G31" s="5">
        <v>4</v>
      </c>
      <c r="H31" s="5">
        <v>3104184</v>
      </c>
      <c r="I31" s="6">
        <v>0.32</v>
      </c>
      <c r="J31" s="5">
        <v>0.26</v>
      </c>
      <c r="K31" s="8">
        <v>13.65</v>
      </c>
      <c r="L31" s="5">
        <v>13.87</v>
      </c>
      <c r="M31" s="5">
        <v>13.61</v>
      </c>
      <c r="N31" s="5">
        <v>13.87</v>
      </c>
      <c r="O31" s="5">
        <v>0</v>
      </c>
      <c r="P31" s="5" t="s">
        <v>37</v>
      </c>
      <c r="Q31" s="5" t="s">
        <v>108</v>
      </c>
      <c r="R31" s="5" t="s">
        <v>33</v>
      </c>
      <c r="S31" s="5">
        <v>1</v>
      </c>
      <c r="T31" s="5">
        <v>8</v>
      </c>
      <c r="U31" s="5">
        <v>1</v>
      </c>
      <c r="V31" s="5" t="s">
        <v>34</v>
      </c>
      <c r="W31" s="5" t="s">
        <v>33</v>
      </c>
      <c r="X31" s="5"/>
      <c r="Y31" s="5"/>
      <c r="Z31" s="5" t="s">
        <v>109</v>
      </c>
    </row>
    <row r="32" spans="1:26">
      <c r="A32" t="str">
        <f t="shared" si="0"/>
        <v>18-1</v>
      </c>
      <c r="B32" s="4">
        <v>5057</v>
      </c>
      <c r="C32" s="4">
        <v>3</v>
      </c>
      <c r="D32" s="4" t="s">
        <v>11</v>
      </c>
      <c r="E32" s="4">
        <v>18</v>
      </c>
      <c r="F32" s="4" t="s">
        <v>31</v>
      </c>
      <c r="G32" s="5">
        <v>1</v>
      </c>
      <c r="H32" s="5">
        <v>3104186</v>
      </c>
      <c r="I32" s="6">
        <v>0.7</v>
      </c>
      <c r="J32" s="5">
        <v>0.68</v>
      </c>
      <c r="K32" s="8">
        <v>13.85</v>
      </c>
      <c r="L32" s="5">
        <v>14.53</v>
      </c>
      <c r="M32" s="5">
        <v>13.85</v>
      </c>
      <c r="N32" s="5">
        <v>14.53</v>
      </c>
      <c r="O32" s="5">
        <v>0</v>
      </c>
      <c r="P32" s="5" t="s">
        <v>37</v>
      </c>
      <c r="Q32" s="5" t="s">
        <v>110</v>
      </c>
      <c r="R32" s="5" t="s">
        <v>33</v>
      </c>
      <c r="S32" s="5">
        <v>1</v>
      </c>
      <c r="T32" s="5">
        <v>8</v>
      </c>
      <c r="U32" s="5">
        <v>2</v>
      </c>
      <c r="V32" s="5" t="s">
        <v>35</v>
      </c>
      <c r="W32" s="5" t="s">
        <v>33</v>
      </c>
      <c r="X32" s="5"/>
      <c r="Y32" s="5"/>
      <c r="Z32" s="5" t="s">
        <v>111</v>
      </c>
    </row>
    <row r="33" spans="1:26">
      <c r="A33" t="str">
        <f t="shared" si="0"/>
        <v>18-2</v>
      </c>
      <c r="B33" s="4">
        <v>5057</v>
      </c>
      <c r="C33" s="4">
        <v>3</v>
      </c>
      <c r="D33" s="4" t="s">
        <v>11</v>
      </c>
      <c r="E33" s="4">
        <v>18</v>
      </c>
      <c r="F33" s="4" t="s">
        <v>31</v>
      </c>
      <c r="G33" s="5">
        <v>2</v>
      </c>
      <c r="H33" s="5">
        <v>3104188</v>
      </c>
      <c r="I33" s="6">
        <v>0.41</v>
      </c>
      <c r="J33" s="5">
        <v>0.39</v>
      </c>
      <c r="K33" s="8">
        <v>14.549999999999999</v>
      </c>
      <c r="L33" s="5">
        <v>14.92</v>
      </c>
      <c r="M33" s="5">
        <v>14.53</v>
      </c>
      <c r="N33" s="5">
        <v>14.92</v>
      </c>
      <c r="O33" s="5">
        <v>0</v>
      </c>
      <c r="P33" s="5" t="s">
        <v>37</v>
      </c>
      <c r="Q33" s="5" t="s">
        <v>112</v>
      </c>
      <c r="R33" s="5" t="s">
        <v>33</v>
      </c>
      <c r="S33" s="5">
        <v>1</v>
      </c>
      <c r="T33" s="5">
        <v>3</v>
      </c>
      <c r="U33" s="5">
        <v>3</v>
      </c>
      <c r="V33" s="5" t="s">
        <v>35</v>
      </c>
      <c r="W33" s="5" t="s">
        <v>33</v>
      </c>
      <c r="X33" s="5"/>
      <c r="Y33" s="5"/>
      <c r="Z33" s="5" t="s">
        <v>113</v>
      </c>
    </row>
    <row r="34" spans="1:26">
      <c r="A34" t="str">
        <f t="shared" si="0"/>
        <v>19-1</v>
      </c>
      <c r="B34" s="4">
        <v>5057</v>
      </c>
      <c r="C34" s="4">
        <v>3</v>
      </c>
      <c r="D34" s="4" t="s">
        <v>11</v>
      </c>
      <c r="E34" s="4">
        <v>19</v>
      </c>
      <c r="F34" s="4" t="s">
        <v>31</v>
      </c>
      <c r="G34" s="5">
        <v>1</v>
      </c>
      <c r="H34" s="5">
        <v>3104190</v>
      </c>
      <c r="I34" s="6">
        <v>0.92</v>
      </c>
      <c r="J34" s="5">
        <v>0.9</v>
      </c>
      <c r="K34" s="8">
        <v>14.9</v>
      </c>
      <c r="L34" s="5">
        <v>15.8</v>
      </c>
      <c r="M34" s="5">
        <v>14.9</v>
      </c>
      <c r="N34" s="5">
        <v>15.8</v>
      </c>
      <c r="O34" s="5">
        <v>0</v>
      </c>
      <c r="P34" s="5" t="s">
        <v>37</v>
      </c>
      <c r="Q34" s="5" t="s">
        <v>114</v>
      </c>
      <c r="R34" s="5" t="s">
        <v>33</v>
      </c>
      <c r="S34" s="5">
        <v>1</v>
      </c>
      <c r="T34" s="5">
        <v>8</v>
      </c>
      <c r="U34" s="5">
        <v>4</v>
      </c>
      <c r="V34" s="5" t="s">
        <v>36</v>
      </c>
      <c r="W34" s="5" t="s">
        <v>33</v>
      </c>
      <c r="X34" s="5"/>
      <c r="Y34" s="5"/>
      <c r="Z34" s="5" t="s">
        <v>115</v>
      </c>
    </row>
    <row r="35" spans="1:26">
      <c r="A35" t="str">
        <f t="shared" si="0"/>
        <v>19-2</v>
      </c>
      <c r="B35" s="4">
        <v>5057</v>
      </c>
      <c r="C35" s="4">
        <v>3</v>
      </c>
      <c r="D35" s="4" t="s">
        <v>11</v>
      </c>
      <c r="E35" s="4">
        <v>19</v>
      </c>
      <c r="F35" s="4" t="s">
        <v>31</v>
      </c>
      <c r="G35" s="5">
        <v>2</v>
      </c>
      <c r="H35" s="5">
        <v>3104192</v>
      </c>
      <c r="I35" s="6">
        <v>0.95499999999999996</v>
      </c>
      <c r="J35" s="5">
        <v>0.91</v>
      </c>
      <c r="K35" s="8">
        <v>15.82</v>
      </c>
      <c r="L35" s="5">
        <v>16.71</v>
      </c>
      <c r="M35" s="5">
        <v>15.8</v>
      </c>
      <c r="N35" s="5">
        <v>16.71</v>
      </c>
      <c r="O35" s="5">
        <v>0</v>
      </c>
      <c r="P35" s="5" t="s">
        <v>40</v>
      </c>
      <c r="Q35" s="5" t="s">
        <v>116</v>
      </c>
      <c r="R35" s="5" t="s">
        <v>33</v>
      </c>
      <c r="S35" s="5">
        <v>1</v>
      </c>
      <c r="T35" s="5">
        <v>9</v>
      </c>
      <c r="U35" s="5">
        <v>1</v>
      </c>
      <c r="V35" s="5" t="s">
        <v>34</v>
      </c>
      <c r="W35" s="5" t="s">
        <v>33</v>
      </c>
      <c r="X35" s="5"/>
      <c r="Y35" s="5"/>
      <c r="Z35" s="5" t="s">
        <v>117</v>
      </c>
    </row>
    <row r="36" spans="1:26">
      <c r="A36" t="str">
        <f t="shared" si="0"/>
        <v>19-3</v>
      </c>
      <c r="B36" s="4">
        <v>5057</v>
      </c>
      <c r="C36" s="4">
        <v>3</v>
      </c>
      <c r="D36" s="4" t="s">
        <v>11</v>
      </c>
      <c r="E36" s="4">
        <v>19</v>
      </c>
      <c r="F36" s="4" t="s">
        <v>31</v>
      </c>
      <c r="G36" s="5">
        <v>3</v>
      </c>
      <c r="H36" s="5">
        <v>3104194</v>
      </c>
      <c r="I36" s="6">
        <v>0.52500000000000002</v>
      </c>
      <c r="J36" s="5">
        <v>0.48</v>
      </c>
      <c r="K36" s="8">
        <v>16.774999999999999</v>
      </c>
      <c r="L36" s="5">
        <v>17.190000000000001</v>
      </c>
      <c r="M36" s="5">
        <v>16.71</v>
      </c>
      <c r="N36" s="5">
        <v>17.190000000000001</v>
      </c>
      <c r="O36" s="5">
        <v>0</v>
      </c>
      <c r="P36" s="5" t="s">
        <v>40</v>
      </c>
      <c r="Q36" s="5" t="s">
        <v>118</v>
      </c>
      <c r="R36" s="5" t="s">
        <v>33</v>
      </c>
      <c r="S36" s="5">
        <v>1</v>
      </c>
      <c r="T36" s="5">
        <v>9</v>
      </c>
      <c r="U36" s="5">
        <v>2</v>
      </c>
      <c r="V36" s="5" t="s">
        <v>35</v>
      </c>
      <c r="W36" s="5" t="s">
        <v>33</v>
      </c>
      <c r="X36" s="5"/>
      <c r="Y36" s="5"/>
      <c r="Z36" s="5" t="s">
        <v>119</v>
      </c>
    </row>
    <row r="37" spans="1:26">
      <c r="A37" t="str">
        <f t="shared" si="0"/>
        <v>19-4</v>
      </c>
      <c r="B37" s="4">
        <v>5057</v>
      </c>
      <c r="C37" s="4">
        <v>3</v>
      </c>
      <c r="D37" s="4" t="s">
        <v>11</v>
      </c>
      <c r="E37" s="4">
        <v>19</v>
      </c>
      <c r="F37" s="4" t="s">
        <v>31</v>
      </c>
      <c r="G37" s="5">
        <v>4</v>
      </c>
      <c r="H37" s="5">
        <v>3104196</v>
      </c>
      <c r="I37" s="6">
        <v>0.71</v>
      </c>
      <c r="J37" s="5">
        <v>0.7</v>
      </c>
      <c r="K37" s="8">
        <v>17.299999999999997</v>
      </c>
      <c r="L37" s="5">
        <v>17.89</v>
      </c>
      <c r="M37" s="5">
        <v>17.190000000000001</v>
      </c>
      <c r="N37" s="5">
        <v>17.89</v>
      </c>
      <c r="O37" s="5">
        <v>0</v>
      </c>
      <c r="P37" s="5" t="s">
        <v>40</v>
      </c>
      <c r="Q37" s="5" t="s">
        <v>120</v>
      </c>
      <c r="R37" s="5" t="s">
        <v>33</v>
      </c>
      <c r="S37" s="5">
        <v>1</v>
      </c>
      <c r="T37" s="5">
        <v>9</v>
      </c>
      <c r="U37" s="5">
        <v>3</v>
      </c>
      <c r="V37" s="5" t="s">
        <v>35</v>
      </c>
      <c r="W37" s="5" t="s">
        <v>33</v>
      </c>
      <c r="X37" s="5"/>
      <c r="Y37" s="5"/>
      <c r="Z37" s="5" t="s">
        <v>121</v>
      </c>
    </row>
    <row r="38" spans="1:26">
      <c r="A38" t="str">
        <f t="shared" si="0"/>
        <v>20-1</v>
      </c>
      <c r="B38" s="4">
        <v>5057</v>
      </c>
      <c r="C38" s="4">
        <v>3</v>
      </c>
      <c r="D38" s="4" t="s">
        <v>11</v>
      </c>
      <c r="E38" s="4">
        <v>20</v>
      </c>
      <c r="F38" s="4" t="s">
        <v>31</v>
      </c>
      <c r="G38" s="5">
        <v>1</v>
      </c>
      <c r="H38" s="5">
        <v>3104198</v>
      </c>
      <c r="I38" s="6">
        <v>0.90500000000000003</v>
      </c>
      <c r="J38" s="5">
        <v>0.88</v>
      </c>
      <c r="K38" s="8">
        <v>17.95</v>
      </c>
      <c r="L38" s="5">
        <v>18.829999999999998</v>
      </c>
      <c r="M38" s="5">
        <v>17.95</v>
      </c>
      <c r="N38" s="5">
        <v>18.829999999999998</v>
      </c>
      <c r="O38" s="5">
        <v>0</v>
      </c>
      <c r="P38" s="5" t="s">
        <v>40</v>
      </c>
      <c r="Q38" s="5" t="s">
        <v>122</v>
      </c>
      <c r="R38" s="5" t="s">
        <v>33</v>
      </c>
      <c r="S38" s="5">
        <v>1</v>
      </c>
      <c r="T38" s="5">
        <v>9</v>
      </c>
      <c r="U38" s="5">
        <v>4</v>
      </c>
      <c r="V38" s="5" t="s">
        <v>36</v>
      </c>
      <c r="W38" s="5" t="s">
        <v>33</v>
      </c>
      <c r="X38" s="5"/>
      <c r="Y38" s="5"/>
      <c r="Z38" s="5" t="s">
        <v>123</v>
      </c>
    </row>
    <row r="39" spans="1:26">
      <c r="A39" t="str">
        <f t="shared" si="0"/>
        <v>20-2</v>
      </c>
      <c r="B39" s="4">
        <v>5057</v>
      </c>
      <c r="C39" s="4">
        <v>3</v>
      </c>
      <c r="D39" s="4" t="s">
        <v>11</v>
      </c>
      <c r="E39" s="4">
        <v>20</v>
      </c>
      <c r="F39" s="4" t="s">
        <v>31</v>
      </c>
      <c r="G39" s="5">
        <v>2</v>
      </c>
      <c r="H39" s="5">
        <v>3104202</v>
      </c>
      <c r="I39" s="6">
        <v>0.88500000000000001</v>
      </c>
      <c r="J39" s="5">
        <v>0.8</v>
      </c>
      <c r="K39" s="8">
        <v>18.855</v>
      </c>
      <c r="L39" s="5">
        <v>19.63</v>
      </c>
      <c r="M39" s="5">
        <v>18.829999999999998</v>
      </c>
      <c r="N39" s="5">
        <v>19.63</v>
      </c>
      <c r="O39" s="5">
        <v>0</v>
      </c>
      <c r="P39" s="5" t="s">
        <v>40</v>
      </c>
      <c r="Q39" s="5" t="s">
        <v>124</v>
      </c>
      <c r="R39" s="5" t="s">
        <v>33</v>
      </c>
      <c r="S39" s="5">
        <v>1</v>
      </c>
      <c r="T39" s="5">
        <v>10</v>
      </c>
      <c r="U39" s="5">
        <v>1</v>
      </c>
      <c r="V39" s="5" t="s">
        <v>34</v>
      </c>
      <c r="W39" s="5" t="s">
        <v>33</v>
      </c>
      <c r="X39" s="5"/>
      <c r="Y39" s="5"/>
      <c r="Z39" s="5" t="s">
        <v>125</v>
      </c>
    </row>
    <row r="40" spans="1:26">
      <c r="A40" t="str">
        <f t="shared" si="0"/>
        <v>20-3</v>
      </c>
      <c r="B40" s="4">
        <v>5057</v>
      </c>
      <c r="C40" s="4">
        <v>3</v>
      </c>
      <c r="D40" s="4" t="s">
        <v>11</v>
      </c>
      <c r="E40" s="4">
        <v>20</v>
      </c>
      <c r="F40" s="4" t="s">
        <v>31</v>
      </c>
      <c r="G40" s="5">
        <v>3</v>
      </c>
      <c r="H40" s="5">
        <v>3104204</v>
      </c>
      <c r="I40" s="6">
        <v>0.89500000000000002</v>
      </c>
      <c r="J40" s="5">
        <v>0.79</v>
      </c>
      <c r="K40" s="8">
        <v>19.740000000000002</v>
      </c>
      <c r="L40" s="5">
        <v>20.420000000000002</v>
      </c>
      <c r="M40" s="5">
        <v>19.63</v>
      </c>
      <c r="N40" s="5">
        <v>20.420000000000002</v>
      </c>
      <c r="O40" s="5">
        <v>0</v>
      </c>
      <c r="P40" s="5" t="s">
        <v>40</v>
      </c>
      <c r="Q40" s="5" t="s">
        <v>126</v>
      </c>
      <c r="R40" s="5" t="s">
        <v>33</v>
      </c>
      <c r="S40" s="5">
        <v>1</v>
      </c>
      <c r="T40" s="5">
        <v>10</v>
      </c>
      <c r="U40" s="5">
        <v>2</v>
      </c>
      <c r="V40" s="5" t="s">
        <v>35</v>
      </c>
      <c r="W40" s="5" t="s">
        <v>33</v>
      </c>
      <c r="X40" s="5"/>
      <c r="Y40" s="5"/>
      <c r="Z40" s="5" t="s">
        <v>127</v>
      </c>
    </row>
    <row r="41" spans="1:26">
      <c r="A41" t="str">
        <f t="shared" si="0"/>
        <v>20-4</v>
      </c>
      <c r="B41" s="4">
        <v>5057</v>
      </c>
      <c r="C41" s="4">
        <v>3</v>
      </c>
      <c r="D41" s="4" t="s">
        <v>11</v>
      </c>
      <c r="E41" s="4">
        <v>20</v>
      </c>
      <c r="F41" s="4" t="s">
        <v>31</v>
      </c>
      <c r="G41" s="5">
        <v>4</v>
      </c>
      <c r="H41" s="5">
        <v>3104206</v>
      </c>
      <c r="I41" s="6">
        <v>0.65500000000000003</v>
      </c>
      <c r="J41" s="5">
        <v>0.59</v>
      </c>
      <c r="K41" s="8">
        <v>20.635000000000002</v>
      </c>
      <c r="L41" s="5">
        <v>21.01</v>
      </c>
      <c r="M41" s="5">
        <v>20.420000000000002</v>
      </c>
      <c r="N41" s="5">
        <v>21.01</v>
      </c>
      <c r="O41" s="5">
        <v>0</v>
      </c>
      <c r="P41" s="5" t="s">
        <v>40</v>
      </c>
      <c r="Q41" s="5" t="s">
        <v>128</v>
      </c>
      <c r="R41" s="5" t="s">
        <v>33</v>
      </c>
      <c r="S41" s="5">
        <v>1</v>
      </c>
      <c r="T41" s="5">
        <v>10</v>
      </c>
      <c r="U41" s="5">
        <v>3</v>
      </c>
      <c r="V41" s="5" t="s">
        <v>35</v>
      </c>
      <c r="W41" s="5" t="s">
        <v>33</v>
      </c>
      <c r="X41" s="5"/>
      <c r="Y41" s="5"/>
      <c r="Z41" s="5" t="s">
        <v>129</v>
      </c>
    </row>
    <row r="42" spans="1:26">
      <c r="A42" t="str">
        <f t="shared" si="0"/>
        <v>21-1</v>
      </c>
      <c r="B42" s="4">
        <v>5057</v>
      </c>
      <c r="C42" s="4">
        <v>3</v>
      </c>
      <c r="D42" s="4" t="s">
        <v>11</v>
      </c>
      <c r="E42" s="4">
        <v>21</v>
      </c>
      <c r="F42" s="4" t="s">
        <v>31</v>
      </c>
      <c r="G42" s="5">
        <v>1</v>
      </c>
      <c r="H42" s="5">
        <v>3104208</v>
      </c>
      <c r="I42" s="6">
        <v>0.99</v>
      </c>
      <c r="J42" s="5">
        <v>0.96</v>
      </c>
      <c r="K42" s="8">
        <v>21</v>
      </c>
      <c r="L42" s="5">
        <v>21.96</v>
      </c>
      <c r="M42" s="5">
        <v>21</v>
      </c>
      <c r="N42" s="5">
        <v>21.96</v>
      </c>
      <c r="O42" s="5">
        <v>0</v>
      </c>
      <c r="P42" s="5" t="s">
        <v>40</v>
      </c>
      <c r="Q42" s="5" t="s">
        <v>130</v>
      </c>
      <c r="R42" s="5" t="s">
        <v>33</v>
      </c>
      <c r="S42" s="5">
        <v>1</v>
      </c>
      <c r="T42" s="5">
        <v>10</v>
      </c>
      <c r="U42" s="5">
        <v>4</v>
      </c>
      <c r="V42" s="5" t="s">
        <v>36</v>
      </c>
      <c r="W42" s="5" t="s">
        <v>33</v>
      </c>
      <c r="X42" s="5"/>
      <c r="Y42" s="5"/>
      <c r="Z42" s="5" t="s">
        <v>131</v>
      </c>
    </row>
    <row r="43" spans="1:26">
      <c r="A43" t="str">
        <f t="shared" si="0"/>
        <v>21-2</v>
      </c>
      <c r="B43" s="4">
        <v>5057</v>
      </c>
      <c r="C43" s="4">
        <v>3</v>
      </c>
      <c r="D43" s="4" t="s">
        <v>11</v>
      </c>
      <c r="E43" s="4">
        <v>21</v>
      </c>
      <c r="F43" s="4" t="s">
        <v>31</v>
      </c>
      <c r="G43" s="5">
        <v>2</v>
      </c>
      <c r="H43" s="5">
        <v>3104210</v>
      </c>
      <c r="I43" s="6">
        <v>0.92500000000000004</v>
      </c>
      <c r="J43" s="5">
        <v>0.91</v>
      </c>
      <c r="K43" s="8">
        <v>21.99</v>
      </c>
      <c r="L43" s="5">
        <v>22.87</v>
      </c>
      <c r="M43" s="5">
        <v>21.96</v>
      </c>
      <c r="N43" s="5">
        <v>22.87</v>
      </c>
      <c r="O43" s="5">
        <v>0</v>
      </c>
      <c r="P43" s="5" t="s">
        <v>40</v>
      </c>
      <c r="Q43" s="5" t="s">
        <v>132</v>
      </c>
      <c r="R43" s="5" t="s">
        <v>33</v>
      </c>
      <c r="S43" s="5">
        <v>1</v>
      </c>
      <c r="T43" s="5">
        <v>11</v>
      </c>
      <c r="U43" s="5">
        <v>1</v>
      </c>
      <c r="V43" s="5" t="s">
        <v>34</v>
      </c>
      <c r="W43" s="5" t="s">
        <v>33</v>
      </c>
      <c r="X43" s="5"/>
      <c r="Y43" s="5"/>
      <c r="Z43" s="5" t="s">
        <v>133</v>
      </c>
    </row>
    <row r="44" spans="1:26">
      <c r="A44" t="str">
        <f t="shared" si="0"/>
        <v>22-1</v>
      </c>
      <c r="B44" s="4">
        <v>5057</v>
      </c>
      <c r="C44" s="4">
        <v>3</v>
      </c>
      <c r="D44" s="4" t="s">
        <v>11</v>
      </c>
      <c r="E44" s="4">
        <v>22</v>
      </c>
      <c r="F44" s="4" t="s">
        <v>31</v>
      </c>
      <c r="G44" s="5">
        <v>1</v>
      </c>
      <c r="H44" s="5">
        <v>3104212</v>
      </c>
      <c r="I44" s="6">
        <v>0.6</v>
      </c>
      <c r="J44" s="5">
        <v>0.56999999999999995</v>
      </c>
      <c r="K44" s="8">
        <v>23</v>
      </c>
      <c r="L44" s="5">
        <v>23.57</v>
      </c>
      <c r="M44" s="5">
        <v>23</v>
      </c>
      <c r="N44" s="5">
        <v>23.57</v>
      </c>
      <c r="O44" s="5">
        <v>0</v>
      </c>
      <c r="P44" s="5" t="s">
        <v>40</v>
      </c>
      <c r="Q44" s="5" t="s">
        <v>134</v>
      </c>
      <c r="R44" s="5" t="s">
        <v>33</v>
      </c>
      <c r="S44" s="5">
        <v>1</v>
      </c>
      <c r="T44" s="5">
        <v>11</v>
      </c>
      <c r="U44" s="5">
        <v>2</v>
      </c>
      <c r="V44" s="5" t="s">
        <v>35</v>
      </c>
      <c r="W44" s="5" t="s">
        <v>33</v>
      </c>
      <c r="X44" s="5"/>
      <c r="Y44" s="5"/>
      <c r="Z44" s="5" t="s">
        <v>135</v>
      </c>
    </row>
    <row r="45" spans="1:26">
      <c r="A45" t="str">
        <f t="shared" si="0"/>
        <v>22-2</v>
      </c>
      <c r="B45" s="4">
        <v>5057</v>
      </c>
      <c r="C45" s="4">
        <v>3</v>
      </c>
      <c r="D45" s="4" t="s">
        <v>11</v>
      </c>
      <c r="E45" s="4">
        <v>22</v>
      </c>
      <c r="F45" s="4" t="s">
        <v>31</v>
      </c>
      <c r="G45" s="5">
        <v>2</v>
      </c>
      <c r="H45" s="5">
        <v>3104214</v>
      </c>
      <c r="I45" s="6">
        <v>0.64500000000000002</v>
      </c>
      <c r="J45" s="5">
        <v>0.5</v>
      </c>
      <c r="K45" s="8">
        <v>23.6</v>
      </c>
      <c r="L45" s="5">
        <v>24.07</v>
      </c>
      <c r="M45" s="5">
        <v>23.57</v>
      </c>
      <c r="N45" s="5">
        <v>24.07</v>
      </c>
      <c r="O45" s="5">
        <v>0</v>
      </c>
      <c r="P45" s="5" t="s">
        <v>40</v>
      </c>
      <c r="Q45" s="5" t="s">
        <v>136</v>
      </c>
      <c r="R45" s="5" t="s">
        <v>33</v>
      </c>
      <c r="S45" s="5">
        <v>1</v>
      </c>
      <c r="T45" s="5">
        <v>11</v>
      </c>
      <c r="U45" s="5">
        <v>3</v>
      </c>
      <c r="V45" s="5" t="s">
        <v>35</v>
      </c>
      <c r="W45" s="5" t="s">
        <v>33</v>
      </c>
      <c r="X45" s="5"/>
      <c r="Y45" s="5"/>
      <c r="Z45" s="5" t="s">
        <v>137</v>
      </c>
    </row>
    <row r="46" spans="1:26">
      <c r="A46" t="str">
        <f t="shared" si="0"/>
        <v>23-1</v>
      </c>
      <c r="B46" s="4">
        <v>5057</v>
      </c>
      <c r="C46" s="4">
        <v>3</v>
      </c>
      <c r="D46" s="4" t="s">
        <v>11</v>
      </c>
      <c r="E46" s="4">
        <v>23</v>
      </c>
      <c r="F46" s="4" t="s">
        <v>31</v>
      </c>
      <c r="G46" s="5">
        <v>1</v>
      </c>
      <c r="H46" s="5">
        <v>3104220</v>
      </c>
      <c r="I46" s="6">
        <v>0.86</v>
      </c>
      <c r="J46" s="5">
        <v>0.84</v>
      </c>
      <c r="K46" s="8">
        <v>24.05</v>
      </c>
      <c r="L46" s="5">
        <v>24.89</v>
      </c>
      <c r="M46" s="5">
        <v>24.05</v>
      </c>
      <c r="N46" s="5">
        <v>24.89</v>
      </c>
      <c r="O46" s="5">
        <v>0</v>
      </c>
      <c r="P46" s="5" t="s">
        <v>40</v>
      </c>
      <c r="Q46" s="5" t="s">
        <v>138</v>
      </c>
      <c r="R46" s="5" t="s">
        <v>33</v>
      </c>
      <c r="S46" s="5">
        <v>1</v>
      </c>
      <c r="T46" s="5">
        <v>11</v>
      </c>
      <c r="U46" s="5">
        <v>4</v>
      </c>
      <c r="V46" s="5" t="s">
        <v>36</v>
      </c>
      <c r="W46" s="5" t="s">
        <v>33</v>
      </c>
      <c r="X46" s="5"/>
      <c r="Y46" s="5"/>
      <c r="Z46" s="5" t="s">
        <v>139</v>
      </c>
    </row>
    <row r="47" spans="1:26">
      <c r="A47" t="str">
        <f t="shared" si="0"/>
        <v>23-2</v>
      </c>
      <c r="B47" s="4">
        <v>5057</v>
      </c>
      <c r="C47" s="4">
        <v>3</v>
      </c>
      <c r="D47" s="4" t="s">
        <v>11</v>
      </c>
      <c r="E47" s="4">
        <v>23</v>
      </c>
      <c r="F47" s="4" t="s">
        <v>31</v>
      </c>
      <c r="G47" s="5">
        <v>2</v>
      </c>
      <c r="H47" s="5">
        <v>3104222</v>
      </c>
      <c r="I47" s="6">
        <v>0.82</v>
      </c>
      <c r="J47" s="5">
        <v>0.81</v>
      </c>
      <c r="K47" s="8">
        <v>24.91</v>
      </c>
      <c r="L47" s="5">
        <v>25.7</v>
      </c>
      <c r="M47" s="5">
        <v>24.89</v>
      </c>
      <c r="N47" s="5">
        <v>25.7</v>
      </c>
      <c r="O47" s="5">
        <v>0</v>
      </c>
      <c r="P47" s="5" t="s">
        <v>40</v>
      </c>
      <c r="Q47" s="5" t="s">
        <v>140</v>
      </c>
      <c r="R47" s="5" t="s">
        <v>33</v>
      </c>
      <c r="S47" s="5">
        <v>1</v>
      </c>
      <c r="T47" s="5">
        <v>12</v>
      </c>
      <c r="U47" s="5">
        <v>1</v>
      </c>
      <c r="V47" s="5" t="s">
        <v>34</v>
      </c>
      <c r="W47" s="5" t="s">
        <v>33</v>
      </c>
      <c r="X47" s="5"/>
      <c r="Y47" s="5"/>
      <c r="Z47" s="5" t="s">
        <v>141</v>
      </c>
    </row>
    <row r="48" spans="1:26">
      <c r="A48" t="str">
        <f t="shared" si="0"/>
        <v>23-3</v>
      </c>
      <c r="B48" s="4">
        <v>5057</v>
      </c>
      <c r="C48" s="4">
        <v>3</v>
      </c>
      <c r="D48" s="4" t="s">
        <v>11</v>
      </c>
      <c r="E48" s="4">
        <v>23</v>
      </c>
      <c r="F48" s="4" t="s">
        <v>31</v>
      </c>
      <c r="G48" s="5">
        <v>3</v>
      </c>
      <c r="H48" s="5">
        <v>3104224</v>
      </c>
      <c r="I48" s="6">
        <v>0.79</v>
      </c>
      <c r="J48" s="5">
        <v>0.75</v>
      </c>
      <c r="K48" s="8">
        <v>25.73</v>
      </c>
      <c r="L48" s="5">
        <v>26.45</v>
      </c>
      <c r="M48" s="5">
        <v>25.7</v>
      </c>
      <c r="N48" s="5">
        <v>26.45</v>
      </c>
      <c r="O48" s="5">
        <v>0</v>
      </c>
      <c r="P48" s="5" t="s">
        <v>40</v>
      </c>
      <c r="Q48" s="5" t="s">
        <v>142</v>
      </c>
      <c r="R48" s="5" t="s">
        <v>33</v>
      </c>
      <c r="S48" s="5">
        <v>1</v>
      </c>
      <c r="T48" s="5">
        <v>12</v>
      </c>
      <c r="U48" s="5">
        <v>2</v>
      </c>
      <c r="V48" s="5" t="s">
        <v>35</v>
      </c>
      <c r="W48" s="5" t="s">
        <v>33</v>
      </c>
      <c r="X48" s="5"/>
      <c r="Y48" s="5"/>
      <c r="Z48" s="5" t="s">
        <v>143</v>
      </c>
    </row>
    <row r="49" spans="1:26">
      <c r="A49" t="str">
        <f t="shared" si="0"/>
        <v>23-4</v>
      </c>
      <c r="B49" s="4">
        <v>5057</v>
      </c>
      <c r="C49" s="4">
        <v>3</v>
      </c>
      <c r="D49" s="4" t="s">
        <v>11</v>
      </c>
      <c r="E49" s="4">
        <v>23</v>
      </c>
      <c r="F49" s="4" t="s">
        <v>31</v>
      </c>
      <c r="G49" s="5">
        <v>4</v>
      </c>
      <c r="H49" s="5">
        <v>3104226</v>
      </c>
      <c r="I49" s="6">
        <v>0.59499999999999997</v>
      </c>
      <c r="J49" s="5">
        <v>0.56000000000000005</v>
      </c>
      <c r="K49" s="8">
        <v>26.52</v>
      </c>
      <c r="L49" s="5">
        <v>27.01</v>
      </c>
      <c r="M49" s="5">
        <v>26.45</v>
      </c>
      <c r="N49" s="5">
        <v>27.01</v>
      </c>
      <c r="O49" s="5">
        <v>0</v>
      </c>
      <c r="P49" s="5" t="s">
        <v>40</v>
      </c>
      <c r="Q49" s="5" t="s">
        <v>144</v>
      </c>
      <c r="R49" s="5" t="s">
        <v>33</v>
      </c>
      <c r="S49" s="5">
        <v>1</v>
      </c>
      <c r="T49" s="5">
        <v>12</v>
      </c>
      <c r="U49" s="5">
        <v>3</v>
      </c>
      <c r="V49" s="5" t="s">
        <v>35</v>
      </c>
      <c r="W49" s="5" t="s">
        <v>33</v>
      </c>
      <c r="X49" s="5"/>
      <c r="Y49" s="5"/>
      <c r="Z49" s="5" t="s">
        <v>145</v>
      </c>
    </row>
    <row r="50" spans="1:26">
      <c r="A50" t="str">
        <f t="shared" si="0"/>
        <v>24-1</v>
      </c>
      <c r="B50" s="4">
        <v>5057</v>
      </c>
      <c r="C50" s="4">
        <v>3</v>
      </c>
      <c r="D50" s="4" t="s">
        <v>11</v>
      </c>
      <c r="E50" s="4">
        <v>24</v>
      </c>
      <c r="F50" s="4" t="s">
        <v>31</v>
      </c>
      <c r="G50" s="5">
        <v>1</v>
      </c>
      <c r="H50" s="5">
        <v>3104230</v>
      </c>
      <c r="I50" s="6">
        <v>0.95</v>
      </c>
      <c r="J50" s="5">
        <v>0.97</v>
      </c>
      <c r="K50" s="8">
        <v>27.1</v>
      </c>
      <c r="L50" s="5">
        <v>28.07</v>
      </c>
      <c r="M50" s="5">
        <v>27.1</v>
      </c>
      <c r="N50" s="5">
        <v>28.07</v>
      </c>
      <c r="O50" s="5">
        <v>0</v>
      </c>
      <c r="P50" s="5" t="s">
        <v>40</v>
      </c>
      <c r="Q50" s="5" t="s">
        <v>146</v>
      </c>
      <c r="R50" s="5" t="s">
        <v>33</v>
      </c>
      <c r="S50" s="5">
        <v>2</v>
      </c>
      <c r="T50" s="5">
        <v>12</v>
      </c>
      <c r="U50" s="5">
        <v>4</v>
      </c>
      <c r="V50" s="5" t="s">
        <v>36</v>
      </c>
      <c r="W50" s="5" t="s">
        <v>33</v>
      </c>
      <c r="X50" s="5"/>
      <c r="Y50" s="5"/>
      <c r="Z50" s="5" t="s">
        <v>147</v>
      </c>
    </row>
    <row r="51" spans="1:26">
      <c r="A51" t="str">
        <f t="shared" si="0"/>
        <v>24-2</v>
      </c>
      <c r="B51" s="4">
        <v>5057</v>
      </c>
      <c r="C51" s="4">
        <v>3</v>
      </c>
      <c r="D51" s="4" t="s">
        <v>11</v>
      </c>
      <c r="E51" s="4">
        <v>24</v>
      </c>
      <c r="F51" s="4" t="s">
        <v>31</v>
      </c>
      <c r="G51" s="5">
        <v>2</v>
      </c>
      <c r="H51" s="5">
        <v>3104232</v>
      </c>
      <c r="I51" s="6">
        <v>0.68</v>
      </c>
      <c r="J51" s="5">
        <v>0.67</v>
      </c>
      <c r="K51" s="8">
        <v>28.05</v>
      </c>
      <c r="L51" s="5">
        <v>28.74</v>
      </c>
      <c r="M51" s="5">
        <v>28.07</v>
      </c>
      <c r="N51" s="5">
        <v>28.74</v>
      </c>
      <c r="O51" s="5">
        <v>0</v>
      </c>
      <c r="P51" s="5" t="s">
        <v>40</v>
      </c>
      <c r="Q51" s="5" t="s">
        <v>148</v>
      </c>
      <c r="R51" s="5" t="s">
        <v>33</v>
      </c>
      <c r="S51" s="5">
        <v>1</v>
      </c>
      <c r="T51" s="5">
        <v>13</v>
      </c>
      <c r="U51" s="5">
        <v>1</v>
      </c>
      <c r="V51" s="5" t="s">
        <v>34</v>
      </c>
      <c r="W51" s="5" t="s">
        <v>33</v>
      </c>
      <c r="X51" s="5"/>
      <c r="Y51" s="5"/>
      <c r="Z51" s="5" t="s">
        <v>149</v>
      </c>
    </row>
    <row r="52" spans="1:26">
      <c r="A52" t="str">
        <f t="shared" si="0"/>
        <v>24-3</v>
      </c>
      <c r="B52" s="4">
        <v>5057</v>
      </c>
      <c r="C52" s="4">
        <v>3</v>
      </c>
      <c r="D52" s="4" t="s">
        <v>11</v>
      </c>
      <c r="E52" s="4">
        <v>24</v>
      </c>
      <c r="F52" s="4" t="s">
        <v>31</v>
      </c>
      <c r="G52" s="5">
        <v>3</v>
      </c>
      <c r="H52" s="5">
        <v>3104234</v>
      </c>
      <c r="I52" s="6">
        <v>0.755</v>
      </c>
      <c r="J52" s="5">
        <v>0.74</v>
      </c>
      <c r="K52" s="8">
        <v>28.73</v>
      </c>
      <c r="L52" s="5">
        <v>29.48</v>
      </c>
      <c r="M52" s="5">
        <v>28.74</v>
      </c>
      <c r="N52" s="5">
        <v>29.48</v>
      </c>
      <c r="O52" s="5">
        <v>0</v>
      </c>
      <c r="P52" s="5" t="s">
        <v>40</v>
      </c>
      <c r="Q52" s="5" t="s">
        <v>150</v>
      </c>
      <c r="R52" s="5" t="s">
        <v>33</v>
      </c>
      <c r="S52" s="5">
        <v>1</v>
      </c>
      <c r="T52" s="5">
        <v>13</v>
      </c>
      <c r="U52" s="5">
        <v>2</v>
      </c>
      <c r="V52" s="5" t="s">
        <v>35</v>
      </c>
      <c r="W52" s="5" t="s">
        <v>33</v>
      </c>
      <c r="X52" s="5"/>
      <c r="Y52" s="5"/>
      <c r="Z52" s="5" t="s">
        <v>151</v>
      </c>
    </row>
    <row r="53" spans="1:26">
      <c r="A53" t="str">
        <f t="shared" si="0"/>
        <v>24-4</v>
      </c>
      <c r="B53" s="4">
        <v>5057</v>
      </c>
      <c r="C53" s="4">
        <v>3</v>
      </c>
      <c r="D53" s="4" t="s">
        <v>11</v>
      </c>
      <c r="E53" s="4">
        <v>24</v>
      </c>
      <c r="F53" s="4" t="s">
        <v>31</v>
      </c>
      <c r="G53" s="5">
        <v>4</v>
      </c>
      <c r="H53" s="5">
        <v>3104236</v>
      </c>
      <c r="I53" s="6">
        <v>0.79</v>
      </c>
      <c r="J53" s="5">
        <v>0.78</v>
      </c>
      <c r="K53" s="8">
        <v>29.484999999999999</v>
      </c>
      <c r="L53" s="5">
        <v>30.26</v>
      </c>
      <c r="M53" s="5">
        <v>29.48</v>
      </c>
      <c r="N53" s="5">
        <v>30.26</v>
      </c>
      <c r="O53" s="5">
        <v>0</v>
      </c>
      <c r="P53" s="5" t="s">
        <v>40</v>
      </c>
      <c r="Q53" s="5" t="s">
        <v>152</v>
      </c>
      <c r="R53" s="5" t="s">
        <v>33</v>
      </c>
      <c r="S53" s="5">
        <v>1</v>
      </c>
      <c r="T53" s="5">
        <v>13</v>
      </c>
      <c r="U53" s="5">
        <v>3</v>
      </c>
      <c r="V53" s="5" t="s">
        <v>35</v>
      </c>
      <c r="W53" s="5" t="s">
        <v>33</v>
      </c>
      <c r="X53" s="5"/>
      <c r="Y53" s="5"/>
      <c r="Z53" s="5" t="s">
        <v>153</v>
      </c>
    </row>
    <row r="54" spans="1:26">
      <c r="A54" t="str">
        <f t="shared" si="0"/>
        <v>25-1</v>
      </c>
      <c r="B54" s="4">
        <v>5057</v>
      </c>
      <c r="C54" s="4">
        <v>3</v>
      </c>
      <c r="D54" s="4" t="s">
        <v>11</v>
      </c>
      <c r="E54" s="4">
        <v>25</v>
      </c>
      <c r="F54" s="4" t="s">
        <v>31</v>
      </c>
      <c r="G54" s="5">
        <v>1</v>
      </c>
      <c r="H54" s="5">
        <v>3104238</v>
      </c>
      <c r="I54" s="6">
        <v>0.92500000000000004</v>
      </c>
      <c r="J54" s="5">
        <v>0.91</v>
      </c>
      <c r="K54" s="8">
        <v>30.15</v>
      </c>
      <c r="L54" s="5">
        <v>31.06</v>
      </c>
      <c r="M54" s="5">
        <v>30.15</v>
      </c>
      <c r="N54" s="5">
        <v>31.06</v>
      </c>
      <c r="O54" s="5">
        <v>0</v>
      </c>
      <c r="P54" s="5" t="s">
        <v>40</v>
      </c>
      <c r="Q54" s="5" t="s">
        <v>154</v>
      </c>
      <c r="R54" s="5" t="s">
        <v>33</v>
      </c>
      <c r="S54" s="5">
        <v>1</v>
      </c>
      <c r="T54" s="5">
        <v>13</v>
      </c>
      <c r="U54" s="5">
        <v>4</v>
      </c>
      <c r="V54" s="5" t="s">
        <v>36</v>
      </c>
      <c r="W54" s="5" t="s">
        <v>33</v>
      </c>
      <c r="X54" s="5"/>
      <c r="Y54" s="5"/>
      <c r="Z54" s="5" t="s">
        <v>155</v>
      </c>
    </row>
    <row r="55" spans="1:26">
      <c r="A55" t="str">
        <f t="shared" si="0"/>
        <v>25-2</v>
      </c>
      <c r="B55" s="4">
        <v>5057</v>
      </c>
      <c r="C55" s="4">
        <v>3</v>
      </c>
      <c r="D55" s="4" t="s">
        <v>11</v>
      </c>
      <c r="E55" s="4">
        <v>25</v>
      </c>
      <c r="F55" s="4" t="s">
        <v>31</v>
      </c>
      <c r="G55" s="5">
        <v>2</v>
      </c>
      <c r="H55" s="5">
        <v>3104240</v>
      </c>
      <c r="I55" s="6">
        <v>0.70499999999999996</v>
      </c>
      <c r="J55" s="5">
        <v>0.66</v>
      </c>
      <c r="K55" s="8">
        <v>31.074999999999999</v>
      </c>
      <c r="L55" s="5">
        <v>31.72</v>
      </c>
      <c r="M55" s="5">
        <v>31.06</v>
      </c>
      <c r="N55" s="5">
        <v>31.72</v>
      </c>
      <c r="O55" s="5">
        <v>0</v>
      </c>
      <c r="P55" s="5" t="s">
        <v>40</v>
      </c>
      <c r="Q55" s="5" t="s">
        <v>156</v>
      </c>
      <c r="R55" s="5" t="s">
        <v>33</v>
      </c>
      <c r="S55" s="5">
        <v>1</v>
      </c>
      <c r="T55" s="5">
        <v>14</v>
      </c>
      <c r="U55" s="5">
        <v>1</v>
      </c>
      <c r="V55" s="5" t="s">
        <v>34</v>
      </c>
      <c r="W55" s="5" t="s">
        <v>33</v>
      </c>
      <c r="X55" s="5"/>
      <c r="Y55" s="5"/>
      <c r="Z55" s="5" t="s">
        <v>157</v>
      </c>
    </row>
    <row r="56" spans="1:26">
      <c r="A56" t="str">
        <f t="shared" si="0"/>
        <v>25-3</v>
      </c>
      <c r="B56" s="4">
        <v>5057</v>
      </c>
      <c r="C56" s="4">
        <v>3</v>
      </c>
      <c r="D56" s="4" t="s">
        <v>11</v>
      </c>
      <c r="E56" s="4">
        <v>25</v>
      </c>
      <c r="F56" s="4" t="s">
        <v>31</v>
      </c>
      <c r="G56" s="5">
        <v>3</v>
      </c>
      <c r="H56" s="5">
        <v>3104242</v>
      </c>
      <c r="I56" s="6">
        <v>0.85499999999999998</v>
      </c>
      <c r="J56" s="5">
        <v>0.83</v>
      </c>
      <c r="K56" s="8">
        <v>31.779999999999998</v>
      </c>
      <c r="L56" s="5">
        <v>32.549999999999997</v>
      </c>
      <c r="M56" s="5">
        <v>31.72</v>
      </c>
      <c r="N56" s="5">
        <v>32.549999999999997</v>
      </c>
      <c r="O56" s="5">
        <v>0</v>
      </c>
      <c r="P56" s="5" t="s">
        <v>40</v>
      </c>
      <c r="Q56" s="5" t="s">
        <v>158</v>
      </c>
      <c r="R56" s="5" t="s">
        <v>33</v>
      </c>
      <c r="S56" s="5">
        <v>1</v>
      </c>
      <c r="T56" s="5">
        <v>14</v>
      </c>
      <c r="U56" s="5">
        <v>2</v>
      </c>
      <c r="V56" s="5" t="s">
        <v>35</v>
      </c>
      <c r="W56" s="5" t="s">
        <v>33</v>
      </c>
      <c r="X56" s="5"/>
      <c r="Y56" s="5"/>
      <c r="Z56" s="5" t="s">
        <v>159</v>
      </c>
    </row>
    <row r="57" spans="1:26">
      <c r="A57" t="str">
        <f t="shared" si="0"/>
        <v>25-4</v>
      </c>
      <c r="B57" s="4">
        <v>5057</v>
      </c>
      <c r="C57" s="4">
        <v>3</v>
      </c>
      <c r="D57" s="4" t="s">
        <v>11</v>
      </c>
      <c r="E57" s="4">
        <v>25</v>
      </c>
      <c r="F57" s="4" t="s">
        <v>31</v>
      </c>
      <c r="G57" s="5">
        <v>4</v>
      </c>
      <c r="H57" s="5">
        <v>3104244</v>
      </c>
      <c r="I57" s="6">
        <v>0.57499999999999996</v>
      </c>
      <c r="J57" s="5">
        <v>0.55000000000000004</v>
      </c>
      <c r="K57" s="8">
        <v>32.634999999999998</v>
      </c>
      <c r="L57" s="5">
        <v>33.1</v>
      </c>
      <c r="M57" s="5">
        <v>32.549999999999997</v>
      </c>
      <c r="N57" s="5">
        <v>33.1</v>
      </c>
      <c r="O57" s="5">
        <v>0</v>
      </c>
      <c r="P57" s="5" t="s">
        <v>40</v>
      </c>
      <c r="Q57" s="5" t="s">
        <v>160</v>
      </c>
      <c r="R57" s="5" t="s">
        <v>33</v>
      </c>
      <c r="S57" s="5">
        <v>1</v>
      </c>
      <c r="T57" s="5">
        <v>14</v>
      </c>
      <c r="U57" s="5">
        <v>3</v>
      </c>
      <c r="V57" s="5" t="s">
        <v>35</v>
      </c>
      <c r="W57" s="5" t="s">
        <v>33</v>
      </c>
      <c r="X57" s="5"/>
      <c r="Y57" s="5"/>
      <c r="Z57" s="5" t="s">
        <v>161</v>
      </c>
    </row>
    <row r="58" spans="1:26">
      <c r="A58" t="str">
        <f t="shared" si="0"/>
        <v>26-1</v>
      </c>
      <c r="B58" s="4">
        <v>5057</v>
      </c>
      <c r="C58" s="4">
        <v>3</v>
      </c>
      <c r="D58" s="4" t="s">
        <v>11</v>
      </c>
      <c r="E58" s="4">
        <v>26</v>
      </c>
      <c r="F58" s="4" t="s">
        <v>31</v>
      </c>
      <c r="G58" s="5">
        <v>1</v>
      </c>
      <c r="H58" s="5">
        <v>3104246</v>
      </c>
      <c r="I58" s="6">
        <v>0.97</v>
      </c>
      <c r="J58" s="5">
        <v>0.95</v>
      </c>
      <c r="K58" s="8">
        <v>33.200000000000003</v>
      </c>
      <c r="L58" s="5">
        <v>34.15</v>
      </c>
      <c r="M58" s="5">
        <v>33.200000000000003</v>
      </c>
      <c r="N58" s="5">
        <v>34.15</v>
      </c>
      <c r="O58" s="5">
        <v>0</v>
      </c>
      <c r="P58" s="5" t="s">
        <v>40</v>
      </c>
      <c r="Q58" s="5" t="s">
        <v>162</v>
      </c>
      <c r="R58" s="5" t="s">
        <v>33</v>
      </c>
      <c r="S58" s="5">
        <v>1</v>
      </c>
      <c r="T58" s="5">
        <v>14</v>
      </c>
      <c r="U58" s="5">
        <v>4</v>
      </c>
      <c r="V58" s="5" t="s">
        <v>36</v>
      </c>
      <c r="W58" s="5" t="s">
        <v>33</v>
      </c>
      <c r="X58" s="5"/>
      <c r="Y58" s="5"/>
      <c r="Z58" s="5" t="s">
        <v>163</v>
      </c>
    </row>
    <row r="59" spans="1:26">
      <c r="A59" t="str">
        <f t="shared" si="0"/>
        <v>26-2</v>
      </c>
      <c r="B59" s="4">
        <v>5057</v>
      </c>
      <c r="C59" s="4">
        <v>3</v>
      </c>
      <c r="D59" s="4" t="s">
        <v>11</v>
      </c>
      <c r="E59" s="4">
        <v>26</v>
      </c>
      <c r="F59" s="4" t="s">
        <v>31</v>
      </c>
      <c r="G59" s="5">
        <v>2</v>
      </c>
      <c r="H59" s="5">
        <v>3104248</v>
      </c>
      <c r="I59" s="6">
        <v>0.83</v>
      </c>
      <c r="J59" s="5">
        <v>0.8</v>
      </c>
      <c r="K59" s="8">
        <v>34.17</v>
      </c>
      <c r="L59" s="5">
        <v>34.950000000000003</v>
      </c>
      <c r="M59" s="5">
        <v>34.15</v>
      </c>
      <c r="N59" s="5">
        <v>34.950000000000003</v>
      </c>
      <c r="O59" s="5">
        <v>0</v>
      </c>
      <c r="P59" s="5" t="s">
        <v>40</v>
      </c>
      <c r="Q59" s="5" t="s">
        <v>164</v>
      </c>
      <c r="R59" s="5" t="s">
        <v>33</v>
      </c>
      <c r="S59" s="5">
        <v>1</v>
      </c>
      <c r="T59" s="5">
        <v>15</v>
      </c>
      <c r="U59" s="5">
        <v>1</v>
      </c>
      <c r="V59" s="5" t="s">
        <v>34</v>
      </c>
      <c r="W59" s="5" t="s">
        <v>33</v>
      </c>
      <c r="X59" s="5"/>
      <c r="Y59" s="5"/>
      <c r="Z59" s="5" t="s">
        <v>165</v>
      </c>
    </row>
    <row r="60" spans="1:26">
      <c r="A60" t="str">
        <f t="shared" si="0"/>
        <v>26-3</v>
      </c>
      <c r="B60" s="4">
        <v>5057</v>
      </c>
      <c r="C60" s="4">
        <v>3</v>
      </c>
      <c r="D60" s="4" t="s">
        <v>11</v>
      </c>
      <c r="E60" s="4">
        <v>26</v>
      </c>
      <c r="F60" s="4" t="s">
        <v>31</v>
      </c>
      <c r="G60" s="5">
        <v>3</v>
      </c>
      <c r="H60" s="5">
        <v>3104250</v>
      </c>
      <c r="I60" s="6">
        <v>0.85</v>
      </c>
      <c r="J60" s="5">
        <v>0.82</v>
      </c>
      <c r="K60" s="8">
        <v>35</v>
      </c>
      <c r="L60" s="5">
        <v>35.770000000000003</v>
      </c>
      <c r="M60" s="5">
        <v>34.950000000000003</v>
      </c>
      <c r="N60" s="5">
        <v>35.770000000000003</v>
      </c>
      <c r="O60" s="5">
        <v>0</v>
      </c>
      <c r="P60" s="5" t="s">
        <v>40</v>
      </c>
      <c r="Q60" s="5" t="s">
        <v>166</v>
      </c>
      <c r="R60" s="5" t="s">
        <v>33</v>
      </c>
      <c r="S60" s="5">
        <v>1</v>
      </c>
      <c r="T60" s="5">
        <v>15</v>
      </c>
      <c r="U60" s="5">
        <v>2</v>
      </c>
      <c r="V60" s="5" t="s">
        <v>35</v>
      </c>
      <c r="W60" s="5" t="s">
        <v>33</v>
      </c>
      <c r="X60" s="5"/>
      <c r="Y60" s="5"/>
      <c r="Z60" s="5" t="s">
        <v>167</v>
      </c>
    </row>
    <row r="61" spans="1:26">
      <c r="A61" t="str">
        <f t="shared" si="0"/>
        <v>26-4</v>
      </c>
      <c r="B61" s="4">
        <v>5057</v>
      </c>
      <c r="C61" s="4">
        <v>3</v>
      </c>
      <c r="D61" s="4" t="s">
        <v>11</v>
      </c>
      <c r="E61" s="4">
        <v>26</v>
      </c>
      <c r="F61" s="4" t="s">
        <v>31</v>
      </c>
      <c r="G61" s="5">
        <v>4</v>
      </c>
      <c r="H61" s="5">
        <v>3104252</v>
      </c>
      <c r="I61" s="6">
        <v>0.56499999999999995</v>
      </c>
      <c r="J61" s="5">
        <v>0.53</v>
      </c>
      <c r="K61" s="8">
        <v>35.85</v>
      </c>
      <c r="L61" s="5">
        <v>36.299999999999997</v>
      </c>
      <c r="M61" s="5">
        <v>35.770000000000003</v>
      </c>
      <c r="N61" s="5">
        <v>36.299999999999997</v>
      </c>
      <c r="O61" s="5">
        <v>0</v>
      </c>
      <c r="P61" s="5" t="s">
        <v>40</v>
      </c>
      <c r="Q61" s="5" t="s">
        <v>168</v>
      </c>
      <c r="R61" s="5" t="s">
        <v>33</v>
      </c>
      <c r="S61" s="5">
        <v>1</v>
      </c>
      <c r="T61" s="5">
        <v>15</v>
      </c>
      <c r="U61" s="5">
        <v>3</v>
      </c>
      <c r="V61" s="5" t="s">
        <v>35</v>
      </c>
      <c r="W61" s="5" t="s">
        <v>33</v>
      </c>
      <c r="X61" s="5"/>
      <c r="Y61" s="5"/>
      <c r="Z61" s="5" t="s">
        <v>169</v>
      </c>
    </row>
    <row r="62" spans="1:26">
      <c r="A62" t="str">
        <f t="shared" si="0"/>
        <v>27-1</v>
      </c>
      <c r="B62" s="4">
        <v>5057</v>
      </c>
      <c r="C62" s="4">
        <v>3</v>
      </c>
      <c r="D62" s="4" t="s">
        <v>11</v>
      </c>
      <c r="E62" s="4">
        <v>27</v>
      </c>
      <c r="F62" s="4" t="s">
        <v>31</v>
      </c>
      <c r="G62" s="5">
        <v>1</v>
      </c>
      <c r="H62" s="5">
        <v>3104254</v>
      </c>
      <c r="I62" s="6">
        <v>0.505</v>
      </c>
      <c r="J62" s="5">
        <v>0.49</v>
      </c>
      <c r="K62" s="8">
        <v>36.25</v>
      </c>
      <c r="L62" s="5">
        <v>36.74</v>
      </c>
      <c r="M62" s="5">
        <v>36.25</v>
      </c>
      <c r="N62" s="5">
        <v>36.74</v>
      </c>
      <c r="O62" s="5">
        <v>0</v>
      </c>
      <c r="P62" s="5" t="s">
        <v>40</v>
      </c>
      <c r="Q62" s="5" t="s">
        <v>170</v>
      </c>
      <c r="R62" s="5" t="s">
        <v>33</v>
      </c>
      <c r="S62" s="5">
        <v>1</v>
      </c>
      <c r="T62" s="5">
        <v>15</v>
      </c>
      <c r="U62" s="5">
        <v>4</v>
      </c>
      <c r="V62" s="5" t="s">
        <v>36</v>
      </c>
      <c r="W62" s="5" t="s">
        <v>33</v>
      </c>
      <c r="X62" s="5"/>
      <c r="Y62" s="5"/>
      <c r="Z62" s="5" t="s">
        <v>171</v>
      </c>
    </row>
    <row r="63" spans="1:26">
      <c r="A63" t="str">
        <f t="shared" si="0"/>
        <v>27-2</v>
      </c>
      <c r="B63" s="4">
        <v>5057</v>
      </c>
      <c r="C63" s="4">
        <v>3</v>
      </c>
      <c r="D63" s="4" t="s">
        <v>11</v>
      </c>
      <c r="E63" s="4">
        <v>27</v>
      </c>
      <c r="F63" s="4" t="s">
        <v>31</v>
      </c>
      <c r="G63" s="5">
        <v>2</v>
      </c>
      <c r="H63" s="5">
        <v>3104256</v>
      </c>
      <c r="I63" s="6">
        <v>0.74</v>
      </c>
      <c r="J63" s="5">
        <v>0.73</v>
      </c>
      <c r="K63" s="8">
        <v>36.755000000000003</v>
      </c>
      <c r="L63" s="5">
        <v>37.47</v>
      </c>
      <c r="M63" s="5">
        <v>36.74</v>
      </c>
      <c r="N63" s="5">
        <v>37.47</v>
      </c>
      <c r="O63" s="5">
        <v>0</v>
      </c>
      <c r="P63" s="5" t="s">
        <v>37</v>
      </c>
      <c r="Q63" s="5" t="s">
        <v>172</v>
      </c>
      <c r="R63" s="5" t="s">
        <v>33</v>
      </c>
      <c r="S63" s="5">
        <v>1</v>
      </c>
      <c r="T63" s="5">
        <v>16</v>
      </c>
      <c r="U63" s="5">
        <v>1</v>
      </c>
      <c r="V63" s="5" t="s">
        <v>34</v>
      </c>
      <c r="W63" s="5" t="s">
        <v>33</v>
      </c>
      <c r="X63" s="5"/>
      <c r="Y63" s="5"/>
      <c r="Z63" s="5" t="s">
        <v>173</v>
      </c>
    </row>
    <row r="64" spans="1:26">
      <c r="A64" t="str">
        <f t="shared" si="0"/>
        <v>27-3</v>
      </c>
      <c r="B64" s="4">
        <v>5057</v>
      </c>
      <c r="C64" s="4">
        <v>3</v>
      </c>
      <c r="D64" s="4" t="s">
        <v>11</v>
      </c>
      <c r="E64" s="4">
        <v>27</v>
      </c>
      <c r="F64" s="4" t="s">
        <v>31</v>
      </c>
      <c r="G64" s="5">
        <v>3</v>
      </c>
      <c r="H64" s="5">
        <v>3104258</v>
      </c>
      <c r="I64" s="6">
        <v>0.55000000000000004</v>
      </c>
      <c r="J64" s="5">
        <v>0.54</v>
      </c>
      <c r="K64" s="8">
        <v>37.495000000000005</v>
      </c>
      <c r="L64" s="5">
        <v>38.01</v>
      </c>
      <c r="M64" s="5">
        <v>37.47</v>
      </c>
      <c r="N64" s="5">
        <v>38.01</v>
      </c>
      <c r="O64" s="5">
        <v>0</v>
      </c>
      <c r="P64" s="5" t="s">
        <v>37</v>
      </c>
      <c r="Q64" s="5" t="s">
        <v>174</v>
      </c>
      <c r="R64" s="5" t="s">
        <v>33</v>
      </c>
      <c r="S64" s="5">
        <v>1</v>
      </c>
      <c r="T64" s="5">
        <v>16</v>
      </c>
      <c r="U64" s="5">
        <v>2</v>
      </c>
      <c r="V64" s="5" t="s">
        <v>35</v>
      </c>
      <c r="W64" s="5" t="s">
        <v>33</v>
      </c>
      <c r="X64" s="5"/>
      <c r="Y64" s="5"/>
      <c r="Z64" s="5" t="s">
        <v>175</v>
      </c>
    </row>
    <row r="65" spans="1:26">
      <c r="A65" t="str">
        <f t="shared" si="0"/>
        <v>27-4</v>
      </c>
      <c r="B65" s="4">
        <v>5057</v>
      </c>
      <c r="C65" s="4">
        <v>3</v>
      </c>
      <c r="D65" s="4" t="s">
        <v>11</v>
      </c>
      <c r="E65" s="4">
        <v>27</v>
      </c>
      <c r="F65" s="4" t="s">
        <v>31</v>
      </c>
      <c r="G65" s="5">
        <v>4</v>
      </c>
      <c r="H65" s="5">
        <v>3104260</v>
      </c>
      <c r="I65" s="6">
        <v>0.67500000000000004</v>
      </c>
      <c r="J65" s="5">
        <v>0.65</v>
      </c>
      <c r="K65" s="8">
        <v>38.045000000000002</v>
      </c>
      <c r="L65" s="5">
        <v>38.659999999999997</v>
      </c>
      <c r="M65" s="5">
        <v>38.01</v>
      </c>
      <c r="N65" s="5">
        <v>38.659999999999997</v>
      </c>
      <c r="O65" s="5">
        <v>0</v>
      </c>
      <c r="P65" s="5" t="s">
        <v>37</v>
      </c>
      <c r="Q65" s="5" t="s">
        <v>176</v>
      </c>
      <c r="R65" s="5" t="s">
        <v>33</v>
      </c>
      <c r="S65" s="5">
        <v>1</v>
      </c>
      <c r="T65" s="5">
        <v>16</v>
      </c>
      <c r="U65" s="5">
        <v>3</v>
      </c>
      <c r="V65" s="5" t="s">
        <v>35</v>
      </c>
      <c r="W65" s="5" t="s">
        <v>33</v>
      </c>
      <c r="X65" s="5"/>
      <c r="Y65" s="5"/>
      <c r="Z65" s="5" t="s">
        <v>177</v>
      </c>
    </row>
    <row r="66" spans="1:26">
      <c r="A66" t="str">
        <f t="shared" si="0"/>
        <v>27-5</v>
      </c>
      <c r="B66" s="4">
        <v>5057</v>
      </c>
      <c r="C66" s="4">
        <v>3</v>
      </c>
      <c r="D66" s="4" t="s">
        <v>11</v>
      </c>
      <c r="E66" s="4">
        <v>27</v>
      </c>
      <c r="F66" s="4" t="s">
        <v>31</v>
      </c>
      <c r="G66" s="5">
        <v>5</v>
      </c>
      <c r="H66" s="5">
        <v>3104262</v>
      </c>
      <c r="I66" s="6">
        <v>0.67</v>
      </c>
      <c r="J66" s="5">
        <v>0.65</v>
      </c>
      <c r="K66" s="8">
        <v>38.72</v>
      </c>
      <c r="L66" s="5">
        <v>39.31</v>
      </c>
      <c r="M66" s="5">
        <v>38.659999999999997</v>
      </c>
      <c r="N66" s="5">
        <v>39.31</v>
      </c>
      <c r="O66" s="5">
        <v>0</v>
      </c>
      <c r="P66" s="5" t="s">
        <v>37</v>
      </c>
      <c r="Q66" s="5" t="s">
        <v>178</v>
      </c>
      <c r="R66" s="5" t="s">
        <v>33</v>
      </c>
      <c r="S66" s="5">
        <v>1</v>
      </c>
      <c r="T66" s="5">
        <v>16</v>
      </c>
      <c r="U66" s="5">
        <v>4</v>
      </c>
      <c r="V66" s="5" t="s">
        <v>36</v>
      </c>
      <c r="W66" s="5" t="s">
        <v>33</v>
      </c>
      <c r="X66" s="5"/>
      <c r="Y66" s="5"/>
      <c r="Z66" s="5" t="s">
        <v>179</v>
      </c>
    </row>
    <row r="67" spans="1:26">
      <c r="A67" t="str">
        <f t="shared" si="0"/>
        <v>28-1</v>
      </c>
      <c r="B67" s="4">
        <v>5057</v>
      </c>
      <c r="C67" s="4">
        <v>3</v>
      </c>
      <c r="D67" s="4" t="s">
        <v>11</v>
      </c>
      <c r="E67" s="4">
        <v>28</v>
      </c>
      <c r="F67" s="4" t="s">
        <v>31</v>
      </c>
      <c r="G67" s="5">
        <v>1</v>
      </c>
      <c r="H67" s="5">
        <v>3104264</v>
      </c>
      <c r="I67" s="6">
        <v>0.92</v>
      </c>
      <c r="J67" s="5">
        <v>0.9</v>
      </c>
      <c r="K67" s="8">
        <v>39.299999999999997</v>
      </c>
      <c r="L67" s="5">
        <v>40.200000000000003</v>
      </c>
      <c r="M67" s="5">
        <v>39.299999999999997</v>
      </c>
      <c r="N67" s="5">
        <v>40.200000000000003</v>
      </c>
      <c r="O67" s="5">
        <v>0</v>
      </c>
      <c r="P67" s="5" t="s">
        <v>37</v>
      </c>
      <c r="Q67" s="5" t="s">
        <v>180</v>
      </c>
      <c r="R67" s="5" t="s">
        <v>33</v>
      </c>
      <c r="S67" s="5">
        <v>1</v>
      </c>
      <c r="T67" s="5">
        <v>17</v>
      </c>
      <c r="U67" s="5">
        <v>1</v>
      </c>
      <c r="V67" s="5" t="s">
        <v>34</v>
      </c>
      <c r="W67" s="5" t="s">
        <v>33</v>
      </c>
      <c r="X67" s="5"/>
      <c r="Y67" s="5"/>
      <c r="Z67" s="5" t="s">
        <v>181</v>
      </c>
    </row>
    <row r="68" spans="1:26">
      <c r="A68" t="str">
        <f t="shared" ref="A68:A131" si="1">E68&amp;"-"&amp;G68</f>
        <v>28-2</v>
      </c>
      <c r="B68" s="4">
        <v>5057</v>
      </c>
      <c r="C68" s="4">
        <v>3</v>
      </c>
      <c r="D68" s="4" t="s">
        <v>11</v>
      </c>
      <c r="E68" s="4">
        <v>28</v>
      </c>
      <c r="F68" s="4" t="s">
        <v>31</v>
      </c>
      <c r="G68" s="5">
        <v>2</v>
      </c>
      <c r="H68" s="5">
        <v>3104266</v>
      </c>
      <c r="I68" s="6">
        <v>0.71499999999999997</v>
      </c>
      <c r="J68" s="5">
        <v>0.67</v>
      </c>
      <c r="K68" s="8">
        <v>40.22</v>
      </c>
      <c r="L68" s="5">
        <v>40.869999999999997</v>
      </c>
      <c r="M68" s="5">
        <v>40.200000000000003</v>
      </c>
      <c r="N68" s="5">
        <v>40.869999999999997</v>
      </c>
      <c r="O68" s="5">
        <v>0</v>
      </c>
      <c r="P68" s="5" t="s">
        <v>37</v>
      </c>
      <c r="Q68" s="5" t="s">
        <v>182</v>
      </c>
      <c r="R68" s="5" t="s">
        <v>33</v>
      </c>
      <c r="S68" s="5">
        <v>1</v>
      </c>
      <c r="T68" s="5">
        <v>17</v>
      </c>
      <c r="U68" s="5">
        <v>2</v>
      </c>
      <c r="V68" s="5" t="s">
        <v>35</v>
      </c>
      <c r="W68" s="5" t="s">
        <v>33</v>
      </c>
      <c r="X68" s="5"/>
      <c r="Y68" s="5"/>
      <c r="Z68" s="5" t="s">
        <v>183</v>
      </c>
    </row>
    <row r="69" spans="1:26">
      <c r="A69" t="str">
        <f t="shared" si="1"/>
        <v>28-3</v>
      </c>
      <c r="B69" s="4">
        <v>5057</v>
      </c>
      <c r="C69" s="4">
        <v>3</v>
      </c>
      <c r="D69" s="4" t="s">
        <v>11</v>
      </c>
      <c r="E69" s="4">
        <v>28</v>
      </c>
      <c r="F69" s="4" t="s">
        <v>31</v>
      </c>
      <c r="G69" s="5">
        <v>3</v>
      </c>
      <c r="H69" s="5">
        <v>3104268</v>
      </c>
      <c r="I69" s="6">
        <v>0.67500000000000004</v>
      </c>
      <c r="J69" s="5">
        <v>0.64</v>
      </c>
      <c r="K69" s="8">
        <v>40.935000000000002</v>
      </c>
      <c r="L69" s="5">
        <v>41.51</v>
      </c>
      <c r="M69" s="5">
        <v>40.869999999999997</v>
      </c>
      <c r="N69" s="5">
        <v>41.51</v>
      </c>
      <c r="O69" s="5">
        <v>0</v>
      </c>
      <c r="P69" s="5" t="s">
        <v>37</v>
      </c>
      <c r="Q69" s="5" t="s">
        <v>184</v>
      </c>
      <c r="R69" s="5" t="s">
        <v>33</v>
      </c>
      <c r="S69" s="5">
        <v>1</v>
      </c>
      <c r="T69" s="5">
        <v>17</v>
      </c>
      <c r="U69" s="5">
        <v>3</v>
      </c>
      <c r="V69" s="5" t="s">
        <v>35</v>
      </c>
      <c r="W69" s="5" t="s">
        <v>33</v>
      </c>
      <c r="X69" s="5"/>
      <c r="Y69" s="5"/>
      <c r="Z69" s="5" t="s">
        <v>185</v>
      </c>
    </row>
    <row r="70" spans="1:26">
      <c r="A70" t="str">
        <f t="shared" si="1"/>
        <v>28-4</v>
      </c>
      <c r="B70" s="4">
        <v>5057</v>
      </c>
      <c r="C70" s="4">
        <v>3</v>
      </c>
      <c r="D70" s="4" t="s">
        <v>11</v>
      </c>
      <c r="E70" s="4">
        <v>28</v>
      </c>
      <c r="F70" s="4" t="s">
        <v>31</v>
      </c>
      <c r="G70" s="5">
        <v>4</v>
      </c>
      <c r="H70" s="5">
        <v>3104270</v>
      </c>
      <c r="I70" s="6">
        <v>0.83499999999999996</v>
      </c>
      <c r="J70" s="5">
        <v>0.83</v>
      </c>
      <c r="K70" s="8">
        <v>41.61</v>
      </c>
      <c r="L70" s="5">
        <v>42.34</v>
      </c>
      <c r="M70" s="5">
        <v>41.51</v>
      </c>
      <c r="N70" s="5">
        <v>42.34</v>
      </c>
      <c r="O70" s="5">
        <v>0</v>
      </c>
      <c r="P70" s="5" t="s">
        <v>37</v>
      </c>
      <c r="Q70" s="5" t="s">
        <v>186</v>
      </c>
      <c r="R70" s="5" t="s">
        <v>33</v>
      </c>
      <c r="S70" s="5">
        <v>1</v>
      </c>
      <c r="T70" s="5">
        <v>17</v>
      </c>
      <c r="U70" s="5">
        <v>4</v>
      </c>
      <c r="V70" s="5" t="s">
        <v>36</v>
      </c>
      <c r="W70" s="5" t="s">
        <v>33</v>
      </c>
      <c r="X70" s="5"/>
      <c r="Y70" s="5"/>
      <c r="Z70" s="5" t="s">
        <v>187</v>
      </c>
    </row>
    <row r="71" spans="1:26">
      <c r="A71" t="str">
        <f t="shared" si="1"/>
        <v>29-1</v>
      </c>
      <c r="B71" s="4">
        <v>5057</v>
      </c>
      <c r="C71" s="4">
        <v>3</v>
      </c>
      <c r="D71" s="4" t="s">
        <v>11</v>
      </c>
      <c r="E71" s="4">
        <v>29</v>
      </c>
      <c r="F71" s="4" t="s">
        <v>31</v>
      </c>
      <c r="G71" s="5">
        <v>1</v>
      </c>
      <c r="H71" s="5">
        <v>3104272</v>
      </c>
      <c r="I71" s="6">
        <v>0.76</v>
      </c>
      <c r="J71" s="5">
        <v>0.75</v>
      </c>
      <c r="K71" s="8">
        <v>42.35</v>
      </c>
      <c r="L71" s="5">
        <v>43.1</v>
      </c>
      <c r="M71" s="5">
        <v>42.35</v>
      </c>
      <c r="N71" s="5">
        <v>43.1</v>
      </c>
      <c r="O71" s="5">
        <v>0</v>
      </c>
      <c r="P71" s="5" t="s">
        <v>37</v>
      </c>
      <c r="Q71" s="5" t="s">
        <v>188</v>
      </c>
      <c r="R71" s="5" t="s">
        <v>33</v>
      </c>
      <c r="S71" s="5">
        <v>1</v>
      </c>
      <c r="T71" s="5">
        <v>18</v>
      </c>
      <c r="U71" s="5">
        <v>1</v>
      </c>
      <c r="V71" s="5" t="s">
        <v>34</v>
      </c>
      <c r="W71" s="5" t="s">
        <v>33</v>
      </c>
      <c r="X71" s="5"/>
      <c r="Y71" s="5"/>
      <c r="Z71" s="5" t="s">
        <v>189</v>
      </c>
    </row>
    <row r="72" spans="1:26">
      <c r="A72" t="str">
        <f t="shared" si="1"/>
        <v>29-2</v>
      </c>
      <c r="B72" s="4">
        <v>5057</v>
      </c>
      <c r="C72" s="4">
        <v>3</v>
      </c>
      <c r="D72" s="4" t="s">
        <v>11</v>
      </c>
      <c r="E72" s="4">
        <v>29</v>
      </c>
      <c r="F72" s="4" t="s">
        <v>31</v>
      </c>
      <c r="G72" s="5">
        <v>2</v>
      </c>
      <c r="H72" s="5">
        <v>3104274</v>
      </c>
      <c r="I72" s="6">
        <v>0.9</v>
      </c>
      <c r="J72" s="5">
        <v>0.89</v>
      </c>
      <c r="K72" s="8">
        <v>43.11</v>
      </c>
      <c r="L72" s="5">
        <v>43.99</v>
      </c>
      <c r="M72" s="5">
        <v>43.1</v>
      </c>
      <c r="N72" s="5">
        <v>43.99</v>
      </c>
      <c r="O72" s="5">
        <v>0</v>
      </c>
      <c r="P72" s="5" t="s">
        <v>37</v>
      </c>
      <c r="Q72" s="5" t="s">
        <v>190</v>
      </c>
      <c r="R72" s="5" t="s">
        <v>33</v>
      </c>
      <c r="S72" s="5">
        <v>1</v>
      </c>
      <c r="T72" s="5">
        <v>18</v>
      </c>
      <c r="U72" s="5">
        <v>2</v>
      </c>
      <c r="V72" s="5" t="s">
        <v>35</v>
      </c>
      <c r="W72" s="5" t="s">
        <v>33</v>
      </c>
      <c r="X72" s="5"/>
      <c r="Y72" s="5"/>
      <c r="Z72" s="5" t="s">
        <v>191</v>
      </c>
    </row>
    <row r="73" spans="1:26">
      <c r="A73" t="str">
        <f t="shared" si="1"/>
        <v>29-3</v>
      </c>
      <c r="B73" s="4">
        <v>5057</v>
      </c>
      <c r="C73" s="4">
        <v>3</v>
      </c>
      <c r="D73" s="4" t="s">
        <v>11</v>
      </c>
      <c r="E73" s="4">
        <v>29</v>
      </c>
      <c r="F73" s="4" t="s">
        <v>31</v>
      </c>
      <c r="G73" s="5">
        <v>3</v>
      </c>
      <c r="H73" s="5">
        <v>3104276</v>
      </c>
      <c r="I73" s="6">
        <v>0.73499999999999999</v>
      </c>
      <c r="J73" s="5">
        <v>0.73</v>
      </c>
      <c r="K73" s="8">
        <v>44.01</v>
      </c>
      <c r="L73" s="5">
        <v>44.72</v>
      </c>
      <c r="M73" s="5">
        <v>43.99</v>
      </c>
      <c r="N73" s="5">
        <v>44.72</v>
      </c>
      <c r="O73" s="5">
        <v>0</v>
      </c>
      <c r="P73" s="5" t="s">
        <v>37</v>
      </c>
      <c r="Q73" s="5" t="s">
        <v>192</v>
      </c>
      <c r="R73" s="5" t="s">
        <v>33</v>
      </c>
      <c r="S73" s="5">
        <v>1</v>
      </c>
      <c r="T73" s="5">
        <v>18</v>
      </c>
      <c r="U73" s="5">
        <v>3</v>
      </c>
      <c r="V73" s="5" t="s">
        <v>35</v>
      </c>
      <c r="W73" s="5" t="s">
        <v>33</v>
      </c>
      <c r="X73" s="5"/>
      <c r="Y73" s="5"/>
      <c r="Z73" s="5" t="s">
        <v>193</v>
      </c>
    </row>
    <row r="74" spans="1:26">
      <c r="A74" t="str">
        <f t="shared" si="1"/>
        <v>29-4</v>
      </c>
      <c r="B74" s="4">
        <v>5057</v>
      </c>
      <c r="C74" s="4">
        <v>3</v>
      </c>
      <c r="D74" s="4" t="s">
        <v>11</v>
      </c>
      <c r="E74" s="4">
        <v>29</v>
      </c>
      <c r="F74" s="4" t="s">
        <v>31</v>
      </c>
      <c r="G74" s="5">
        <v>4</v>
      </c>
      <c r="H74" s="5">
        <v>3104278</v>
      </c>
      <c r="I74" s="6">
        <v>0.755</v>
      </c>
      <c r="J74" s="5">
        <v>0.73</v>
      </c>
      <c r="K74" s="8">
        <v>44.744999999999997</v>
      </c>
      <c r="L74" s="5">
        <v>45.45</v>
      </c>
      <c r="M74" s="5">
        <v>44.72</v>
      </c>
      <c r="N74" s="5">
        <v>45.45</v>
      </c>
      <c r="O74" s="5">
        <v>0</v>
      </c>
      <c r="P74" s="5" t="s">
        <v>37</v>
      </c>
      <c r="Q74" s="5" t="s">
        <v>194</v>
      </c>
      <c r="R74" s="5" t="s">
        <v>33</v>
      </c>
      <c r="S74" s="5">
        <v>1</v>
      </c>
      <c r="T74" s="5">
        <v>18</v>
      </c>
      <c r="U74" s="5">
        <v>4</v>
      </c>
      <c r="V74" s="5" t="s">
        <v>36</v>
      </c>
      <c r="W74" s="5" t="s">
        <v>33</v>
      </c>
      <c r="X74" s="5"/>
      <c r="Y74" s="5"/>
      <c r="Z74" s="5" t="s">
        <v>195</v>
      </c>
    </row>
    <row r="75" spans="1:26">
      <c r="A75" t="str">
        <f t="shared" si="1"/>
        <v>30-1</v>
      </c>
      <c r="B75" s="4">
        <v>5057</v>
      </c>
      <c r="C75" s="4">
        <v>3</v>
      </c>
      <c r="D75" s="4" t="s">
        <v>11</v>
      </c>
      <c r="E75" s="4">
        <v>30</v>
      </c>
      <c r="F75" s="4" t="s">
        <v>31</v>
      </c>
      <c r="G75" s="5">
        <v>1</v>
      </c>
      <c r="H75" s="5">
        <v>3104280</v>
      </c>
      <c r="I75" s="6">
        <v>0.77500000000000002</v>
      </c>
      <c r="J75" s="5">
        <v>0.75</v>
      </c>
      <c r="K75" s="8">
        <v>45.4</v>
      </c>
      <c r="L75" s="5">
        <v>46.15</v>
      </c>
      <c r="M75" s="5">
        <v>45.4</v>
      </c>
      <c r="N75" s="5">
        <v>46.15</v>
      </c>
      <c r="O75" s="5">
        <v>0</v>
      </c>
      <c r="P75" s="5" t="s">
        <v>37</v>
      </c>
      <c r="Q75" s="5" t="s">
        <v>196</v>
      </c>
      <c r="R75" s="5" t="s">
        <v>33</v>
      </c>
      <c r="S75" s="5">
        <v>1</v>
      </c>
      <c r="T75" s="5">
        <v>19</v>
      </c>
      <c r="U75" s="5">
        <v>1</v>
      </c>
      <c r="V75" s="5" t="s">
        <v>34</v>
      </c>
      <c r="W75" s="5" t="s">
        <v>33</v>
      </c>
      <c r="X75" s="5"/>
      <c r="Y75" s="5"/>
      <c r="Z75" s="5" t="s">
        <v>197</v>
      </c>
    </row>
    <row r="76" spans="1:26">
      <c r="A76" t="str">
        <f t="shared" si="1"/>
        <v>30-2</v>
      </c>
      <c r="B76" s="4">
        <v>5057</v>
      </c>
      <c r="C76" s="4">
        <v>3</v>
      </c>
      <c r="D76" s="4" t="s">
        <v>11</v>
      </c>
      <c r="E76" s="4">
        <v>30</v>
      </c>
      <c r="F76" s="4" t="s">
        <v>31</v>
      </c>
      <c r="G76" s="5">
        <v>2</v>
      </c>
      <c r="H76" s="5">
        <v>3104282</v>
      </c>
      <c r="I76" s="6">
        <v>0.59</v>
      </c>
      <c r="J76" s="5">
        <v>0.55000000000000004</v>
      </c>
      <c r="K76" s="8">
        <v>46.174999999999997</v>
      </c>
      <c r="L76" s="5">
        <v>46.7</v>
      </c>
      <c r="M76" s="5">
        <v>46.15</v>
      </c>
      <c r="N76" s="5">
        <v>46.7</v>
      </c>
      <c r="O76" s="5">
        <v>0</v>
      </c>
      <c r="P76" s="5" t="s">
        <v>37</v>
      </c>
      <c r="Q76" s="5" t="s">
        <v>198</v>
      </c>
      <c r="R76" s="5" t="s">
        <v>33</v>
      </c>
      <c r="S76" s="5">
        <v>1</v>
      </c>
      <c r="T76" s="5">
        <v>19</v>
      </c>
      <c r="U76" s="5">
        <v>2</v>
      </c>
      <c r="V76" s="5" t="s">
        <v>35</v>
      </c>
      <c r="W76" s="5" t="s">
        <v>33</v>
      </c>
      <c r="X76" s="5"/>
      <c r="Y76" s="5"/>
      <c r="Z76" s="5" t="s">
        <v>199</v>
      </c>
    </row>
    <row r="77" spans="1:26">
      <c r="A77" t="str">
        <f t="shared" si="1"/>
        <v>30-3</v>
      </c>
      <c r="B77" s="4">
        <v>5057</v>
      </c>
      <c r="C77" s="4">
        <v>3</v>
      </c>
      <c r="D77" s="4" t="s">
        <v>11</v>
      </c>
      <c r="E77" s="4">
        <v>30</v>
      </c>
      <c r="F77" s="4" t="s">
        <v>31</v>
      </c>
      <c r="G77" s="5">
        <v>3</v>
      </c>
      <c r="H77" s="5">
        <v>3104284</v>
      </c>
      <c r="I77" s="6">
        <v>0.96</v>
      </c>
      <c r="J77" s="5">
        <v>0.92</v>
      </c>
      <c r="K77" s="8">
        <v>46.765000000000001</v>
      </c>
      <c r="L77" s="5">
        <v>47.62</v>
      </c>
      <c r="M77" s="5">
        <v>46.7</v>
      </c>
      <c r="N77" s="5">
        <v>47.62</v>
      </c>
      <c r="O77" s="5">
        <v>0</v>
      </c>
      <c r="P77" s="5" t="s">
        <v>37</v>
      </c>
      <c r="Q77" s="5" t="s">
        <v>200</v>
      </c>
      <c r="R77" s="5" t="s">
        <v>33</v>
      </c>
      <c r="S77" s="5">
        <v>1</v>
      </c>
      <c r="T77" s="5">
        <v>19</v>
      </c>
      <c r="U77" s="5">
        <v>3</v>
      </c>
      <c r="V77" s="5" t="s">
        <v>35</v>
      </c>
      <c r="W77" s="5" t="s">
        <v>33</v>
      </c>
      <c r="X77" s="5"/>
      <c r="Y77" s="5"/>
      <c r="Z77" s="5" t="s">
        <v>201</v>
      </c>
    </row>
    <row r="78" spans="1:26">
      <c r="A78" t="str">
        <f t="shared" si="1"/>
        <v>30-4</v>
      </c>
      <c r="B78" s="4">
        <v>5057</v>
      </c>
      <c r="C78" s="4">
        <v>3</v>
      </c>
      <c r="D78" s="4" t="s">
        <v>11</v>
      </c>
      <c r="E78" s="4">
        <v>30</v>
      </c>
      <c r="F78" s="4" t="s">
        <v>31</v>
      </c>
      <c r="G78" s="5">
        <v>4</v>
      </c>
      <c r="H78" s="5">
        <v>3104286</v>
      </c>
      <c r="I78" s="6">
        <v>0.83</v>
      </c>
      <c r="J78" s="5">
        <v>0.84</v>
      </c>
      <c r="K78" s="8">
        <v>47.725000000000001</v>
      </c>
      <c r="L78" s="5">
        <v>48.46</v>
      </c>
      <c r="M78" s="5">
        <v>47.62</v>
      </c>
      <c r="N78" s="5">
        <v>48.46</v>
      </c>
      <c r="O78" s="5">
        <v>0</v>
      </c>
      <c r="P78" s="5" t="s">
        <v>37</v>
      </c>
      <c r="Q78" s="5" t="s">
        <v>202</v>
      </c>
      <c r="R78" s="5" t="s">
        <v>33</v>
      </c>
      <c r="S78" s="5">
        <v>1</v>
      </c>
      <c r="T78" s="5">
        <v>19</v>
      </c>
      <c r="U78" s="5">
        <v>4</v>
      </c>
      <c r="V78" s="5" t="s">
        <v>36</v>
      </c>
      <c r="W78" s="5" t="s">
        <v>33</v>
      </c>
      <c r="X78" s="5"/>
      <c r="Y78" s="5"/>
      <c r="Z78" s="5" t="s">
        <v>203</v>
      </c>
    </row>
    <row r="79" spans="1:26">
      <c r="A79" t="str">
        <f t="shared" si="1"/>
        <v>31-1</v>
      </c>
      <c r="B79" s="4">
        <v>5057</v>
      </c>
      <c r="C79" s="4">
        <v>3</v>
      </c>
      <c r="D79" s="4" t="s">
        <v>11</v>
      </c>
      <c r="E79" s="4">
        <v>31</v>
      </c>
      <c r="F79" s="4" t="s">
        <v>31</v>
      </c>
      <c r="G79" s="5">
        <v>1</v>
      </c>
      <c r="H79" s="5">
        <v>3104290</v>
      </c>
      <c r="I79" s="6">
        <v>0.81499999999999995</v>
      </c>
      <c r="J79" s="5">
        <v>0.81</v>
      </c>
      <c r="K79" s="8">
        <v>48.45</v>
      </c>
      <c r="L79" s="5">
        <v>49.26</v>
      </c>
      <c r="M79" s="5">
        <v>48.45</v>
      </c>
      <c r="N79" s="5">
        <v>49.26</v>
      </c>
      <c r="O79" s="5">
        <v>0</v>
      </c>
      <c r="P79" s="5" t="s">
        <v>37</v>
      </c>
      <c r="Q79" s="5" t="s">
        <v>204</v>
      </c>
      <c r="R79" s="5" t="s">
        <v>33</v>
      </c>
      <c r="S79" s="5">
        <v>1</v>
      </c>
      <c r="T79" s="5">
        <v>20</v>
      </c>
      <c r="U79" s="5">
        <v>1</v>
      </c>
      <c r="V79" s="5" t="s">
        <v>34</v>
      </c>
      <c r="W79" s="5" t="s">
        <v>33</v>
      </c>
      <c r="X79" s="5"/>
      <c r="Y79" s="5"/>
      <c r="Z79" s="5" t="s">
        <v>205</v>
      </c>
    </row>
    <row r="80" spans="1:26">
      <c r="A80" t="str">
        <f t="shared" si="1"/>
        <v>31-2</v>
      </c>
      <c r="B80" s="4">
        <v>5057</v>
      </c>
      <c r="C80" s="4">
        <v>3</v>
      </c>
      <c r="D80" s="4" t="s">
        <v>11</v>
      </c>
      <c r="E80" s="4">
        <v>31</v>
      </c>
      <c r="F80" s="4" t="s">
        <v>31</v>
      </c>
      <c r="G80" s="5">
        <v>2</v>
      </c>
      <c r="H80" s="5">
        <v>3104292</v>
      </c>
      <c r="I80" s="6">
        <v>0.59</v>
      </c>
      <c r="J80" s="5">
        <v>0.56000000000000005</v>
      </c>
      <c r="K80" s="8">
        <v>49.265000000000001</v>
      </c>
      <c r="L80" s="5">
        <v>49.82</v>
      </c>
      <c r="M80" s="5">
        <v>49.26</v>
      </c>
      <c r="N80" s="5">
        <v>49.82</v>
      </c>
      <c r="O80" s="5">
        <v>0</v>
      </c>
      <c r="P80" s="5" t="s">
        <v>37</v>
      </c>
      <c r="Q80" s="5" t="s">
        <v>206</v>
      </c>
      <c r="R80" s="5" t="s">
        <v>33</v>
      </c>
      <c r="S80" s="5">
        <v>1</v>
      </c>
      <c r="T80" s="5">
        <v>20</v>
      </c>
      <c r="U80" s="5">
        <v>2</v>
      </c>
      <c r="V80" s="5" t="s">
        <v>35</v>
      </c>
      <c r="W80" s="5" t="s">
        <v>33</v>
      </c>
      <c r="X80" s="5"/>
      <c r="Y80" s="5"/>
      <c r="Z80" s="5" t="s">
        <v>207</v>
      </c>
    </row>
    <row r="81" spans="1:26">
      <c r="A81" t="str">
        <f t="shared" si="1"/>
        <v>31-3</v>
      </c>
      <c r="B81" s="4">
        <v>5057</v>
      </c>
      <c r="C81" s="4">
        <v>3</v>
      </c>
      <c r="D81" s="4" t="s">
        <v>11</v>
      </c>
      <c r="E81" s="4">
        <v>31</v>
      </c>
      <c r="F81" s="4" t="s">
        <v>31</v>
      </c>
      <c r="G81" s="5">
        <v>3</v>
      </c>
      <c r="H81" s="5">
        <v>3104294</v>
      </c>
      <c r="I81" s="6">
        <v>0.85</v>
      </c>
      <c r="J81" s="5">
        <v>0.86</v>
      </c>
      <c r="K81" s="8">
        <v>49.855000000000004</v>
      </c>
      <c r="L81" s="5">
        <v>50.68</v>
      </c>
      <c r="M81" s="5">
        <v>49.82</v>
      </c>
      <c r="N81" s="5">
        <v>50.68</v>
      </c>
      <c r="O81" s="5">
        <v>0</v>
      </c>
      <c r="P81" s="5" t="s">
        <v>37</v>
      </c>
      <c r="Q81" s="5" t="s">
        <v>208</v>
      </c>
      <c r="R81" s="5" t="s">
        <v>33</v>
      </c>
      <c r="S81" s="5">
        <v>1</v>
      </c>
      <c r="T81" s="5">
        <v>20</v>
      </c>
      <c r="U81" s="5">
        <v>3</v>
      </c>
      <c r="V81" s="5" t="s">
        <v>35</v>
      </c>
      <c r="W81" s="5" t="s">
        <v>33</v>
      </c>
      <c r="X81" s="5"/>
      <c r="Y81" s="5"/>
      <c r="Z81" s="5" t="s">
        <v>209</v>
      </c>
    </row>
    <row r="82" spans="1:26">
      <c r="A82" t="str">
        <f t="shared" si="1"/>
        <v>31-4</v>
      </c>
      <c r="B82" s="4">
        <v>5057</v>
      </c>
      <c r="C82" s="4">
        <v>3</v>
      </c>
      <c r="D82" s="4" t="s">
        <v>11</v>
      </c>
      <c r="E82" s="4">
        <v>31</v>
      </c>
      <c r="F82" s="4" t="s">
        <v>31</v>
      </c>
      <c r="G82" s="5">
        <v>4</v>
      </c>
      <c r="H82" s="5">
        <v>3104296</v>
      </c>
      <c r="I82" s="6">
        <v>0.91500000000000004</v>
      </c>
      <c r="J82" s="5">
        <v>0.9</v>
      </c>
      <c r="K82" s="8">
        <v>50.705000000000005</v>
      </c>
      <c r="L82" s="5">
        <v>51.58</v>
      </c>
      <c r="M82" s="5">
        <v>50.68</v>
      </c>
      <c r="N82" s="5">
        <v>51.58</v>
      </c>
      <c r="O82" s="5">
        <v>0</v>
      </c>
      <c r="P82" s="5" t="s">
        <v>37</v>
      </c>
      <c r="Q82" s="5" t="s">
        <v>210</v>
      </c>
      <c r="R82" s="5" t="s">
        <v>33</v>
      </c>
      <c r="S82" s="5">
        <v>1</v>
      </c>
      <c r="T82" s="5">
        <v>20</v>
      </c>
      <c r="U82" s="5">
        <v>4</v>
      </c>
      <c r="V82" s="5" t="s">
        <v>36</v>
      </c>
      <c r="W82" s="5" t="s">
        <v>33</v>
      </c>
      <c r="X82" s="5"/>
      <c r="Y82" s="5"/>
      <c r="Z82" s="5" t="s">
        <v>211</v>
      </c>
    </row>
    <row r="83" spans="1:26">
      <c r="A83" t="str">
        <f t="shared" si="1"/>
        <v>32-1</v>
      </c>
      <c r="B83" s="4">
        <v>5057</v>
      </c>
      <c r="C83" s="4">
        <v>3</v>
      </c>
      <c r="D83" s="4" t="s">
        <v>11</v>
      </c>
      <c r="E83" s="4">
        <v>32</v>
      </c>
      <c r="F83" s="4" t="s">
        <v>31</v>
      </c>
      <c r="G83" s="5">
        <v>1</v>
      </c>
      <c r="H83" s="5">
        <v>3104298</v>
      </c>
      <c r="I83" s="6">
        <v>0.85</v>
      </c>
      <c r="J83" s="5">
        <v>0.83</v>
      </c>
      <c r="K83" s="8">
        <v>51.5</v>
      </c>
      <c r="L83" s="5">
        <v>52.33</v>
      </c>
      <c r="M83" s="5">
        <v>51.5</v>
      </c>
      <c r="N83" s="5">
        <v>52.33</v>
      </c>
      <c r="O83" s="5">
        <v>0</v>
      </c>
      <c r="P83" s="5" t="s">
        <v>37</v>
      </c>
      <c r="Q83" s="5" t="s">
        <v>212</v>
      </c>
      <c r="R83" s="5" t="s">
        <v>33</v>
      </c>
      <c r="S83" s="5">
        <v>1</v>
      </c>
      <c r="T83" s="5">
        <v>21</v>
      </c>
      <c r="U83" s="5">
        <v>1</v>
      </c>
      <c r="V83" s="5" t="s">
        <v>34</v>
      </c>
      <c r="W83" s="5" t="s">
        <v>33</v>
      </c>
      <c r="X83" s="5"/>
      <c r="Y83" s="5"/>
      <c r="Z83" s="5" t="s">
        <v>213</v>
      </c>
    </row>
    <row r="84" spans="1:26">
      <c r="A84" t="str">
        <f t="shared" si="1"/>
        <v>32-2</v>
      </c>
      <c r="B84" s="4">
        <v>5057</v>
      </c>
      <c r="C84" s="4">
        <v>3</v>
      </c>
      <c r="D84" s="4" t="s">
        <v>11</v>
      </c>
      <c r="E84" s="4">
        <v>32</v>
      </c>
      <c r="F84" s="4" t="s">
        <v>31</v>
      </c>
      <c r="G84" s="5">
        <v>2</v>
      </c>
      <c r="H84" s="5">
        <v>3104300</v>
      </c>
      <c r="I84" s="6">
        <v>0.73</v>
      </c>
      <c r="J84" s="5">
        <v>0.73</v>
      </c>
      <c r="K84" s="8">
        <v>52.35</v>
      </c>
      <c r="L84" s="5">
        <v>53.06</v>
      </c>
      <c r="M84" s="5">
        <v>52.33</v>
      </c>
      <c r="N84" s="5">
        <v>53.06</v>
      </c>
      <c r="O84" s="5">
        <v>0</v>
      </c>
      <c r="P84" s="5" t="s">
        <v>37</v>
      </c>
      <c r="Q84" s="5" t="s">
        <v>214</v>
      </c>
      <c r="R84" s="5" t="s">
        <v>33</v>
      </c>
      <c r="S84" s="5">
        <v>1</v>
      </c>
      <c r="T84" s="5">
        <v>21</v>
      </c>
      <c r="U84" s="5">
        <v>2</v>
      </c>
      <c r="V84" s="5" t="s">
        <v>35</v>
      </c>
      <c r="W84" s="5" t="s">
        <v>33</v>
      </c>
      <c r="X84" s="5"/>
      <c r="Y84" s="5"/>
      <c r="Z84" s="5" t="s">
        <v>215</v>
      </c>
    </row>
    <row r="85" spans="1:26">
      <c r="A85" t="str">
        <f t="shared" si="1"/>
        <v>32-3</v>
      </c>
      <c r="B85" s="4">
        <v>5057</v>
      </c>
      <c r="C85" s="4">
        <v>3</v>
      </c>
      <c r="D85" s="4" t="s">
        <v>11</v>
      </c>
      <c r="E85" s="4">
        <v>32</v>
      </c>
      <c r="F85" s="4" t="s">
        <v>31</v>
      </c>
      <c r="G85" s="5">
        <v>3</v>
      </c>
      <c r="H85" s="5">
        <v>3104302</v>
      </c>
      <c r="I85" s="6">
        <v>0.755</v>
      </c>
      <c r="J85" s="5">
        <v>0.74</v>
      </c>
      <c r="K85" s="8">
        <v>53.08</v>
      </c>
      <c r="L85" s="5">
        <v>53.8</v>
      </c>
      <c r="M85" s="5">
        <v>53.06</v>
      </c>
      <c r="N85" s="5">
        <v>53.8</v>
      </c>
      <c r="O85" s="5">
        <v>0</v>
      </c>
      <c r="P85" s="5" t="s">
        <v>37</v>
      </c>
      <c r="Q85" s="5" t="s">
        <v>216</v>
      </c>
      <c r="R85" s="5" t="s">
        <v>33</v>
      </c>
      <c r="S85" s="5">
        <v>1</v>
      </c>
      <c r="T85" s="5">
        <v>21</v>
      </c>
      <c r="U85" s="5">
        <v>3</v>
      </c>
      <c r="V85" s="5" t="s">
        <v>35</v>
      </c>
      <c r="W85" s="5" t="s">
        <v>33</v>
      </c>
      <c r="X85" s="5"/>
      <c r="Y85" s="5"/>
      <c r="Z85" s="5" t="s">
        <v>217</v>
      </c>
    </row>
    <row r="86" spans="1:26">
      <c r="A86" t="str">
        <f t="shared" si="1"/>
        <v>32-4</v>
      </c>
      <c r="B86" s="4">
        <v>5057</v>
      </c>
      <c r="C86" s="4">
        <v>3</v>
      </c>
      <c r="D86" s="4" t="s">
        <v>11</v>
      </c>
      <c r="E86" s="4">
        <v>32</v>
      </c>
      <c r="F86" s="4" t="s">
        <v>31</v>
      </c>
      <c r="G86" s="5">
        <v>4</v>
      </c>
      <c r="H86" s="5">
        <v>3104304</v>
      </c>
      <c r="I86" s="6">
        <v>0.87</v>
      </c>
      <c r="J86" s="5">
        <v>0.87</v>
      </c>
      <c r="K86" s="8">
        <v>53.835000000000001</v>
      </c>
      <c r="L86" s="5">
        <v>54.67</v>
      </c>
      <c r="M86" s="5">
        <v>53.8</v>
      </c>
      <c r="N86" s="5">
        <v>54.67</v>
      </c>
      <c r="O86" s="5">
        <v>0</v>
      </c>
      <c r="P86" s="5" t="s">
        <v>37</v>
      </c>
      <c r="Q86" s="5" t="s">
        <v>218</v>
      </c>
      <c r="R86" s="5" t="s">
        <v>33</v>
      </c>
      <c r="S86" s="5">
        <v>1</v>
      </c>
      <c r="T86" s="5">
        <v>21</v>
      </c>
      <c r="U86" s="5">
        <v>4</v>
      </c>
      <c r="V86" s="5" t="s">
        <v>36</v>
      </c>
      <c r="W86" s="5" t="s">
        <v>33</v>
      </c>
      <c r="X86" s="5"/>
      <c r="Y86" s="5"/>
      <c r="Z86" s="5" t="s">
        <v>219</v>
      </c>
    </row>
    <row r="87" spans="1:26">
      <c r="A87" t="str">
        <f t="shared" si="1"/>
        <v>33-1</v>
      </c>
      <c r="B87" s="4">
        <v>5057</v>
      </c>
      <c r="C87" s="4">
        <v>3</v>
      </c>
      <c r="D87" s="4" t="s">
        <v>11</v>
      </c>
      <c r="E87" s="4">
        <v>33</v>
      </c>
      <c r="F87" s="4" t="s">
        <v>31</v>
      </c>
      <c r="G87" s="5">
        <v>1</v>
      </c>
      <c r="H87" s="5">
        <v>3104306</v>
      </c>
      <c r="I87" s="6">
        <v>0.84</v>
      </c>
      <c r="J87" s="5">
        <v>0.84</v>
      </c>
      <c r="K87" s="8">
        <v>54.55</v>
      </c>
      <c r="L87" s="5">
        <v>55.39</v>
      </c>
      <c r="M87" s="5">
        <v>54.55</v>
      </c>
      <c r="N87" s="5">
        <v>55.39</v>
      </c>
      <c r="O87" s="5">
        <v>0</v>
      </c>
      <c r="P87" s="5" t="s">
        <v>37</v>
      </c>
      <c r="Q87" s="5" t="s">
        <v>220</v>
      </c>
      <c r="R87" s="5" t="s">
        <v>33</v>
      </c>
      <c r="S87" s="5">
        <v>1</v>
      </c>
      <c r="T87" s="5">
        <v>22</v>
      </c>
      <c r="U87" s="5">
        <v>1</v>
      </c>
      <c r="V87" s="5" t="s">
        <v>34</v>
      </c>
      <c r="W87" s="5" t="s">
        <v>33</v>
      </c>
      <c r="X87" s="5"/>
      <c r="Y87" s="5"/>
      <c r="Z87" s="5" t="s">
        <v>221</v>
      </c>
    </row>
    <row r="88" spans="1:26">
      <c r="A88" t="str">
        <f t="shared" si="1"/>
        <v>33-2</v>
      </c>
      <c r="B88" s="4">
        <v>5057</v>
      </c>
      <c r="C88" s="4">
        <v>3</v>
      </c>
      <c r="D88" s="4" t="s">
        <v>11</v>
      </c>
      <c r="E88" s="4">
        <v>33</v>
      </c>
      <c r="F88" s="4" t="s">
        <v>31</v>
      </c>
      <c r="G88" s="5">
        <v>2</v>
      </c>
      <c r="H88" s="5">
        <v>3104308</v>
      </c>
      <c r="I88" s="6">
        <v>0.89</v>
      </c>
      <c r="J88" s="5">
        <v>0.87</v>
      </c>
      <c r="K88" s="8">
        <v>55.39</v>
      </c>
      <c r="L88" s="5">
        <v>56.26</v>
      </c>
      <c r="M88" s="5">
        <v>55.39</v>
      </c>
      <c r="N88" s="5">
        <v>56.26</v>
      </c>
      <c r="O88" s="5">
        <v>0</v>
      </c>
      <c r="P88" s="5" t="s">
        <v>37</v>
      </c>
      <c r="Q88" s="5" t="s">
        <v>222</v>
      </c>
      <c r="R88" s="5" t="s">
        <v>33</v>
      </c>
      <c r="S88" s="5">
        <v>1</v>
      </c>
      <c r="T88" s="5">
        <v>22</v>
      </c>
      <c r="U88" s="5">
        <v>2</v>
      </c>
      <c r="V88" s="5" t="s">
        <v>35</v>
      </c>
      <c r="W88" s="5" t="s">
        <v>33</v>
      </c>
      <c r="X88" s="5"/>
      <c r="Y88" s="5"/>
      <c r="Z88" s="5" t="s">
        <v>223</v>
      </c>
    </row>
    <row r="89" spans="1:26">
      <c r="A89" t="str">
        <f t="shared" si="1"/>
        <v>33-3</v>
      </c>
      <c r="B89" s="4">
        <v>5057</v>
      </c>
      <c r="C89" s="4">
        <v>3</v>
      </c>
      <c r="D89" s="4" t="s">
        <v>11</v>
      </c>
      <c r="E89" s="4">
        <v>33</v>
      </c>
      <c r="F89" s="4" t="s">
        <v>31</v>
      </c>
      <c r="G89" s="5">
        <v>3</v>
      </c>
      <c r="H89" s="5">
        <v>3104310</v>
      </c>
      <c r="I89" s="6">
        <v>0.76</v>
      </c>
      <c r="J89" s="5">
        <v>0.77</v>
      </c>
      <c r="K89" s="8">
        <v>56.28</v>
      </c>
      <c r="L89" s="5">
        <v>57.03</v>
      </c>
      <c r="M89" s="5">
        <v>56.26</v>
      </c>
      <c r="N89" s="5">
        <v>57.03</v>
      </c>
      <c r="O89" s="5">
        <v>0</v>
      </c>
      <c r="P89" s="5" t="s">
        <v>37</v>
      </c>
      <c r="Q89" s="5" t="s">
        <v>224</v>
      </c>
      <c r="R89" s="5" t="s">
        <v>33</v>
      </c>
      <c r="S89" s="5">
        <v>1</v>
      </c>
      <c r="T89" s="5">
        <v>22</v>
      </c>
      <c r="U89" s="5">
        <v>3</v>
      </c>
      <c r="V89" s="5" t="s">
        <v>35</v>
      </c>
      <c r="W89" s="5" t="s">
        <v>33</v>
      </c>
      <c r="X89" s="5"/>
      <c r="Y89" s="5"/>
      <c r="Z89" s="5" t="s">
        <v>225</v>
      </c>
    </row>
    <row r="90" spans="1:26">
      <c r="A90" t="str">
        <f t="shared" si="1"/>
        <v>33-4</v>
      </c>
      <c r="B90" s="4">
        <v>5057</v>
      </c>
      <c r="C90" s="4">
        <v>3</v>
      </c>
      <c r="D90" s="4" t="s">
        <v>11</v>
      </c>
      <c r="E90" s="4">
        <v>33</v>
      </c>
      <c r="F90" s="4" t="s">
        <v>31</v>
      </c>
      <c r="G90" s="5">
        <v>4</v>
      </c>
      <c r="H90" s="5">
        <v>3104312</v>
      </c>
      <c r="I90" s="6">
        <v>0.64500000000000002</v>
      </c>
      <c r="J90" s="5">
        <v>0.66</v>
      </c>
      <c r="K90" s="8">
        <v>57.04</v>
      </c>
      <c r="L90" s="5">
        <v>57.69</v>
      </c>
      <c r="M90" s="5">
        <v>57.03</v>
      </c>
      <c r="N90" s="5">
        <v>57.69</v>
      </c>
      <c r="O90" s="5">
        <v>0</v>
      </c>
      <c r="P90" s="5" t="s">
        <v>37</v>
      </c>
      <c r="Q90" s="5" t="s">
        <v>226</v>
      </c>
      <c r="R90" s="5" t="s">
        <v>33</v>
      </c>
      <c r="S90" s="5">
        <v>1</v>
      </c>
      <c r="T90" s="5">
        <v>22</v>
      </c>
      <c r="U90" s="5">
        <v>4</v>
      </c>
      <c r="V90" s="5" t="s">
        <v>36</v>
      </c>
      <c r="W90" s="5" t="s">
        <v>33</v>
      </c>
      <c r="X90" s="5"/>
      <c r="Y90" s="5"/>
      <c r="Z90" s="5" t="s">
        <v>227</v>
      </c>
    </row>
    <row r="91" spans="1:26">
      <c r="A91" t="str">
        <f t="shared" si="1"/>
        <v>34-1</v>
      </c>
      <c r="B91" s="4">
        <v>5057</v>
      </c>
      <c r="C91" s="4">
        <v>3</v>
      </c>
      <c r="D91" s="4" t="s">
        <v>11</v>
      </c>
      <c r="E91" s="4">
        <v>34</v>
      </c>
      <c r="F91" s="4" t="s">
        <v>31</v>
      </c>
      <c r="G91" s="5">
        <v>1</v>
      </c>
      <c r="H91" s="5">
        <v>3104314</v>
      </c>
      <c r="I91" s="6">
        <v>0.78</v>
      </c>
      <c r="J91" s="5">
        <v>0.74</v>
      </c>
      <c r="K91" s="8">
        <v>57.6</v>
      </c>
      <c r="L91" s="5">
        <v>58.34</v>
      </c>
      <c r="M91" s="5">
        <v>57.6</v>
      </c>
      <c r="N91" s="5">
        <v>58.34</v>
      </c>
      <c r="O91" s="5">
        <v>0</v>
      </c>
      <c r="P91" s="5" t="s">
        <v>37</v>
      </c>
      <c r="Q91" s="5" t="s">
        <v>228</v>
      </c>
      <c r="R91" s="5" t="s">
        <v>33</v>
      </c>
      <c r="S91" s="5">
        <v>1</v>
      </c>
      <c r="T91" s="5">
        <v>23</v>
      </c>
      <c r="U91" s="5">
        <v>1</v>
      </c>
      <c r="V91" s="5" t="s">
        <v>34</v>
      </c>
      <c r="W91" s="5" t="s">
        <v>33</v>
      </c>
      <c r="X91" s="5"/>
      <c r="Y91" s="5"/>
      <c r="Z91" s="5" t="s">
        <v>229</v>
      </c>
    </row>
    <row r="92" spans="1:26">
      <c r="A92" t="str">
        <f t="shared" si="1"/>
        <v>34-2</v>
      </c>
      <c r="B92" s="4">
        <v>5057</v>
      </c>
      <c r="C92" s="4">
        <v>3</v>
      </c>
      <c r="D92" s="4" t="s">
        <v>11</v>
      </c>
      <c r="E92" s="4">
        <v>34</v>
      </c>
      <c r="F92" s="4" t="s">
        <v>31</v>
      </c>
      <c r="G92" s="5">
        <v>2</v>
      </c>
      <c r="H92" s="5">
        <v>3104316</v>
      </c>
      <c r="I92" s="6">
        <v>0.76</v>
      </c>
      <c r="J92" s="5">
        <v>0.74</v>
      </c>
      <c r="K92" s="8">
        <v>58.38</v>
      </c>
      <c r="L92" s="5">
        <v>59.08</v>
      </c>
      <c r="M92" s="5">
        <v>58.34</v>
      </c>
      <c r="N92" s="5">
        <v>59.08</v>
      </c>
      <c r="O92" s="5">
        <v>0</v>
      </c>
      <c r="P92" s="5" t="s">
        <v>37</v>
      </c>
      <c r="Q92" s="5" t="s">
        <v>230</v>
      </c>
      <c r="R92" s="5" t="s">
        <v>33</v>
      </c>
      <c r="S92" s="5">
        <v>1</v>
      </c>
      <c r="T92" s="5">
        <v>23</v>
      </c>
      <c r="U92" s="5">
        <v>2</v>
      </c>
      <c r="V92" s="5" t="s">
        <v>35</v>
      </c>
      <c r="W92" s="5" t="s">
        <v>33</v>
      </c>
      <c r="X92" s="5"/>
      <c r="Y92" s="5"/>
      <c r="Z92" s="5" t="s">
        <v>231</v>
      </c>
    </row>
    <row r="93" spans="1:26">
      <c r="A93" t="str">
        <f t="shared" si="1"/>
        <v>34-3</v>
      </c>
      <c r="B93" s="4">
        <v>5057</v>
      </c>
      <c r="C93" s="4">
        <v>3</v>
      </c>
      <c r="D93" s="4" t="s">
        <v>11</v>
      </c>
      <c r="E93" s="4">
        <v>34</v>
      </c>
      <c r="F93" s="4" t="s">
        <v>31</v>
      </c>
      <c r="G93" s="5">
        <v>3</v>
      </c>
      <c r="H93" s="5">
        <v>3104318</v>
      </c>
      <c r="I93" s="6">
        <v>0.85499999999999998</v>
      </c>
      <c r="J93" s="5">
        <v>0.87</v>
      </c>
      <c r="K93" s="8">
        <v>59.14</v>
      </c>
      <c r="L93" s="5">
        <v>59.95</v>
      </c>
      <c r="M93" s="5">
        <v>59.08</v>
      </c>
      <c r="N93" s="5">
        <v>59.95</v>
      </c>
      <c r="O93" s="5">
        <v>0</v>
      </c>
      <c r="P93" s="5" t="s">
        <v>37</v>
      </c>
      <c r="Q93" s="5" t="s">
        <v>232</v>
      </c>
      <c r="R93" s="5" t="s">
        <v>33</v>
      </c>
      <c r="S93" s="5">
        <v>1</v>
      </c>
      <c r="T93" s="5">
        <v>23</v>
      </c>
      <c r="U93" s="5">
        <v>3</v>
      </c>
      <c r="V93" s="5" t="s">
        <v>35</v>
      </c>
      <c r="W93" s="5" t="s">
        <v>33</v>
      </c>
      <c r="X93" s="5"/>
      <c r="Y93" s="5"/>
      <c r="Z93" s="5" t="s">
        <v>233</v>
      </c>
    </row>
    <row r="94" spans="1:26">
      <c r="A94" t="str">
        <f t="shared" si="1"/>
        <v>34-4</v>
      </c>
      <c r="B94" s="4">
        <v>5057</v>
      </c>
      <c r="C94" s="4">
        <v>3</v>
      </c>
      <c r="D94" s="4" t="s">
        <v>11</v>
      </c>
      <c r="E94" s="4">
        <v>34</v>
      </c>
      <c r="F94" s="4" t="s">
        <v>31</v>
      </c>
      <c r="G94" s="5">
        <v>4</v>
      </c>
      <c r="H94" s="5">
        <v>3104320</v>
      </c>
      <c r="I94" s="6">
        <v>0.8</v>
      </c>
      <c r="J94" s="5">
        <v>0.78</v>
      </c>
      <c r="K94" s="8">
        <v>59.994999999999997</v>
      </c>
      <c r="L94" s="5">
        <v>60.73</v>
      </c>
      <c r="M94" s="5">
        <v>59.95</v>
      </c>
      <c r="N94" s="5">
        <v>60.73</v>
      </c>
      <c r="O94" s="5">
        <v>0</v>
      </c>
      <c r="P94" s="5" t="s">
        <v>37</v>
      </c>
      <c r="Q94" s="5" t="s">
        <v>234</v>
      </c>
      <c r="R94" s="5" t="s">
        <v>33</v>
      </c>
      <c r="S94" s="5">
        <v>1</v>
      </c>
      <c r="T94" s="5">
        <v>23</v>
      </c>
      <c r="U94" s="5">
        <v>4</v>
      </c>
      <c r="V94" s="5" t="s">
        <v>36</v>
      </c>
      <c r="W94" s="5" t="s">
        <v>33</v>
      </c>
      <c r="X94" s="5"/>
      <c r="Y94" s="5"/>
      <c r="Z94" s="5" t="s">
        <v>235</v>
      </c>
    </row>
    <row r="95" spans="1:26">
      <c r="A95" t="str">
        <f t="shared" si="1"/>
        <v>35-1</v>
      </c>
      <c r="B95" s="4">
        <v>5057</v>
      </c>
      <c r="C95" s="4">
        <v>3</v>
      </c>
      <c r="D95" s="4" t="s">
        <v>11</v>
      </c>
      <c r="E95" s="4">
        <v>35</v>
      </c>
      <c r="F95" s="4" t="s">
        <v>31</v>
      </c>
      <c r="G95" s="5">
        <v>1</v>
      </c>
      <c r="H95" s="5">
        <v>3104322</v>
      </c>
      <c r="I95" s="6">
        <v>0.96499999999999997</v>
      </c>
      <c r="J95" s="5">
        <v>0.94</v>
      </c>
      <c r="K95" s="8">
        <v>60.65</v>
      </c>
      <c r="L95" s="5">
        <v>61.59</v>
      </c>
      <c r="M95" s="5">
        <v>60.65</v>
      </c>
      <c r="N95" s="5">
        <v>61.59</v>
      </c>
      <c r="O95" s="5">
        <v>0</v>
      </c>
      <c r="P95" s="5" t="s">
        <v>37</v>
      </c>
      <c r="Q95" s="5" t="s">
        <v>236</v>
      </c>
      <c r="R95" s="5" t="s">
        <v>33</v>
      </c>
      <c r="S95" s="5">
        <v>1</v>
      </c>
      <c r="T95" s="5">
        <v>24</v>
      </c>
      <c r="U95" s="5">
        <v>1</v>
      </c>
      <c r="V95" s="5" t="s">
        <v>34</v>
      </c>
      <c r="W95" s="5" t="s">
        <v>33</v>
      </c>
      <c r="X95" s="5"/>
      <c r="Y95" s="5"/>
      <c r="Z95" s="5" t="s">
        <v>237</v>
      </c>
    </row>
    <row r="96" spans="1:26">
      <c r="A96" t="str">
        <f t="shared" si="1"/>
        <v>35-2</v>
      </c>
      <c r="B96" s="4">
        <v>5057</v>
      </c>
      <c r="C96" s="4">
        <v>3</v>
      </c>
      <c r="D96" s="4" t="s">
        <v>11</v>
      </c>
      <c r="E96" s="4">
        <v>35</v>
      </c>
      <c r="F96" s="4" t="s">
        <v>31</v>
      </c>
      <c r="G96" s="5">
        <v>2</v>
      </c>
      <c r="H96" s="5">
        <v>3104324</v>
      </c>
      <c r="I96" s="6">
        <v>0.65</v>
      </c>
      <c r="J96" s="5">
        <v>0.64</v>
      </c>
      <c r="K96" s="8">
        <v>61.615000000000002</v>
      </c>
      <c r="L96" s="5">
        <v>62.23</v>
      </c>
      <c r="M96" s="5">
        <v>61.59</v>
      </c>
      <c r="N96" s="5">
        <v>62.23</v>
      </c>
      <c r="O96" s="5">
        <v>0</v>
      </c>
      <c r="P96" s="5" t="s">
        <v>37</v>
      </c>
      <c r="Q96" s="5" t="s">
        <v>238</v>
      </c>
      <c r="R96" s="5" t="s">
        <v>33</v>
      </c>
      <c r="S96" s="5">
        <v>1</v>
      </c>
      <c r="T96" s="5">
        <v>24</v>
      </c>
      <c r="U96" s="5">
        <v>2</v>
      </c>
      <c r="V96" s="5" t="s">
        <v>35</v>
      </c>
      <c r="W96" s="5" t="s">
        <v>33</v>
      </c>
      <c r="X96" s="5"/>
      <c r="Y96" s="5"/>
      <c r="Z96" s="5" t="s">
        <v>239</v>
      </c>
    </row>
    <row r="97" spans="1:26">
      <c r="A97" t="str">
        <f t="shared" si="1"/>
        <v>35-3</v>
      </c>
      <c r="B97" s="4">
        <v>5057</v>
      </c>
      <c r="C97" s="4">
        <v>3</v>
      </c>
      <c r="D97" s="4" t="s">
        <v>11</v>
      </c>
      <c r="E97" s="4">
        <v>35</v>
      </c>
      <c r="F97" s="4" t="s">
        <v>31</v>
      </c>
      <c r="G97" s="5">
        <v>3</v>
      </c>
      <c r="H97" s="5">
        <v>3104326</v>
      </c>
      <c r="I97" s="6">
        <v>0.65</v>
      </c>
      <c r="J97" s="5">
        <v>0.62</v>
      </c>
      <c r="K97" s="8">
        <v>62.265000000000001</v>
      </c>
      <c r="L97" s="5">
        <v>62.85</v>
      </c>
      <c r="M97" s="5">
        <v>62.23</v>
      </c>
      <c r="N97" s="5">
        <v>62.85</v>
      </c>
      <c r="O97" s="5">
        <v>0</v>
      </c>
      <c r="P97" s="5" t="s">
        <v>37</v>
      </c>
      <c r="Q97" s="5" t="s">
        <v>240</v>
      </c>
      <c r="R97" s="5" t="s">
        <v>33</v>
      </c>
      <c r="S97" s="5">
        <v>1</v>
      </c>
      <c r="T97" s="5">
        <v>24</v>
      </c>
      <c r="U97" s="5">
        <v>3</v>
      </c>
      <c r="V97" s="5" t="s">
        <v>35</v>
      </c>
      <c r="W97" s="5" t="s">
        <v>33</v>
      </c>
      <c r="X97" s="5"/>
      <c r="Y97" s="5"/>
      <c r="Z97" s="5" t="s">
        <v>241</v>
      </c>
    </row>
    <row r="98" spans="1:26">
      <c r="A98" t="str">
        <f t="shared" si="1"/>
        <v>35-4</v>
      </c>
      <c r="B98" s="4">
        <v>5057</v>
      </c>
      <c r="C98" s="4">
        <v>3</v>
      </c>
      <c r="D98" s="4" t="s">
        <v>11</v>
      </c>
      <c r="E98" s="4">
        <v>35</v>
      </c>
      <c r="F98" s="4" t="s">
        <v>31</v>
      </c>
      <c r="G98" s="5">
        <v>4</v>
      </c>
      <c r="H98" s="5">
        <v>3104328</v>
      </c>
      <c r="I98" s="6">
        <v>0.93</v>
      </c>
      <c r="J98" s="5">
        <v>0.91</v>
      </c>
      <c r="K98" s="8">
        <v>62.914999999999999</v>
      </c>
      <c r="L98" s="5">
        <v>63.76</v>
      </c>
      <c r="M98" s="5">
        <v>62.85</v>
      </c>
      <c r="N98" s="5">
        <v>63.76</v>
      </c>
      <c r="O98" s="5">
        <v>0</v>
      </c>
      <c r="P98" s="5" t="s">
        <v>37</v>
      </c>
      <c r="Q98" s="5" t="s">
        <v>242</v>
      </c>
      <c r="R98" s="5" t="s">
        <v>33</v>
      </c>
      <c r="S98" s="5">
        <v>1</v>
      </c>
      <c r="T98" s="5">
        <v>24</v>
      </c>
      <c r="U98" s="5">
        <v>4</v>
      </c>
      <c r="V98" s="5" t="s">
        <v>36</v>
      </c>
      <c r="W98" s="5" t="s">
        <v>33</v>
      </c>
      <c r="X98" s="5"/>
      <c r="Y98" s="5"/>
      <c r="Z98" s="5" t="s">
        <v>243</v>
      </c>
    </row>
    <row r="99" spans="1:26">
      <c r="A99" t="str">
        <f t="shared" si="1"/>
        <v>36-1</v>
      </c>
      <c r="B99" s="4">
        <v>5057</v>
      </c>
      <c r="C99" s="4">
        <v>3</v>
      </c>
      <c r="D99" s="4" t="s">
        <v>11</v>
      </c>
      <c r="E99" s="4">
        <v>36</v>
      </c>
      <c r="F99" s="4" t="s">
        <v>31</v>
      </c>
      <c r="G99" s="5">
        <v>1</v>
      </c>
      <c r="H99" s="5">
        <v>3104330</v>
      </c>
      <c r="I99" s="6">
        <v>0.92</v>
      </c>
      <c r="J99" s="5">
        <v>0.88</v>
      </c>
      <c r="K99" s="8">
        <v>63.7</v>
      </c>
      <c r="L99" s="5">
        <v>64.58</v>
      </c>
      <c r="M99" s="5">
        <v>63.7</v>
      </c>
      <c r="N99" s="5">
        <v>64.58</v>
      </c>
      <c r="O99" s="5">
        <v>0</v>
      </c>
      <c r="P99" s="5" t="s">
        <v>37</v>
      </c>
      <c r="Q99" s="5" t="s">
        <v>244</v>
      </c>
      <c r="R99" s="5" t="s">
        <v>33</v>
      </c>
      <c r="S99" s="5">
        <v>1</v>
      </c>
      <c r="T99" s="5">
        <v>25</v>
      </c>
      <c r="U99" s="5">
        <v>1</v>
      </c>
      <c r="V99" s="5" t="s">
        <v>34</v>
      </c>
      <c r="W99" s="5" t="s">
        <v>33</v>
      </c>
      <c r="X99" s="5"/>
      <c r="Y99" s="5"/>
      <c r="Z99" s="5" t="s">
        <v>245</v>
      </c>
    </row>
    <row r="100" spans="1:26">
      <c r="A100" t="str">
        <f t="shared" si="1"/>
        <v>36-2</v>
      </c>
      <c r="B100" s="4">
        <v>5057</v>
      </c>
      <c r="C100" s="4">
        <v>3</v>
      </c>
      <c r="D100" s="4" t="s">
        <v>11</v>
      </c>
      <c r="E100" s="4">
        <v>36</v>
      </c>
      <c r="F100" s="4" t="s">
        <v>31</v>
      </c>
      <c r="G100" s="5">
        <v>2</v>
      </c>
      <c r="H100" s="5">
        <v>3104332</v>
      </c>
      <c r="I100" s="6">
        <v>0.85499999999999998</v>
      </c>
      <c r="J100" s="5">
        <v>0.82</v>
      </c>
      <c r="K100" s="8">
        <v>64.62</v>
      </c>
      <c r="L100" s="5">
        <v>65.400000000000006</v>
      </c>
      <c r="M100" s="5">
        <v>64.58</v>
      </c>
      <c r="N100" s="5">
        <v>65.400000000000006</v>
      </c>
      <c r="O100" s="5">
        <v>0</v>
      </c>
      <c r="P100" s="5" t="s">
        <v>37</v>
      </c>
      <c r="Q100" s="5" t="s">
        <v>246</v>
      </c>
      <c r="R100" s="5" t="s">
        <v>33</v>
      </c>
      <c r="S100" s="5">
        <v>1</v>
      </c>
      <c r="T100" s="5">
        <v>25</v>
      </c>
      <c r="U100" s="5">
        <v>2</v>
      </c>
      <c r="V100" s="5" t="s">
        <v>35</v>
      </c>
      <c r="W100" s="5" t="s">
        <v>33</v>
      </c>
      <c r="X100" s="5"/>
      <c r="Y100" s="5"/>
      <c r="Z100" s="5" t="s">
        <v>247</v>
      </c>
    </row>
    <row r="101" spans="1:26">
      <c r="A101" t="str">
        <f t="shared" si="1"/>
        <v>36-3</v>
      </c>
      <c r="B101" s="4">
        <v>5057</v>
      </c>
      <c r="C101" s="4">
        <v>3</v>
      </c>
      <c r="D101" s="4" t="s">
        <v>11</v>
      </c>
      <c r="E101" s="4">
        <v>36</v>
      </c>
      <c r="F101" s="4" t="s">
        <v>31</v>
      </c>
      <c r="G101" s="5">
        <v>3</v>
      </c>
      <c r="H101" s="5">
        <v>3104334</v>
      </c>
      <c r="I101" s="6">
        <v>0.76500000000000001</v>
      </c>
      <c r="J101" s="5">
        <v>0.71</v>
      </c>
      <c r="K101" s="8">
        <v>65.475000000000009</v>
      </c>
      <c r="L101" s="5">
        <v>66.11</v>
      </c>
      <c r="M101" s="5">
        <v>65.400000000000006</v>
      </c>
      <c r="N101" s="5">
        <v>66.11</v>
      </c>
      <c r="O101" s="5">
        <v>0</v>
      </c>
      <c r="P101" s="5" t="s">
        <v>37</v>
      </c>
      <c r="Q101" s="5" t="s">
        <v>248</v>
      </c>
      <c r="R101" s="5" t="s">
        <v>33</v>
      </c>
      <c r="S101" s="5">
        <v>1</v>
      </c>
      <c r="T101" s="5">
        <v>25</v>
      </c>
      <c r="U101" s="5">
        <v>3</v>
      </c>
      <c r="V101" s="5" t="s">
        <v>35</v>
      </c>
      <c r="W101" s="5" t="s">
        <v>33</v>
      </c>
      <c r="X101" s="5"/>
      <c r="Y101" s="5"/>
      <c r="Z101" s="5" t="s">
        <v>249</v>
      </c>
    </row>
    <row r="102" spans="1:26">
      <c r="A102" t="str">
        <f t="shared" si="1"/>
        <v>36-4</v>
      </c>
      <c r="B102" s="4">
        <v>5057</v>
      </c>
      <c r="C102" s="4">
        <v>3</v>
      </c>
      <c r="D102" s="4" t="s">
        <v>11</v>
      </c>
      <c r="E102" s="4">
        <v>36</v>
      </c>
      <c r="F102" s="4" t="s">
        <v>31</v>
      </c>
      <c r="G102" s="5">
        <v>4</v>
      </c>
      <c r="H102" s="5">
        <v>3104336</v>
      </c>
      <c r="I102" s="6">
        <v>0.69499999999999995</v>
      </c>
      <c r="J102" s="5">
        <v>0.67</v>
      </c>
      <c r="K102" s="8">
        <v>66.240000000000009</v>
      </c>
      <c r="L102" s="5">
        <v>66.78</v>
      </c>
      <c r="M102" s="5">
        <v>66.11</v>
      </c>
      <c r="N102" s="5">
        <v>66.78</v>
      </c>
      <c r="O102" s="5">
        <v>0</v>
      </c>
      <c r="P102" s="5" t="s">
        <v>37</v>
      </c>
      <c r="Q102" s="5" t="s">
        <v>250</v>
      </c>
      <c r="R102" s="5" t="s">
        <v>33</v>
      </c>
      <c r="S102" s="5">
        <v>1</v>
      </c>
      <c r="T102" s="5">
        <v>25</v>
      </c>
      <c r="U102" s="5">
        <v>4</v>
      </c>
      <c r="V102" s="5" t="s">
        <v>36</v>
      </c>
      <c r="W102" s="5" t="s">
        <v>33</v>
      </c>
      <c r="X102" s="5"/>
      <c r="Y102" s="5"/>
      <c r="Z102" s="5" t="s">
        <v>251</v>
      </c>
    </row>
    <row r="103" spans="1:26">
      <c r="A103" t="str">
        <f t="shared" si="1"/>
        <v>37-1</v>
      </c>
      <c r="B103" s="4">
        <v>5057</v>
      </c>
      <c r="C103" s="4">
        <v>3</v>
      </c>
      <c r="D103" s="4" t="s">
        <v>11</v>
      </c>
      <c r="E103" s="4">
        <v>37</v>
      </c>
      <c r="F103" s="4" t="s">
        <v>31</v>
      </c>
      <c r="G103" s="5">
        <v>1</v>
      </c>
      <c r="H103" s="5">
        <v>3104338</v>
      </c>
      <c r="I103" s="6">
        <v>0.93500000000000005</v>
      </c>
      <c r="J103" s="5">
        <v>0.95</v>
      </c>
      <c r="K103" s="8">
        <v>66.75</v>
      </c>
      <c r="L103" s="5">
        <v>67.7</v>
      </c>
      <c r="M103" s="5">
        <v>66.75</v>
      </c>
      <c r="N103" s="5">
        <v>67.7</v>
      </c>
      <c r="O103" s="5">
        <v>0</v>
      </c>
      <c r="P103" s="5" t="s">
        <v>37</v>
      </c>
      <c r="Q103" s="5" t="s">
        <v>252</v>
      </c>
      <c r="R103" s="5" t="s">
        <v>33</v>
      </c>
      <c r="S103" s="5">
        <v>2</v>
      </c>
      <c r="T103" s="5">
        <v>26</v>
      </c>
      <c r="U103" s="5">
        <v>1</v>
      </c>
      <c r="V103" s="5" t="s">
        <v>34</v>
      </c>
      <c r="W103" s="5" t="s">
        <v>33</v>
      </c>
      <c r="X103" s="5"/>
      <c r="Y103" s="5"/>
      <c r="Z103" s="5" t="s">
        <v>253</v>
      </c>
    </row>
    <row r="104" spans="1:26">
      <c r="A104" t="str">
        <f t="shared" si="1"/>
        <v>38-1</v>
      </c>
      <c r="B104" s="4">
        <v>5057</v>
      </c>
      <c r="C104" s="4">
        <v>3</v>
      </c>
      <c r="D104" s="4" t="s">
        <v>11</v>
      </c>
      <c r="E104" s="4">
        <v>38</v>
      </c>
      <c r="F104" s="4" t="s">
        <v>31</v>
      </c>
      <c r="G104" s="5">
        <v>1</v>
      </c>
      <c r="H104" s="5">
        <v>3104340</v>
      </c>
      <c r="I104" s="6">
        <v>0.95</v>
      </c>
      <c r="J104" s="5">
        <v>0.93</v>
      </c>
      <c r="K104" s="8">
        <v>67.55</v>
      </c>
      <c r="L104" s="5">
        <v>68.48</v>
      </c>
      <c r="M104" s="5">
        <v>67.55</v>
      </c>
      <c r="N104" s="5">
        <v>68.48</v>
      </c>
      <c r="O104" s="5">
        <v>0</v>
      </c>
      <c r="P104" s="5" t="s">
        <v>37</v>
      </c>
      <c r="Q104" s="5" t="s">
        <v>254</v>
      </c>
      <c r="R104" s="5" t="s">
        <v>33</v>
      </c>
      <c r="S104" s="5">
        <v>1</v>
      </c>
      <c r="T104" s="5">
        <v>26</v>
      </c>
      <c r="U104" s="5">
        <v>2</v>
      </c>
      <c r="V104" s="5" t="s">
        <v>35</v>
      </c>
      <c r="W104" s="5" t="s">
        <v>33</v>
      </c>
      <c r="X104" s="5"/>
      <c r="Y104" s="5"/>
      <c r="Z104" s="5" t="s">
        <v>255</v>
      </c>
    </row>
    <row r="105" spans="1:26">
      <c r="A105" t="str">
        <f t="shared" si="1"/>
        <v>38-2</v>
      </c>
      <c r="B105" s="4">
        <v>5057</v>
      </c>
      <c r="C105" s="4">
        <v>3</v>
      </c>
      <c r="D105" s="4" t="s">
        <v>11</v>
      </c>
      <c r="E105" s="4">
        <v>38</v>
      </c>
      <c r="F105" s="4" t="s">
        <v>31</v>
      </c>
      <c r="G105" s="5">
        <v>2</v>
      </c>
      <c r="H105" s="5">
        <v>3104342</v>
      </c>
      <c r="I105" s="6">
        <v>0.82</v>
      </c>
      <c r="J105" s="5">
        <v>0.74</v>
      </c>
      <c r="K105" s="8">
        <v>68.5</v>
      </c>
      <c r="L105" s="5">
        <v>69.22</v>
      </c>
      <c r="M105" s="5">
        <v>68.48</v>
      </c>
      <c r="N105" s="5">
        <v>69.22</v>
      </c>
      <c r="O105" s="5">
        <v>0</v>
      </c>
      <c r="P105" s="5" t="s">
        <v>37</v>
      </c>
      <c r="Q105" s="5" t="s">
        <v>256</v>
      </c>
      <c r="R105" s="5" t="s">
        <v>33</v>
      </c>
      <c r="S105" s="5">
        <v>1</v>
      </c>
      <c r="T105" s="5">
        <v>26</v>
      </c>
      <c r="U105" s="5">
        <v>3</v>
      </c>
      <c r="V105" s="5" t="s">
        <v>35</v>
      </c>
      <c r="W105" s="5" t="s">
        <v>33</v>
      </c>
      <c r="X105" s="5"/>
      <c r="Y105" s="5"/>
      <c r="Z105" s="5" t="s">
        <v>257</v>
      </c>
    </row>
    <row r="106" spans="1:26">
      <c r="A106" t="str">
        <f t="shared" si="1"/>
        <v>38-3</v>
      </c>
      <c r="B106" s="4">
        <v>5057</v>
      </c>
      <c r="C106" s="4">
        <v>3</v>
      </c>
      <c r="D106" s="4" t="s">
        <v>11</v>
      </c>
      <c r="E106" s="4">
        <v>38</v>
      </c>
      <c r="F106" s="4" t="s">
        <v>31</v>
      </c>
      <c r="G106" s="5">
        <v>3</v>
      </c>
      <c r="H106" s="5">
        <v>3104344</v>
      </c>
      <c r="I106" s="6">
        <v>0.65</v>
      </c>
      <c r="J106" s="5">
        <v>0.59</v>
      </c>
      <c r="K106" s="8">
        <v>69.319999999999993</v>
      </c>
      <c r="L106" s="5">
        <v>69.81</v>
      </c>
      <c r="M106" s="5">
        <v>69.22</v>
      </c>
      <c r="N106" s="5">
        <v>69.81</v>
      </c>
      <c r="O106" s="5">
        <v>0</v>
      </c>
      <c r="P106" s="5" t="s">
        <v>37</v>
      </c>
      <c r="Q106" s="5" t="s">
        <v>258</v>
      </c>
      <c r="R106" s="5" t="s">
        <v>33</v>
      </c>
      <c r="S106" s="5">
        <v>1</v>
      </c>
      <c r="T106" s="5">
        <v>26</v>
      </c>
      <c r="U106" s="5">
        <v>4</v>
      </c>
      <c r="V106" s="5" t="s">
        <v>36</v>
      </c>
      <c r="W106" s="5" t="s">
        <v>33</v>
      </c>
      <c r="X106" s="5"/>
      <c r="Y106" s="5"/>
      <c r="Z106" s="5" t="s">
        <v>259</v>
      </c>
    </row>
    <row r="107" spans="1:26">
      <c r="A107" t="str">
        <f t="shared" si="1"/>
        <v>39-1</v>
      </c>
      <c r="B107" s="4">
        <v>5057</v>
      </c>
      <c r="C107" s="4">
        <v>3</v>
      </c>
      <c r="D107" s="4" t="s">
        <v>11</v>
      </c>
      <c r="E107" s="4">
        <v>39</v>
      </c>
      <c r="F107" s="4" t="s">
        <v>31</v>
      </c>
      <c r="G107" s="5">
        <v>1</v>
      </c>
      <c r="H107" s="5">
        <v>3104346</v>
      </c>
      <c r="I107" s="6">
        <v>0.90500000000000003</v>
      </c>
      <c r="J107" s="5">
        <v>0.87</v>
      </c>
      <c r="K107" s="8">
        <v>69.8</v>
      </c>
      <c r="L107" s="5">
        <v>70.67</v>
      </c>
      <c r="M107" s="5">
        <v>69.8</v>
      </c>
      <c r="N107" s="5">
        <v>70.67</v>
      </c>
      <c r="O107" s="5">
        <v>0</v>
      </c>
      <c r="P107" s="5" t="s">
        <v>37</v>
      </c>
      <c r="Q107" s="5" t="s">
        <v>260</v>
      </c>
      <c r="R107" s="5" t="s">
        <v>33</v>
      </c>
      <c r="S107" s="5">
        <v>1</v>
      </c>
      <c r="T107" s="5">
        <v>27</v>
      </c>
      <c r="U107" s="5">
        <v>1</v>
      </c>
      <c r="V107" s="5" t="s">
        <v>34</v>
      </c>
      <c r="W107" s="5" t="s">
        <v>33</v>
      </c>
      <c r="X107" s="5"/>
      <c r="Y107" s="5"/>
      <c r="Z107" s="5" t="s">
        <v>261</v>
      </c>
    </row>
    <row r="108" spans="1:26">
      <c r="A108" t="str">
        <f t="shared" si="1"/>
        <v>39-2</v>
      </c>
      <c r="B108" s="4">
        <v>5057</v>
      </c>
      <c r="C108" s="4">
        <v>3</v>
      </c>
      <c r="D108" s="4" t="s">
        <v>11</v>
      </c>
      <c r="E108" s="4">
        <v>39</v>
      </c>
      <c r="F108" s="4" t="s">
        <v>31</v>
      </c>
      <c r="G108" s="5">
        <v>2</v>
      </c>
      <c r="H108" s="5">
        <v>3104348</v>
      </c>
      <c r="I108" s="6">
        <v>0.98499999999999999</v>
      </c>
      <c r="J108" s="5">
        <v>0.96</v>
      </c>
      <c r="K108" s="8">
        <v>70.704999999999998</v>
      </c>
      <c r="L108" s="5">
        <v>71.63</v>
      </c>
      <c r="M108" s="5">
        <v>70.67</v>
      </c>
      <c r="N108" s="5">
        <v>71.63</v>
      </c>
      <c r="O108" s="5">
        <v>0</v>
      </c>
      <c r="P108" s="5" t="s">
        <v>37</v>
      </c>
      <c r="Q108" s="5" t="s">
        <v>262</v>
      </c>
      <c r="R108" s="5" t="s">
        <v>33</v>
      </c>
      <c r="S108" s="5">
        <v>1</v>
      </c>
      <c r="T108" s="5">
        <v>27</v>
      </c>
      <c r="U108" s="5">
        <v>2</v>
      </c>
      <c r="V108" s="5" t="s">
        <v>35</v>
      </c>
      <c r="W108" s="5" t="s">
        <v>33</v>
      </c>
      <c r="X108" s="5"/>
      <c r="Y108" s="5"/>
      <c r="Z108" s="5" t="s">
        <v>263</v>
      </c>
    </row>
    <row r="109" spans="1:26">
      <c r="A109" t="str">
        <f t="shared" si="1"/>
        <v>39-3</v>
      </c>
      <c r="B109" s="4">
        <v>5057</v>
      </c>
      <c r="C109" s="4">
        <v>3</v>
      </c>
      <c r="D109" s="4" t="s">
        <v>11</v>
      </c>
      <c r="E109" s="4">
        <v>39</v>
      </c>
      <c r="F109" s="4" t="s">
        <v>31</v>
      </c>
      <c r="G109" s="5">
        <v>3</v>
      </c>
      <c r="H109" s="5">
        <v>3104350</v>
      </c>
      <c r="I109" s="6">
        <v>0.59</v>
      </c>
      <c r="J109" s="5">
        <v>0.56000000000000005</v>
      </c>
      <c r="K109" s="8">
        <v>71.69</v>
      </c>
      <c r="L109" s="5">
        <v>72.19</v>
      </c>
      <c r="M109" s="5">
        <v>71.63</v>
      </c>
      <c r="N109" s="5">
        <v>72.19</v>
      </c>
      <c r="O109" s="5">
        <v>0</v>
      </c>
      <c r="P109" s="5" t="s">
        <v>37</v>
      </c>
      <c r="Q109" s="5" t="s">
        <v>264</v>
      </c>
      <c r="R109" s="5" t="s">
        <v>33</v>
      </c>
      <c r="S109" s="5">
        <v>1</v>
      </c>
      <c r="T109" s="5">
        <v>27</v>
      </c>
      <c r="U109" s="5">
        <v>3</v>
      </c>
      <c r="V109" s="5" t="s">
        <v>35</v>
      </c>
      <c r="W109" s="5" t="s">
        <v>33</v>
      </c>
      <c r="X109" s="5"/>
      <c r="Y109" s="5"/>
      <c r="Z109" s="5" t="s">
        <v>265</v>
      </c>
    </row>
    <row r="110" spans="1:26">
      <c r="A110" t="str">
        <f t="shared" si="1"/>
        <v>39-4</v>
      </c>
      <c r="B110" s="4">
        <v>5057</v>
      </c>
      <c r="C110" s="4">
        <v>3</v>
      </c>
      <c r="D110" s="4" t="s">
        <v>11</v>
      </c>
      <c r="E110" s="4">
        <v>39</v>
      </c>
      <c r="F110" s="4" t="s">
        <v>31</v>
      </c>
      <c r="G110" s="5">
        <v>4</v>
      </c>
      <c r="H110" s="5">
        <v>3104352</v>
      </c>
      <c r="I110" s="6">
        <v>0.68500000000000005</v>
      </c>
      <c r="J110" s="5">
        <v>0.65</v>
      </c>
      <c r="K110" s="8">
        <v>72.28</v>
      </c>
      <c r="L110" s="5">
        <v>72.84</v>
      </c>
      <c r="M110" s="5">
        <v>72.19</v>
      </c>
      <c r="N110" s="5">
        <v>72.84</v>
      </c>
      <c r="O110" s="5">
        <v>0</v>
      </c>
      <c r="P110" s="5" t="s">
        <v>37</v>
      </c>
      <c r="Q110" s="5" t="s">
        <v>266</v>
      </c>
      <c r="R110" s="5" t="s">
        <v>33</v>
      </c>
      <c r="S110" s="5">
        <v>1</v>
      </c>
      <c r="T110" s="5">
        <v>27</v>
      </c>
      <c r="U110" s="5">
        <v>4</v>
      </c>
      <c r="V110" s="5" t="s">
        <v>36</v>
      </c>
      <c r="W110" s="5" t="s">
        <v>33</v>
      </c>
      <c r="X110" s="5"/>
      <c r="Y110" s="5"/>
      <c r="Z110" s="5" t="s">
        <v>267</v>
      </c>
    </row>
    <row r="111" spans="1:26">
      <c r="A111" t="str">
        <f t="shared" si="1"/>
        <v>40-1</v>
      </c>
      <c r="B111" s="4">
        <v>5057</v>
      </c>
      <c r="C111" s="4">
        <v>3</v>
      </c>
      <c r="D111" s="4" t="s">
        <v>11</v>
      </c>
      <c r="E111" s="4">
        <v>40</v>
      </c>
      <c r="F111" s="4" t="s">
        <v>31</v>
      </c>
      <c r="G111" s="5">
        <v>1</v>
      </c>
      <c r="H111" s="5">
        <v>3104354</v>
      </c>
      <c r="I111" s="6">
        <v>0.84</v>
      </c>
      <c r="J111" s="5">
        <v>0.82</v>
      </c>
      <c r="K111" s="8">
        <v>72.849999999999994</v>
      </c>
      <c r="L111" s="5">
        <v>73.67</v>
      </c>
      <c r="M111" s="5">
        <v>72.849999999999994</v>
      </c>
      <c r="N111" s="5">
        <v>73.67</v>
      </c>
      <c r="O111" s="5">
        <v>0</v>
      </c>
      <c r="P111" s="5" t="s">
        <v>37</v>
      </c>
      <c r="Q111" s="5" t="s">
        <v>268</v>
      </c>
      <c r="R111" s="5" t="s">
        <v>33</v>
      </c>
      <c r="S111" s="5">
        <v>1</v>
      </c>
      <c r="T111" s="5">
        <v>28</v>
      </c>
      <c r="U111" s="5">
        <v>1</v>
      </c>
      <c r="V111" s="5" t="s">
        <v>34</v>
      </c>
      <c r="W111" s="5" t="s">
        <v>33</v>
      </c>
      <c r="X111" s="5"/>
      <c r="Y111" s="5"/>
      <c r="Z111" s="5" t="s">
        <v>269</v>
      </c>
    </row>
    <row r="112" spans="1:26">
      <c r="A112" t="str">
        <f t="shared" si="1"/>
        <v>40-2</v>
      </c>
      <c r="B112" s="4">
        <v>5057</v>
      </c>
      <c r="C112" s="4">
        <v>3</v>
      </c>
      <c r="D112" s="4" t="s">
        <v>11</v>
      </c>
      <c r="E112" s="4">
        <v>40</v>
      </c>
      <c r="F112" s="4" t="s">
        <v>31</v>
      </c>
      <c r="G112" s="5">
        <v>2</v>
      </c>
      <c r="H112" s="5">
        <v>3104356</v>
      </c>
      <c r="I112" s="6">
        <v>0.79</v>
      </c>
      <c r="J112" s="5">
        <v>0.96</v>
      </c>
      <c r="K112" s="8">
        <v>73.69</v>
      </c>
      <c r="L112" s="5">
        <v>74.63</v>
      </c>
      <c r="M112" s="5">
        <v>73.67</v>
      </c>
      <c r="N112" s="5">
        <v>74.63</v>
      </c>
      <c r="O112" s="5">
        <v>0</v>
      </c>
      <c r="P112" s="5" t="s">
        <v>37</v>
      </c>
      <c r="Q112" s="5" t="s">
        <v>270</v>
      </c>
      <c r="R112" s="5" t="s">
        <v>33</v>
      </c>
      <c r="S112" s="5">
        <v>1</v>
      </c>
      <c r="T112" s="5">
        <v>28</v>
      </c>
      <c r="U112" s="5">
        <v>2</v>
      </c>
      <c r="V112" s="5" t="s">
        <v>35</v>
      </c>
      <c r="W112" s="5" t="s">
        <v>33</v>
      </c>
      <c r="X112" s="5"/>
      <c r="Y112" s="5"/>
      <c r="Z112" s="5" t="s">
        <v>271</v>
      </c>
    </row>
    <row r="113" spans="1:26">
      <c r="A113" t="str">
        <f t="shared" si="1"/>
        <v>40-3</v>
      </c>
      <c r="B113" s="4">
        <v>5057</v>
      </c>
      <c r="C113" s="4">
        <v>3</v>
      </c>
      <c r="D113" s="4" t="s">
        <v>11</v>
      </c>
      <c r="E113" s="4">
        <v>40</v>
      </c>
      <c r="F113" s="4" t="s">
        <v>31</v>
      </c>
      <c r="G113" s="5">
        <v>3</v>
      </c>
      <c r="H113" s="5">
        <v>3104358</v>
      </c>
      <c r="I113" s="6">
        <v>0.54</v>
      </c>
      <c r="J113" s="5">
        <v>0.48</v>
      </c>
      <c r="K113" s="8">
        <v>74.48</v>
      </c>
      <c r="L113" s="5">
        <v>75.11</v>
      </c>
      <c r="M113" s="5">
        <v>74.63</v>
      </c>
      <c r="N113" s="5">
        <v>75.11</v>
      </c>
      <c r="O113" s="5">
        <v>0</v>
      </c>
      <c r="P113" s="5" t="s">
        <v>37</v>
      </c>
      <c r="Q113" s="5" t="s">
        <v>272</v>
      </c>
      <c r="R113" s="5" t="s">
        <v>33</v>
      </c>
      <c r="S113" s="5">
        <v>1</v>
      </c>
      <c r="T113" s="5">
        <v>28</v>
      </c>
      <c r="U113" s="5">
        <v>3</v>
      </c>
      <c r="V113" s="5" t="s">
        <v>35</v>
      </c>
      <c r="W113" s="5" t="s">
        <v>33</v>
      </c>
      <c r="X113" s="5"/>
      <c r="Y113" s="5"/>
      <c r="Z113" s="5" t="s">
        <v>273</v>
      </c>
    </row>
    <row r="114" spans="1:26">
      <c r="A114" t="str">
        <f t="shared" si="1"/>
        <v>40-4</v>
      </c>
      <c r="B114" s="4">
        <v>5057</v>
      </c>
      <c r="C114" s="4">
        <v>3</v>
      </c>
      <c r="D114" s="4" t="s">
        <v>11</v>
      </c>
      <c r="E114" s="4">
        <v>40</v>
      </c>
      <c r="F114" s="4" t="s">
        <v>31</v>
      </c>
      <c r="G114" s="5">
        <v>4</v>
      </c>
      <c r="H114" s="5">
        <v>3104360</v>
      </c>
      <c r="I114" s="6">
        <v>0.86499999999999999</v>
      </c>
      <c r="J114" s="5">
        <v>0.81</v>
      </c>
      <c r="K114" s="8">
        <v>75.02000000000001</v>
      </c>
      <c r="L114" s="5">
        <v>75.92</v>
      </c>
      <c r="M114" s="5">
        <v>75.11</v>
      </c>
      <c r="N114" s="5">
        <v>75.92</v>
      </c>
      <c r="O114" s="5">
        <v>0</v>
      </c>
      <c r="P114" s="5" t="s">
        <v>37</v>
      </c>
      <c r="Q114" s="5" t="s">
        <v>274</v>
      </c>
      <c r="R114" s="5" t="s">
        <v>33</v>
      </c>
      <c r="S114" s="5">
        <v>1</v>
      </c>
      <c r="T114" s="5">
        <v>28</v>
      </c>
      <c r="U114" s="5">
        <v>4</v>
      </c>
      <c r="V114" s="5" t="s">
        <v>36</v>
      </c>
      <c r="W114" s="5" t="s">
        <v>33</v>
      </c>
      <c r="X114" s="5"/>
      <c r="Y114" s="5"/>
      <c r="Z114" s="5" t="s">
        <v>275</v>
      </c>
    </row>
    <row r="115" spans="1:26">
      <c r="A115" t="str">
        <f t="shared" si="1"/>
        <v>41-1</v>
      </c>
      <c r="B115" s="4">
        <v>5057</v>
      </c>
      <c r="C115" s="4">
        <v>3</v>
      </c>
      <c r="D115" s="4" t="s">
        <v>11</v>
      </c>
      <c r="E115" s="4">
        <v>41</v>
      </c>
      <c r="F115" s="4" t="s">
        <v>31</v>
      </c>
      <c r="G115" s="5">
        <v>1</v>
      </c>
      <c r="H115" s="5">
        <v>3104362</v>
      </c>
      <c r="I115" s="6">
        <v>0.88</v>
      </c>
      <c r="J115" s="5">
        <v>0.87</v>
      </c>
      <c r="K115" s="8">
        <v>75.900000000000006</v>
      </c>
      <c r="L115" s="5">
        <v>76.77</v>
      </c>
      <c r="M115" s="5">
        <v>75.900000000000006</v>
      </c>
      <c r="N115" s="5">
        <v>76.77</v>
      </c>
      <c r="O115" s="5">
        <v>0</v>
      </c>
      <c r="P115" s="5" t="s">
        <v>37</v>
      </c>
      <c r="Q115" s="5" t="s">
        <v>276</v>
      </c>
      <c r="R115" s="5" t="s">
        <v>33</v>
      </c>
      <c r="S115" s="5">
        <v>1</v>
      </c>
      <c r="T115" s="5">
        <v>29</v>
      </c>
      <c r="U115" s="5">
        <v>1</v>
      </c>
      <c r="V115" s="5" t="s">
        <v>34</v>
      </c>
      <c r="W115" s="5" t="s">
        <v>33</v>
      </c>
      <c r="X115" s="5"/>
      <c r="Y115" s="5"/>
      <c r="Z115" s="5" t="s">
        <v>277</v>
      </c>
    </row>
    <row r="116" spans="1:26">
      <c r="A116" t="str">
        <f t="shared" si="1"/>
        <v>41-2</v>
      </c>
      <c r="B116" s="4">
        <v>5057</v>
      </c>
      <c r="C116" s="4">
        <v>3</v>
      </c>
      <c r="D116" s="4" t="s">
        <v>11</v>
      </c>
      <c r="E116" s="4">
        <v>41</v>
      </c>
      <c r="F116" s="4" t="s">
        <v>31</v>
      </c>
      <c r="G116" s="5">
        <v>2</v>
      </c>
      <c r="H116" s="5">
        <v>3104364</v>
      </c>
      <c r="I116" s="6">
        <v>0.94</v>
      </c>
      <c r="J116" s="5">
        <v>0.92</v>
      </c>
      <c r="K116" s="8">
        <v>76.78</v>
      </c>
      <c r="L116" s="5">
        <v>77.69</v>
      </c>
      <c r="M116" s="5">
        <v>76.77</v>
      </c>
      <c r="N116" s="5">
        <v>77.69</v>
      </c>
      <c r="O116" s="5">
        <v>0</v>
      </c>
      <c r="P116" s="5" t="s">
        <v>37</v>
      </c>
      <c r="Q116" s="5" t="s">
        <v>278</v>
      </c>
      <c r="R116" s="5" t="s">
        <v>33</v>
      </c>
      <c r="S116" s="5">
        <v>1</v>
      </c>
      <c r="T116" s="5">
        <v>29</v>
      </c>
      <c r="U116" s="5">
        <v>2</v>
      </c>
      <c r="V116" s="5" t="s">
        <v>35</v>
      </c>
      <c r="W116" s="5" t="s">
        <v>33</v>
      </c>
      <c r="X116" s="5"/>
      <c r="Y116" s="5"/>
      <c r="Z116" s="5" t="s">
        <v>279</v>
      </c>
    </row>
    <row r="117" spans="1:26">
      <c r="A117" t="str">
        <f t="shared" si="1"/>
        <v>41-3</v>
      </c>
      <c r="B117" s="4">
        <v>5057</v>
      </c>
      <c r="C117" s="4">
        <v>3</v>
      </c>
      <c r="D117" s="4" t="s">
        <v>11</v>
      </c>
      <c r="E117" s="4">
        <v>41</v>
      </c>
      <c r="F117" s="4" t="s">
        <v>31</v>
      </c>
      <c r="G117" s="5">
        <v>3</v>
      </c>
      <c r="H117" s="5">
        <v>3104366</v>
      </c>
      <c r="I117" s="6">
        <v>0.8</v>
      </c>
      <c r="J117" s="5">
        <v>0.79</v>
      </c>
      <c r="K117" s="8">
        <v>77.72</v>
      </c>
      <c r="L117" s="5">
        <v>78.48</v>
      </c>
      <c r="M117" s="5">
        <v>77.69</v>
      </c>
      <c r="N117" s="5">
        <v>78.48</v>
      </c>
      <c r="O117" s="5">
        <v>0</v>
      </c>
      <c r="P117" s="5" t="s">
        <v>37</v>
      </c>
      <c r="Q117" s="5" t="s">
        <v>280</v>
      </c>
      <c r="R117" s="5" t="s">
        <v>33</v>
      </c>
      <c r="S117" s="5">
        <v>1</v>
      </c>
      <c r="T117" s="5">
        <v>29</v>
      </c>
      <c r="U117" s="5">
        <v>3</v>
      </c>
      <c r="V117" s="5" t="s">
        <v>35</v>
      </c>
      <c r="W117" s="5" t="s">
        <v>33</v>
      </c>
      <c r="X117" s="5"/>
      <c r="Y117" s="5"/>
      <c r="Z117" s="5" t="s">
        <v>281</v>
      </c>
    </row>
    <row r="118" spans="1:26">
      <c r="A118" t="str">
        <f t="shared" si="1"/>
        <v>41-4</v>
      </c>
      <c r="B118" s="4">
        <v>5057</v>
      </c>
      <c r="C118" s="4">
        <v>3</v>
      </c>
      <c r="D118" s="4" t="s">
        <v>11</v>
      </c>
      <c r="E118" s="4">
        <v>41</v>
      </c>
      <c r="F118" s="4" t="s">
        <v>31</v>
      </c>
      <c r="G118" s="5">
        <v>4</v>
      </c>
      <c r="H118" s="5">
        <v>3104368</v>
      </c>
      <c r="I118" s="6">
        <v>0.48499999999999999</v>
      </c>
      <c r="J118" s="5">
        <v>0.47</v>
      </c>
      <c r="K118" s="8">
        <v>78.52</v>
      </c>
      <c r="L118" s="5">
        <v>78.95</v>
      </c>
      <c r="M118" s="5">
        <v>78.48</v>
      </c>
      <c r="N118" s="5">
        <v>78.95</v>
      </c>
      <c r="O118" s="5">
        <v>0</v>
      </c>
      <c r="P118" s="5" t="s">
        <v>37</v>
      </c>
      <c r="Q118" s="5" t="s">
        <v>282</v>
      </c>
      <c r="R118" s="5" t="s">
        <v>33</v>
      </c>
      <c r="S118" s="5">
        <v>1</v>
      </c>
      <c r="T118" s="5">
        <v>29</v>
      </c>
      <c r="U118" s="5">
        <v>4</v>
      </c>
      <c r="V118" s="5" t="s">
        <v>36</v>
      </c>
      <c r="W118" s="5" t="s">
        <v>33</v>
      </c>
      <c r="X118" s="5"/>
      <c r="Y118" s="5"/>
      <c r="Z118" s="5" t="s">
        <v>283</v>
      </c>
    </row>
    <row r="119" spans="1:26">
      <c r="A119" t="str">
        <f t="shared" si="1"/>
        <v>42-1</v>
      </c>
      <c r="B119" s="4">
        <v>5057</v>
      </c>
      <c r="C119" s="4">
        <v>3</v>
      </c>
      <c r="D119" s="4" t="s">
        <v>11</v>
      </c>
      <c r="E119" s="4">
        <v>42</v>
      </c>
      <c r="F119" s="4" t="s">
        <v>31</v>
      </c>
      <c r="G119" s="5">
        <v>1</v>
      </c>
      <c r="H119" s="5">
        <v>3104370</v>
      </c>
      <c r="I119" s="6">
        <v>0.85</v>
      </c>
      <c r="J119" s="5">
        <v>0.84</v>
      </c>
      <c r="K119" s="8">
        <v>78.95</v>
      </c>
      <c r="L119" s="5">
        <v>79.790000000000006</v>
      </c>
      <c r="M119" s="5">
        <v>78.95</v>
      </c>
      <c r="N119" s="5">
        <v>79.790000000000006</v>
      </c>
      <c r="O119" s="5">
        <v>0</v>
      </c>
      <c r="P119" s="5" t="s">
        <v>37</v>
      </c>
      <c r="Q119" s="5" t="s">
        <v>284</v>
      </c>
      <c r="R119" s="5" t="s">
        <v>33</v>
      </c>
      <c r="S119" s="5">
        <v>1</v>
      </c>
      <c r="T119" s="5">
        <v>30</v>
      </c>
      <c r="U119" s="5">
        <v>1</v>
      </c>
      <c r="V119" s="5" t="s">
        <v>34</v>
      </c>
      <c r="W119" s="5" t="s">
        <v>33</v>
      </c>
      <c r="X119" s="5"/>
      <c r="Y119" s="5"/>
      <c r="Z119" s="5" t="s">
        <v>285</v>
      </c>
    </row>
    <row r="120" spans="1:26">
      <c r="A120" t="str">
        <f t="shared" si="1"/>
        <v>42-2</v>
      </c>
      <c r="B120" s="4">
        <v>5057</v>
      </c>
      <c r="C120" s="4">
        <v>3</v>
      </c>
      <c r="D120" s="4" t="s">
        <v>11</v>
      </c>
      <c r="E120" s="4">
        <v>42</v>
      </c>
      <c r="F120" s="4" t="s">
        <v>31</v>
      </c>
      <c r="G120" s="5">
        <v>2</v>
      </c>
      <c r="H120" s="5">
        <v>3104372</v>
      </c>
      <c r="I120" s="6">
        <v>0.9</v>
      </c>
      <c r="J120" s="5">
        <v>0.9</v>
      </c>
      <c r="K120" s="8">
        <v>79.8</v>
      </c>
      <c r="L120" s="5">
        <v>80.69</v>
      </c>
      <c r="M120" s="5">
        <v>79.790000000000006</v>
      </c>
      <c r="N120" s="5">
        <v>80.69</v>
      </c>
      <c r="O120" s="5">
        <v>0</v>
      </c>
      <c r="P120" s="5" t="s">
        <v>37</v>
      </c>
      <c r="Q120" s="5" t="s">
        <v>286</v>
      </c>
      <c r="R120" s="5" t="s">
        <v>33</v>
      </c>
      <c r="S120" s="5">
        <v>1</v>
      </c>
      <c r="T120" s="5">
        <v>30</v>
      </c>
      <c r="U120" s="5">
        <v>2</v>
      </c>
      <c r="V120" s="5" t="s">
        <v>35</v>
      </c>
      <c r="W120" s="5" t="s">
        <v>33</v>
      </c>
      <c r="X120" s="5"/>
      <c r="Y120" s="5"/>
      <c r="Z120" s="5" t="s">
        <v>287</v>
      </c>
    </row>
    <row r="121" spans="1:26">
      <c r="A121" t="str">
        <f t="shared" si="1"/>
        <v>42-3</v>
      </c>
      <c r="B121" s="4">
        <v>5057</v>
      </c>
      <c r="C121" s="4">
        <v>3</v>
      </c>
      <c r="D121" s="4" t="s">
        <v>11</v>
      </c>
      <c r="E121" s="4">
        <v>42</v>
      </c>
      <c r="F121" s="4" t="s">
        <v>31</v>
      </c>
      <c r="G121" s="5">
        <v>3</v>
      </c>
      <c r="H121" s="5">
        <v>3104374</v>
      </c>
      <c r="I121" s="6">
        <v>0.79</v>
      </c>
      <c r="J121" s="5">
        <v>0.77</v>
      </c>
      <c r="K121" s="8">
        <v>80.7</v>
      </c>
      <c r="L121" s="5">
        <v>81.459999999999994</v>
      </c>
      <c r="M121" s="5">
        <v>80.69</v>
      </c>
      <c r="N121" s="5">
        <v>81.459999999999994</v>
      </c>
      <c r="O121" s="5">
        <v>0</v>
      </c>
      <c r="P121" s="5" t="s">
        <v>37</v>
      </c>
      <c r="Q121" s="5" t="s">
        <v>288</v>
      </c>
      <c r="R121" s="5" t="s">
        <v>33</v>
      </c>
      <c r="S121" s="5">
        <v>1</v>
      </c>
      <c r="T121" s="5">
        <v>30</v>
      </c>
      <c r="U121" s="5">
        <v>3</v>
      </c>
      <c r="V121" s="5" t="s">
        <v>35</v>
      </c>
      <c r="W121" s="5" t="s">
        <v>33</v>
      </c>
      <c r="X121" s="5"/>
      <c r="Y121" s="5"/>
      <c r="Z121" s="5" t="s">
        <v>289</v>
      </c>
    </row>
    <row r="122" spans="1:26">
      <c r="A122" t="str">
        <f t="shared" si="1"/>
        <v>42-4</v>
      </c>
      <c r="B122" s="4">
        <v>5057</v>
      </c>
      <c r="C122" s="4">
        <v>3</v>
      </c>
      <c r="D122" s="4" t="s">
        <v>11</v>
      </c>
      <c r="E122" s="4">
        <v>42</v>
      </c>
      <c r="F122" s="4" t="s">
        <v>31</v>
      </c>
      <c r="G122" s="5">
        <v>4</v>
      </c>
      <c r="H122" s="5">
        <v>3104376</v>
      </c>
      <c r="I122" s="6">
        <v>0.63</v>
      </c>
      <c r="J122" s="5">
        <v>0.62</v>
      </c>
      <c r="K122" s="8">
        <v>81.490000000000009</v>
      </c>
      <c r="L122" s="5">
        <v>82.08</v>
      </c>
      <c r="M122" s="5">
        <v>81.459999999999994</v>
      </c>
      <c r="N122" s="5">
        <v>82.08</v>
      </c>
      <c r="O122" s="5">
        <v>0</v>
      </c>
      <c r="P122" s="5" t="s">
        <v>37</v>
      </c>
      <c r="Q122" s="5" t="s">
        <v>290</v>
      </c>
      <c r="R122" s="5" t="s">
        <v>33</v>
      </c>
      <c r="S122" s="5">
        <v>1</v>
      </c>
      <c r="T122" s="5">
        <v>30</v>
      </c>
      <c r="U122" s="5">
        <v>4</v>
      </c>
      <c r="V122" s="5" t="s">
        <v>36</v>
      </c>
      <c r="W122" s="5" t="s">
        <v>33</v>
      </c>
      <c r="X122" s="5"/>
      <c r="Y122" s="5"/>
      <c r="Z122" s="5" t="s">
        <v>291</v>
      </c>
    </row>
    <row r="123" spans="1:26">
      <c r="A123" t="str">
        <f t="shared" si="1"/>
        <v>43-1</v>
      </c>
      <c r="B123" s="4">
        <v>5057</v>
      </c>
      <c r="C123" s="4">
        <v>3</v>
      </c>
      <c r="D123" s="4" t="s">
        <v>11</v>
      </c>
      <c r="E123" s="4">
        <v>43</v>
      </c>
      <c r="F123" s="4" t="s">
        <v>31</v>
      </c>
      <c r="G123" s="5">
        <v>1</v>
      </c>
      <c r="H123" s="5">
        <v>3104378</v>
      </c>
      <c r="I123" s="6">
        <v>0.67500000000000004</v>
      </c>
      <c r="J123" s="5">
        <v>0.65</v>
      </c>
      <c r="K123" s="8">
        <v>82</v>
      </c>
      <c r="L123" s="5">
        <v>82.65</v>
      </c>
      <c r="M123" s="5">
        <v>82</v>
      </c>
      <c r="N123" s="5">
        <v>82.65</v>
      </c>
      <c r="O123" s="5">
        <v>0</v>
      </c>
      <c r="P123" s="5" t="s">
        <v>37</v>
      </c>
      <c r="Q123" s="5" t="s">
        <v>292</v>
      </c>
      <c r="R123" s="5" t="s">
        <v>33</v>
      </c>
      <c r="S123" s="5">
        <v>1</v>
      </c>
      <c r="T123" s="5">
        <v>31</v>
      </c>
      <c r="U123" s="5">
        <v>1</v>
      </c>
      <c r="V123" s="5" t="s">
        <v>34</v>
      </c>
      <c r="W123" s="5" t="s">
        <v>33</v>
      </c>
      <c r="X123" s="5"/>
      <c r="Y123" s="5"/>
      <c r="Z123" s="5" t="s">
        <v>293</v>
      </c>
    </row>
    <row r="124" spans="1:26">
      <c r="A124" t="str">
        <f t="shared" si="1"/>
        <v>43-2</v>
      </c>
      <c r="B124" s="4">
        <v>5057</v>
      </c>
      <c r="C124" s="4">
        <v>3</v>
      </c>
      <c r="D124" s="4" t="s">
        <v>11</v>
      </c>
      <c r="E124" s="4">
        <v>43</v>
      </c>
      <c r="F124" s="4" t="s">
        <v>31</v>
      </c>
      <c r="G124" s="5">
        <v>2</v>
      </c>
      <c r="H124" s="5">
        <v>3104380</v>
      </c>
      <c r="I124" s="6">
        <v>0.75</v>
      </c>
      <c r="J124" s="5">
        <v>0.72</v>
      </c>
      <c r="K124" s="8">
        <v>82.674999999999997</v>
      </c>
      <c r="L124" s="5">
        <v>83.37</v>
      </c>
      <c r="M124" s="5">
        <v>82.65</v>
      </c>
      <c r="N124" s="5">
        <v>83.37</v>
      </c>
      <c r="O124" s="5">
        <v>0</v>
      </c>
      <c r="P124" s="5" t="s">
        <v>37</v>
      </c>
      <c r="Q124" s="5" t="s">
        <v>294</v>
      </c>
      <c r="R124" s="5" t="s">
        <v>33</v>
      </c>
      <c r="S124" s="5">
        <v>1</v>
      </c>
      <c r="T124" s="5">
        <v>31</v>
      </c>
      <c r="U124" s="5">
        <v>2</v>
      </c>
      <c r="V124" s="5" t="s">
        <v>35</v>
      </c>
      <c r="W124" s="5" t="s">
        <v>33</v>
      </c>
      <c r="X124" s="5"/>
      <c r="Y124" s="5"/>
      <c r="Z124" s="5" t="s">
        <v>295</v>
      </c>
    </row>
    <row r="125" spans="1:26">
      <c r="A125" t="str">
        <f t="shared" si="1"/>
        <v>43-3</v>
      </c>
      <c r="B125" s="4">
        <v>5057</v>
      </c>
      <c r="C125" s="4">
        <v>3</v>
      </c>
      <c r="D125" s="4" t="s">
        <v>11</v>
      </c>
      <c r="E125" s="4">
        <v>43</v>
      </c>
      <c r="F125" s="4" t="s">
        <v>31</v>
      </c>
      <c r="G125" s="5">
        <v>3</v>
      </c>
      <c r="H125" s="5">
        <v>3104382</v>
      </c>
      <c r="I125" s="6">
        <v>0.82</v>
      </c>
      <c r="J125" s="5">
        <v>0.79</v>
      </c>
      <c r="K125" s="8">
        <v>83.424999999999997</v>
      </c>
      <c r="L125" s="5">
        <v>84.16</v>
      </c>
      <c r="M125" s="5">
        <v>83.37</v>
      </c>
      <c r="N125" s="5">
        <v>84.16</v>
      </c>
      <c r="O125" s="5">
        <v>0</v>
      </c>
      <c r="P125" s="5" t="s">
        <v>37</v>
      </c>
      <c r="Q125" s="5" t="s">
        <v>296</v>
      </c>
      <c r="R125" s="5" t="s">
        <v>33</v>
      </c>
      <c r="S125" s="5">
        <v>1</v>
      </c>
      <c r="T125" s="5">
        <v>31</v>
      </c>
      <c r="U125" s="5">
        <v>3</v>
      </c>
      <c r="V125" s="5" t="s">
        <v>35</v>
      </c>
      <c r="W125" s="5" t="s">
        <v>33</v>
      </c>
      <c r="X125" s="5"/>
      <c r="Y125" s="5"/>
      <c r="Z125" s="5" t="s">
        <v>297</v>
      </c>
    </row>
    <row r="126" spans="1:26">
      <c r="A126" t="str">
        <f t="shared" si="1"/>
        <v>43-4</v>
      </c>
      <c r="B126" s="4">
        <v>5057</v>
      </c>
      <c r="C126" s="4">
        <v>3</v>
      </c>
      <c r="D126" s="4" t="s">
        <v>11</v>
      </c>
      <c r="E126" s="4">
        <v>43</v>
      </c>
      <c r="F126" s="4" t="s">
        <v>31</v>
      </c>
      <c r="G126" s="5">
        <v>4</v>
      </c>
      <c r="H126" s="5">
        <v>3104384</v>
      </c>
      <c r="I126" s="6">
        <v>0.98</v>
      </c>
      <c r="J126" s="5">
        <v>0.98</v>
      </c>
      <c r="K126" s="8">
        <v>84.24499999999999</v>
      </c>
      <c r="L126" s="5">
        <v>85.14</v>
      </c>
      <c r="M126" s="5">
        <v>84.16</v>
      </c>
      <c r="N126" s="5">
        <v>85.14</v>
      </c>
      <c r="O126" s="5">
        <v>0</v>
      </c>
      <c r="P126" s="5" t="s">
        <v>37</v>
      </c>
      <c r="Q126" s="5" t="s">
        <v>298</v>
      </c>
      <c r="R126" s="5" t="s">
        <v>33</v>
      </c>
      <c r="S126" s="5">
        <v>1</v>
      </c>
      <c r="T126" s="5">
        <v>31</v>
      </c>
      <c r="U126" s="5">
        <v>4</v>
      </c>
      <c r="V126" s="5" t="s">
        <v>36</v>
      </c>
      <c r="W126" s="5" t="s">
        <v>33</v>
      </c>
      <c r="X126" s="5"/>
      <c r="Y126" s="5"/>
      <c r="Z126" s="5" t="s">
        <v>299</v>
      </c>
    </row>
    <row r="127" spans="1:26">
      <c r="A127" t="str">
        <f t="shared" si="1"/>
        <v>44-1</v>
      </c>
      <c r="B127" s="4">
        <v>5057</v>
      </c>
      <c r="C127" s="4">
        <v>3</v>
      </c>
      <c r="D127" s="4" t="s">
        <v>11</v>
      </c>
      <c r="E127" s="4">
        <v>44</v>
      </c>
      <c r="F127" s="4" t="s">
        <v>31</v>
      </c>
      <c r="G127" s="5">
        <v>1</v>
      </c>
      <c r="H127" s="5">
        <v>3104386</v>
      </c>
      <c r="I127" s="6">
        <v>0.92</v>
      </c>
      <c r="J127" s="5">
        <v>0.92</v>
      </c>
      <c r="K127" s="8">
        <v>85.05</v>
      </c>
      <c r="L127" s="5">
        <v>85.97</v>
      </c>
      <c r="M127" s="5">
        <v>85.05</v>
      </c>
      <c r="N127" s="5">
        <v>85.97</v>
      </c>
      <c r="O127" s="5">
        <v>0</v>
      </c>
      <c r="P127" s="5" t="s">
        <v>37</v>
      </c>
      <c r="Q127" s="5" t="s">
        <v>300</v>
      </c>
      <c r="R127" s="5" t="s">
        <v>33</v>
      </c>
      <c r="S127" s="5">
        <v>1</v>
      </c>
      <c r="T127" s="5">
        <v>32</v>
      </c>
      <c r="U127" s="5">
        <v>1</v>
      </c>
      <c r="V127" s="5" t="s">
        <v>34</v>
      </c>
      <c r="W127" s="5" t="s">
        <v>33</v>
      </c>
      <c r="X127" s="5"/>
      <c r="Y127" s="5"/>
      <c r="Z127" s="5" t="s">
        <v>301</v>
      </c>
    </row>
    <row r="128" spans="1:26">
      <c r="A128" t="str">
        <f t="shared" si="1"/>
        <v>44-2</v>
      </c>
      <c r="B128" s="4">
        <v>5057</v>
      </c>
      <c r="C128" s="4">
        <v>3</v>
      </c>
      <c r="D128" s="4" t="s">
        <v>11</v>
      </c>
      <c r="E128" s="4">
        <v>44</v>
      </c>
      <c r="F128" s="4" t="s">
        <v>31</v>
      </c>
      <c r="G128" s="5">
        <v>2</v>
      </c>
      <c r="H128" s="5">
        <v>3104388</v>
      </c>
      <c r="I128" s="6">
        <v>0.8</v>
      </c>
      <c r="J128" s="5">
        <v>0.8</v>
      </c>
      <c r="K128" s="8">
        <v>85.97</v>
      </c>
      <c r="L128" s="5">
        <v>86.77</v>
      </c>
      <c r="M128" s="5">
        <v>85.97</v>
      </c>
      <c r="N128" s="5">
        <v>86.77</v>
      </c>
      <c r="O128" s="5">
        <v>0</v>
      </c>
      <c r="P128" s="5" t="s">
        <v>37</v>
      </c>
      <c r="Q128" s="5" t="s">
        <v>302</v>
      </c>
      <c r="R128" s="5" t="s">
        <v>33</v>
      </c>
      <c r="S128" s="5">
        <v>1</v>
      </c>
      <c r="T128" s="5">
        <v>32</v>
      </c>
      <c r="U128" s="5">
        <v>2</v>
      </c>
      <c r="V128" s="5" t="s">
        <v>35</v>
      </c>
      <c r="W128" s="5" t="s">
        <v>33</v>
      </c>
      <c r="X128" s="5"/>
      <c r="Y128" s="5"/>
      <c r="Z128" s="5" t="s">
        <v>303</v>
      </c>
    </row>
    <row r="129" spans="1:26">
      <c r="A129" t="str">
        <f t="shared" si="1"/>
        <v>44-3</v>
      </c>
      <c r="B129" s="4">
        <v>5057</v>
      </c>
      <c r="C129" s="4">
        <v>3</v>
      </c>
      <c r="D129" s="4" t="s">
        <v>11</v>
      </c>
      <c r="E129" s="4">
        <v>44</v>
      </c>
      <c r="F129" s="4" t="s">
        <v>31</v>
      </c>
      <c r="G129" s="5">
        <v>3</v>
      </c>
      <c r="H129" s="5">
        <v>3104390</v>
      </c>
      <c r="I129" s="6">
        <v>0.69</v>
      </c>
      <c r="J129" s="5">
        <v>0.68</v>
      </c>
      <c r="K129" s="8">
        <v>86.77</v>
      </c>
      <c r="L129" s="5">
        <v>87.45</v>
      </c>
      <c r="M129" s="5">
        <v>86.77</v>
      </c>
      <c r="N129" s="5">
        <v>87.45</v>
      </c>
      <c r="O129" s="5">
        <v>0</v>
      </c>
      <c r="P129" s="5" t="s">
        <v>37</v>
      </c>
      <c r="Q129" s="5" t="s">
        <v>304</v>
      </c>
      <c r="R129" s="5" t="s">
        <v>33</v>
      </c>
      <c r="S129" s="5">
        <v>1</v>
      </c>
      <c r="T129" s="5">
        <v>32</v>
      </c>
      <c r="U129" s="5">
        <v>3</v>
      </c>
      <c r="V129" s="5" t="s">
        <v>35</v>
      </c>
      <c r="W129" s="5" t="s">
        <v>33</v>
      </c>
      <c r="X129" s="5"/>
      <c r="Y129" s="5"/>
      <c r="Z129" s="5" t="s">
        <v>305</v>
      </c>
    </row>
    <row r="130" spans="1:26">
      <c r="A130" t="str">
        <f t="shared" si="1"/>
        <v>44-4</v>
      </c>
      <c r="B130" s="4">
        <v>5057</v>
      </c>
      <c r="C130" s="4">
        <v>3</v>
      </c>
      <c r="D130" s="4" t="s">
        <v>11</v>
      </c>
      <c r="E130" s="4">
        <v>44</v>
      </c>
      <c r="F130" s="4" t="s">
        <v>31</v>
      </c>
      <c r="G130" s="5">
        <v>4</v>
      </c>
      <c r="H130" s="5">
        <v>3104392</v>
      </c>
      <c r="I130" s="6">
        <v>0.59</v>
      </c>
      <c r="J130" s="5">
        <v>0.56999999999999995</v>
      </c>
      <c r="K130" s="8">
        <v>87.46</v>
      </c>
      <c r="L130" s="5">
        <v>88.02</v>
      </c>
      <c r="M130" s="5">
        <v>87.45</v>
      </c>
      <c r="N130" s="5">
        <v>88.02</v>
      </c>
      <c r="O130" s="5">
        <v>0</v>
      </c>
      <c r="P130" s="5" t="s">
        <v>37</v>
      </c>
      <c r="Q130" s="5" t="s">
        <v>306</v>
      </c>
      <c r="R130" s="5" t="s">
        <v>33</v>
      </c>
      <c r="S130" s="5">
        <v>1</v>
      </c>
      <c r="T130" s="5">
        <v>32</v>
      </c>
      <c r="U130" s="5">
        <v>4</v>
      </c>
      <c r="V130" s="5" t="s">
        <v>36</v>
      </c>
      <c r="W130" s="5" t="s">
        <v>33</v>
      </c>
      <c r="X130" s="5"/>
      <c r="Y130" s="5"/>
      <c r="Z130" s="5" t="s">
        <v>307</v>
      </c>
    </row>
    <row r="131" spans="1:26">
      <c r="A131" t="str">
        <f t="shared" si="1"/>
        <v>45-1</v>
      </c>
      <c r="B131" s="4">
        <v>5057</v>
      </c>
      <c r="C131" s="4">
        <v>3</v>
      </c>
      <c r="D131" s="4" t="s">
        <v>11</v>
      </c>
      <c r="E131" s="4">
        <v>45</v>
      </c>
      <c r="F131" s="4" t="s">
        <v>31</v>
      </c>
      <c r="G131" s="5">
        <v>1</v>
      </c>
      <c r="H131" s="5">
        <v>3104394</v>
      </c>
      <c r="I131" s="6">
        <v>0.57999999999999996</v>
      </c>
      <c r="J131" s="5">
        <v>0.56000000000000005</v>
      </c>
      <c r="K131" s="8">
        <v>88.1</v>
      </c>
      <c r="L131" s="5">
        <v>88.66</v>
      </c>
      <c r="M131" s="5">
        <v>88.1</v>
      </c>
      <c r="N131" s="5">
        <v>88.66</v>
      </c>
      <c r="O131" s="5">
        <v>0</v>
      </c>
      <c r="P131" s="5" t="s">
        <v>37</v>
      </c>
      <c r="Q131" s="5" t="s">
        <v>308</v>
      </c>
      <c r="R131" s="5" t="s">
        <v>33</v>
      </c>
      <c r="S131" s="5">
        <v>1</v>
      </c>
      <c r="T131" s="5">
        <v>33</v>
      </c>
      <c r="U131" s="5">
        <v>1</v>
      </c>
      <c r="V131" s="5" t="s">
        <v>34</v>
      </c>
      <c r="W131" s="5" t="s">
        <v>33</v>
      </c>
      <c r="X131" s="5"/>
      <c r="Y131" s="5"/>
      <c r="Z131" s="5" t="s">
        <v>309</v>
      </c>
    </row>
    <row r="132" spans="1:26">
      <c r="A132" t="str">
        <f t="shared" ref="A132:A195" si="2">E132&amp;"-"&amp;G132</f>
        <v>45-2</v>
      </c>
      <c r="B132" s="4">
        <v>5057</v>
      </c>
      <c r="C132" s="4">
        <v>3</v>
      </c>
      <c r="D132" s="4" t="s">
        <v>11</v>
      </c>
      <c r="E132" s="4">
        <v>45</v>
      </c>
      <c r="F132" s="4" t="s">
        <v>31</v>
      </c>
      <c r="G132" s="5">
        <v>2</v>
      </c>
      <c r="H132" s="5">
        <v>3104396</v>
      </c>
      <c r="I132" s="6">
        <v>0.95</v>
      </c>
      <c r="J132" s="5">
        <v>0.91</v>
      </c>
      <c r="K132" s="8">
        <v>88.679999999999993</v>
      </c>
      <c r="L132" s="5">
        <v>89.57</v>
      </c>
      <c r="M132" s="5">
        <v>88.66</v>
      </c>
      <c r="N132" s="5">
        <v>89.57</v>
      </c>
      <c r="O132" s="5">
        <v>0</v>
      </c>
      <c r="P132" s="5" t="s">
        <v>37</v>
      </c>
      <c r="Q132" s="5" t="s">
        <v>310</v>
      </c>
      <c r="R132" s="5" t="s">
        <v>33</v>
      </c>
      <c r="S132" s="5">
        <v>1</v>
      </c>
      <c r="T132" s="5">
        <v>33</v>
      </c>
      <c r="U132" s="5">
        <v>2</v>
      </c>
      <c r="V132" s="5" t="s">
        <v>35</v>
      </c>
      <c r="W132" s="5" t="s">
        <v>33</v>
      </c>
      <c r="X132" s="5"/>
      <c r="Y132" s="5"/>
      <c r="Z132" s="5" t="s">
        <v>311</v>
      </c>
    </row>
    <row r="133" spans="1:26">
      <c r="A133" t="str">
        <f t="shared" si="2"/>
        <v>45-3</v>
      </c>
      <c r="B133" s="4">
        <v>5057</v>
      </c>
      <c r="C133" s="4">
        <v>3</v>
      </c>
      <c r="D133" s="4" t="s">
        <v>11</v>
      </c>
      <c r="E133" s="4">
        <v>45</v>
      </c>
      <c r="F133" s="4" t="s">
        <v>31</v>
      </c>
      <c r="G133" s="5">
        <v>3</v>
      </c>
      <c r="H133" s="5">
        <v>3104398</v>
      </c>
      <c r="I133" s="6">
        <v>0.73</v>
      </c>
      <c r="J133" s="5">
        <v>0.7</v>
      </c>
      <c r="K133" s="8">
        <v>89.63</v>
      </c>
      <c r="L133" s="5">
        <v>90.27</v>
      </c>
      <c r="M133" s="5">
        <v>89.57</v>
      </c>
      <c r="N133" s="5">
        <v>90.27</v>
      </c>
      <c r="O133" s="5">
        <v>0</v>
      </c>
      <c r="P133" s="5" t="s">
        <v>37</v>
      </c>
      <c r="Q133" s="5" t="s">
        <v>312</v>
      </c>
      <c r="R133" s="5" t="s">
        <v>33</v>
      </c>
      <c r="S133" s="5">
        <v>1</v>
      </c>
      <c r="T133" s="5">
        <v>33</v>
      </c>
      <c r="U133" s="5">
        <v>3</v>
      </c>
      <c r="V133" s="5" t="s">
        <v>35</v>
      </c>
      <c r="W133" s="5" t="s">
        <v>33</v>
      </c>
      <c r="X133" s="5"/>
      <c r="Y133" s="5"/>
      <c r="Z133" s="5" t="s">
        <v>313</v>
      </c>
    </row>
    <row r="134" spans="1:26">
      <c r="A134" t="str">
        <f t="shared" si="2"/>
        <v>45-4</v>
      </c>
      <c r="B134" s="4">
        <v>5057</v>
      </c>
      <c r="C134" s="4">
        <v>3</v>
      </c>
      <c r="D134" s="4" t="s">
        <v>11</v>
      </c>
      <c r="E134" s="4">
        <v>45</v>
      </c>
      <c r="F134" s="4" t="s">
        <v>31</v>
      </c>
      <c r="G134" s="5">
        <v>4</v>
      </c>
      <c r="H134" s="5">
        <v>3104400</v>
      </c>
      <c r="I134" s="6">
        <v>0.85</v>
      </c>
      <c r="J134" s="5">
        <v>0.82</v>
      </c>
      <c r="K134" s="8">
        <v>90.36</v>
      </c>
      <c r="L134" s="5">
        <v>91.09</v>
      </c>
      <c r="M134" s="5">
        <v>90.27</v>
      </c>
      <c r="N134" s="5">
        <v>91.09</v>
      </c>
      <c r="O134" s="5">
        <v>0</v>
      </c>
      <c r="P134" s="5" t="s">
        <v>37</v>
      </c>
      <c r="Q134" s="5" t="s">
        <v>314</v>
      </c>
      <c r="R134" s="5" t="s">
        <v>33</v>
      </c>
      <c r="S134" s="5">
        <v>1</v>
      </c>
      <c r="T134" s="5">
        <v>33</v>
      </c>
      <c r="U134" s="5">
        <v>4</v>
      </c>
      <c r="V134" s="5" t="s">
        <v>36</v>
      </c>
      <c r="W134" s="5" t="s">
        <v>33</v>
      </c>
      <c r="X134" s="5"/>
      <c r="Y134" s="5"/>
      <c r="Z134" s="5" t="s">
        <v>315</v>
      </c>
    </row>
    <row r="135" spans="1:26">
      <c r="A135" t="str">
        <f t="shared" si="2"/>
        <v>46-1</v>
      </c>
      <c r="B135" s="4">
        <v>5057</v>
      </c>
      <c r="C135" s="4">
        <v>3</v>
      </c>
      <c r="D135" s="4" t="s">
        <v>11</v>
      </c>
      <c r="E135" s="4">
        <v>46</v>
      </c>
      <c r="F135" s="4" t="s">
        <v>31</v>
      </c>
      <c r="G135" s="5">
        <v>1</v>
      </c>
      <c r="H135" s="5">
        <v>3104402</v>
      </c>
      <c r="I135" s="6">
        <v>0.92500000000000004</v>
      </c>
      <c r="J135" s="5">
        <v>0.89</v>
      </c>
      <c r="K135" s="8">
        <v>91.15</v>
      </c>
      <c r="L135" s="5">
        <v>92.04</v>
      </c>
      <c r="M135" s="5">
        <v>91.15</v>
      </c>
      <c r="N135" s="5">
        <v>92.04</v>
      </c>
      <c r="O135" s="5">
        <v>0</v>
      </c>
      <c r="P135" s="5" t="s">
        <v>37</v>
      </c>
      <c r="Q135" s="5" t="s">
        <v>316</v>
      </c>
      <c r="R135" s="5" t="s">
        <v>33</v>
      </c>
      <c r="S135" s="5">
        <v>1</v>
      </c>
      <c r="T135" s="5">
        <v>34</v>
      </c>
      <c r="U135" s="5">
        <v>1</v>
      </c>
      <c r="V135" s="5" t="s">
        <v>34</v>
      </c>
      <c r="W135" s="5" t="s">
        <v>33</v>
      </c>
      <c r="X135" s="5"/>
      <c r="Y135" s="5"/>
      <c r="Z135" s="5" t="s">
        <v>317</v>
      </c>
    </row>
    <row r="136" spans="1:26">
      <c r="A136" t="str">
        <f t="shared" si="2"/>
        <v>46-2</v>
      </c>
      <c r="B136" s="4">
        <v>5057</v>
      </c>
      <c r="C136" s="4">
        <v>3</v>
      </c>
      <c r="D136" s="4" t="s">
        <v>11</v>
      </c>
      <c r="E136" s="4">
        <v>46</v>
      </c>
      <c r="F136" s="4" t="s">
        <v>31</v>
      </c>
      <c r="G136" s="5">
        <v>2</v>
      </c>
      <c r="H136" s="5">
        <v>3104404</v>
      </c>
      <c r="I136" s="6">
        <v>0.81</v>
      </c>
      <c r="J136" s="5">
        <v>0.78</v>
      </c>
      <c r="K136" s="8">
        <v>92.075000000000003</v>
      </c>
      <c r="L136" s="5">
        <v>92.82</v>
      </c>
      <c r="M136" s="5">
        <v>92.04</v>
      </c>
      <c r="N136" s="5">
        <v>92.82</v>
      </c>
      <c r="O136" s="5">
        <v>0</v>
      </c>
      <c r="P136" s="5" t="s">
        <v>37</v>
      </c>
      <c r="Q136" s="5" t="s">
        <v>318</v>
      </c>
      <c r="R136" s="5" t="s">
        <v>33</v>
      </c>
      <c r="S136" s="5">
        <v>1</v>
      </c>
      <c r="T136" s="5">
        <v>34</v>
      </c>
      <c r="U136" s="5">
        <v>2</v>
      </c>
      <c r="V136" s="5" t="s">
        <v>35</v>
      </c>
      <c r="W136" s="5" t="s">
        <v>33</v>
      </c>
      <c r="X136" s="5"/>
      <c r="Y136" s="5"/>
      <c r="Z136" s="5" t="s">
        <v>319</v>
      </c>
    </row>
    <row r="137" spans="1:26">
      <c r="A137" t="str">
        <f t="shared" si="2"/>
        <v>46-3</v>
      </c>
      <c r="B137" s="4">
        <v>5057</v>
      </c>
      <c r="C137" s="4">
        <v>3</v>
      </c>
      <c r="D137" s="4" t="s">
        <v>11</v>
      </c>
      <c r="E137" s="4">
        <v>46</v>
      </c>
      <c r="F137" s="4" t="s">
        <v>31</v>
      </c>
      <c r="G137" s="5">
        <v>3</v>
      </c>
      <c r="H137" s="5">
        <v>3104406</v>
      </c>
      <c r="I137" s="6">
        <v>0.96499999999999997</v>
      </c>
      <c r="J137" s="5">
        <v>0.93</v>
      </c>
      <c r="K137" s="8">
        <v>92.885000000000005</v>
      </c>
      <c r="L137" s="5">
        <v>93.75</v>
      </c>
      <c r="M137" s="5">
        <v>92.82</v>
      </c>
      <c r="N137" s="5">
        <v>93.75</v>
      </c>
      <c r="O137" s="5">
        <v>0</v>
      </c>
      <c r="P137" s="5" t="s">
        <v>37</v>
      </c>
      <c r="Q137" s="5" t="s">
        <v>320</v>
      </c>
      <c r="R137" s="5" t="s">
        <v>33</v>
      </c>
      <c r="S137" s="5">
        <v>1</v>
      </c>
      <c r="T137" s="5">
        <v>34</v>
      </c>
      <c r="U137" s="5">
        <v>3</v>
      </c>
      <c r="V137" s="5" t="s">
        <v>35</v>
      </c>
      <c r="W137" s="5" t="s">
        <v>33</v>
      </c>
      <c r="X137" s="5"/>
      <c r="Y137" s="5"/>
      <c r="Z137" s="5" t="s">
        <v>321</v>
      </c>
    </row>
    <row r="138" spans="1:26">
      <c r="A138" t="str">
        <f t="shared" si="2"/>
        <v>46-4</v>
      </c>
      <c r="B138" s="4">
        <v>5057</v>
      </c>
      <c r="C138" s="4">
        <v>3</v>
      </c>
      <c r="D138" s="4" t="s">
        <v>11</v>
      </c>
      <c r="E138" s="4">
        <v>46</v>
      </c>
      <c r="F138" s="4" t="s">
        <v>31</v>
      </c>
      <c r="G138" s="5">
        <v>4</v>
      </c>
      <c r="H138" s="5">
        <v>3104408</v>
      </c>
      <c r="I138" s="6">
        <v>0.59</v>
      </c>
      <c r="J138" s="5">
        <v>0.57999999999999996</v>
      </c>
      <c r="K138" s="8">
        <v>93.850000000000009</v>
      </c>
      <c r="L138" s="5">
        <v>94.33</v>
      </c>
      <c r="M138" s="5">
        <v>93.75</v>
      </c>
      <c r="N138" s="5">
        <v>94.33</v>
      </c>
      <c r="O138" s="5">
        <v>0</v>
      </c>
      <c r="P138" s="5" t="s">
        <v>37</v>
      </c>
      <c r="Q138" s="5" t="s">
        <v>322</v>
      </c>
      <c r="R138" s="5" t="s">
        <v>33</v>
      </c>
      <c r="S138" s="5">
        <v>1</v>
      </c>
      <c r="T138" s="5">
        <v>34</v>
      </c>
      <c r="U138" s="5">
        <v>4</v>
      </c>
      <c r="V138" s="5" t="s">
        <v>36</v>
      </c>
      <c r="W138" s="5" t="s">
        <v>33</v>
      </c>
      <c r="X138" s="5"/>
      <c r="Y138" s="5"/>
      <c r="Z138" s="5" t="s">
        <v>323</v>
      </c>
    </row>
    <row r="139" spans="1:26">
      <c r="A139" t="str">
        <f t="shared" si="2"/>
        <v>47-1</v>
      </c>
      <c r="B139" s="4">
        <v>5057</v>
      </c>
      <c r="C139" s="4">
        <v>3</v>
      </c>
      <c r="D139" s="4" t="s">
        <v>11</v>
      </c>
      <c r="E139" s="4">
        <v>47</v>
      </c>
      <c r="F139" s="4" t="s">
        <v>31</v>
      </c>
      <c r="G139" s="5">
        <v>1</v>
      </c>
      <c r="H139" s="5">
        <v>3104410</v>
      </c>
      <c r="I139" s="6">
        <v>0.84</v>
      </c>
      <c r="J139" s="5">
        <v>0.83</v>
      </c>
      <c r="K139" s="8">
        <v>94.2</v>
      </c>
      <c r="L139" s="5">
        <v>95.03</v>
      </c>
      <c r="M139" s="5">
        <v>94.2</v>
      </c>
      <c r="N139" s="5">
        <v>95.03</v>
      </c>
      <c r="O139" s="5">
        <v>0</v>
      </c>
      <c r="P139" s="5" t="s">
        <v>37</v>
      </c>
      <c r="Q139" s="5" t="s">
        <v>324</v>
      </c>
      <c r="R139" s="5" t="s">
        <v>33</v>
      </c>
      <c r="S139" s="5">
        <v>1</v>
      </c>
      <c r="T139" s="5">
        <v>35</v>
      </c>
      <c r="U139" s="5">
        <v>1</v>
      </c>
      <c r="V139" s="5" t="s">
        <v>34</v>
      </c>
      <c r="W139" s="5" t="s">
        <v>33</v>
      </c>
      <c r="X139" s="5"/>
      <c r="Y139" s="5"/>
      <c r="Z139" s="5" t="s">
        <v>325</v>
      </c>
    </row>
    <row r="140" spans="1:26">
      <c r="A140" t="str">
        <f t="shared" si="2"/>
        <v>47-2</v>
      </c>
      <c r="B140" s="4">
        <v>5057</v>
      </c>
      <c r="C140" s="4">
        <v>3</v>
      </c>
      <c r="D140" s="4" t="s">
        <v>11</v>
      </c>
      <c r="E140" s="4">
        <v>47</v>
      </c>
      <c r="F140" s="4" t="s">
        <v>31</v>
      </c>
      <c r="G140" s="5">
        <v>2</v>
      </c>
      <c r="H140" s="5">
        <v>3104412</v>
      </c>
      <c r="I140" s="6">
        <v>0.83</v>
      </c>
      <c r="J140" s="5">
        <v>0.83</v>
      </c>
      <c r="K140" s="8">
        <v>95.04</v>
      </c>
      <c r="L140" s="5">
        <v>95.86</v>
      </c>
      <c r="M140" s="5">
        <v>95.03</v>
      </c>
      <c r="N140" s="5">
        <v>95.86</v>
      </c>
      <c r="O140" s="5">
        <v>0</v>
      </c>
      <c r="P140" s="5" t="s">
        <v>37</v>
      </c>
      <c r="Q140" s="5" t="s">
        <v>326</v>
      </c>
      <c r="R140" s="5" t="s">
        <v>33</v>
      </c>
      <c r="S140" s="5">
        <v>1</v>
      </c>
      <c r="T140" s="5">
        <v>35</v>
      </c>
      <c r="U140" s="5">
        <v>2</v>
      </c>
      <c r="V140" s="5" t="s">
        <v>35</v>
      </c>
      <c r="W140" s="5" t="s">
        <v>33</v>
      </c>
      <c r="X140" s="5"/>
      <c r="Y140" s="5"/>
      <c r="Z140" s="5" t="s">
        <v>327</v>
      </c>
    </row>
    <row r="141" spans="1:26">
      <c r="A141" t="str">
        <f t="shared" si="2"/>
        <v>47-3</v>
      </c>
      <c r="B141" s="4">
        <v>5057</v>
      </c>
      <c r="C141" s="4">
        <v>3</v>
      </c>
      <c r="D141" s="4" t="s">
        <v>11</v>
      </c>
      <c r="E141" s="4">
        <v>47</v>
      </c>
      <c r="F141" s="4" t="s">
        <v>31</v>
      </c>
      <c r="G141" s="5">
        <v>3</v>
      </c>
      <c r="H141" s="5">
        <v>3104414</v>
      </c>
      <c r="I141" s="6">
        <v>0.76</v>
      </c>
      <c r="J141" s="5">
        <v>0.78</v>
      </c>
      <c r="K141" s="8">
        <v>95.87</v>
      </c>
      <c r="L141" s="5">
        <v>96.64</v>
      </c>
      <c r="M141" s="5">
        <v>95.86</v>
      </c>
      <c r="N141" s="5">
        <v>96.64</v>
      </c>
      <c r="O141" s="5">
        <v>0</v>
      </c>
      <c r="P141" s="5" t="s">
        <v>37</v>
      </c>
      <c r="Q141" s="5" t="s">
        <v>328</v>
      </c>
      <c r="R141" s="5" t="s">
        <v>33</v>
      </c>
      <c r="S141" s="5">
        <v>1</v>
      </c>
      <c r="T141" s="5">
        <v>35</v>
      </c>
      <c r="U141" s="5">
        <v>3</v>
      </c>
      <c r="V141" s="5" t="s">
        <v>35</v>
      </c>
      <c r="W141" s="5" t="s">
        <v>33</v>
      </c>
      <c r="X141" s="5"/>
      <c r="Y141" s="5"/>
      <c r="Z141" s="5" t="s">
        <v>329</v>
      </c>
    </row>
    <row r="142" spans="1:26">
      <c r="A142" t="str">
        <f t="shared" si="2"/>
        <v>47-4</v>
      </c>
      <c r="B142" s="4">
        <v>5057</v>
      </c>
      <c r="C142" s="4">
        <v>3</v>
      </c>
      <c r="D142" s="4" t="s">
        <v>11</v>
      </c>
      <c r="E142" s="4">
        <v>47</v>
      </c>
      <c r="F142" s="4" t="s">
        <v>31</v>
      </c>
      <c r="G142" s="5">
        <v>4</v>
      </c>
      <c r="H142" s="5">
        <v>3104416</v>
      </c>
      <c r="I142" s="6">
        <v>0.94</v>
      </c>
      <c r="J142" s="5">
        <v>0.85</v>
      </c>
      <c r="K142" s="8">
        <v>96.63000000000001</v>
      </c>
      <c r="L142" s="5">
        <v>97.49</v>
      </c>
      <c r="M142" s="5">
        <v>96.64</v>
      </c>
      <c r="N142" s="5">
        <v>97.49</v>
      </c>
      <c r="O142" s="5">
        <v>0</v>
      </c>
      <c r="P142" s="5" t="s">
        <v>37</v>
      </c>
      <c r="Q142" s="5" t="s">
        <v>330</v>
      </c>
      <c r="R142" s="5" t="s">
        <v>33</v>
      </c>
      <c r="S142" s="5">
        <v>1</v>
      </c>
      <c r="T142" s="5">
        <v>35</v>
      </c>
      <c r="U142" s="5">
        <v>4</v>
      </c>
      <c r="V142" s="5" t="s">
        <v>36</v>
      </c>
      <c r="W142" s="5" t="s">
        <v>33</v>
      </c>
      <c r="X142" s="5"/>
      <c r="Y142" s="5"/>
      <c r="Z142" s="5" t="s">
        <v>331</v>
      </c>
    </row>
    <row r="143" spans="1:26">
      <c r="A143" t="str">
        <f t="shared" si="2"/>
        <v>48-1</v>
      </c>
      <c r="B143" s="4">
        <v>5057</v>
      </c>
      <c r="C143" s="4">
        <v>3</v>
      </c>
      <c r="D143" s="4" t="s">
        <v>11</v>
      </c>
      <c r="E143" s="4">
        <v>48</v>
      </c>
      <c r="F143" s="4" t="s">
        <v>31</v>
      </c>
      <c r="G143" s="5">
        <v>1</v>
      </c>
      <c r="H143" s="5">
        <v>3104418</v>
      </c>
      <c r="I143" s="6">
        <v>0.98</v>
      </c>
      <c r="J143" s="5">
        <v>0.88</v>
      </c>
      <c r="K143" s="8">
        <v>97.25</v>
      </c>
      <c r="L143" s="5">
        <v>98.13</v>
      </c>
      <c r="M143" s="5">
        <v>97.25</v>
      </c>
      <c r="N143" s="5">
        <v>98.13</v>
      </c>
      <c r="O143" s="5">
        <v>0</v>
      </c>
      <c r="P143" s="5" t="s">
        <v>37</v>
      </c>
      <c r="Q143" s="5" t="s">
        <v>332</v>
      </c>
      <c r="R143" s="5" t="s">
        <v>33</v>
      </c>
      <c r="S143" s="5">
        <v>1</v>
      </c>
      <c r="T143" s="5">
        <v>36</v>
      </c>
      <c r="U143" s="5">
        <v>1</v>
      </c>
      <c r="V143" s="5" t="s">
        <v>34</v>
      </c>
      <c r="W143" s="5" t="s">
        <v>33</v>
      </c>
      <c r="X143" s="5"/>
      <c r="Y143" s="5"/>
      <c r="Z143" s="5" t="s">
        <v>333</v>
      </c>
    </row>
    <row r="144" spans="1:26">
      <c r="A144" t="str">
        <f t="shared" si="2"/>
        <v>48-2</v>
      </c>
      <c r="B144" s="4">
        <v>5057</v>
      </c>
      <c r="C144" s="4">
        <v>3</v>
      </c>
      <c r="D144" s="4" t="s">
        <v>11</v>
      </c>
      <c r="E144" s="4">
        <v>48</v>
      </c>
      <c r="F144" s="4" t="s">
        <v>31</v>
      </c>
      <c r="G144" s="5">
        <v>2</v>
      </c>
      <c r="H144" s="5">
        <v>3104420</v>
      </c>
      <c r="I144" s="6">
        <v>0.64</v>
      </c>
      <c r="J144" s="5">
        <v>0.61</v>
      </c>
      <c r="K144" s="8">
        <v>98.23</v>
      </c>
      <c r="L144" s="5">
        <v>98.74</v>
      </c>
      <c r="M144" s="5">
        <v>98.13</v>
      </c>
      <c r="N144" s="5">
        <v>98.74</v>
      </c>
      <c r="O144" s="5">
        <v>0</v>
      </c>
      <c r="P144" s="5" t="s">
        <v>37</v>
      </c>
      <c r="Q144" s="5" t="s">
        <v>334</v>
      </c>
      <c r="R144" s="5" t="s">
        <v>33</v>
      </c>
      <c r="S144" s="5">
        <v>1</v>
      </c>
      <c r="T144" s="5">
        <v>36</v>
      </c>
      <c r="U144" s="5">
        <v>2</v>
      </c>
      <c r="V144" s="5" t="s">
        <v>35</v>
      </c>
      <c r="W144" s="5" t="s">
        <v>33</v>
      </c>
      <c r="X144" s="5"/>
      <c r="Y144" s="5"/>
      <c r="Z144" s="5" t="s">
        <v>335</v>
      </c>
    </row>
    <row r="145" spans="1:26">
      <c r="A145" t="str">
        <f t="shared" si="2"/>
        <v>48-3</v>
      </c>
      <c r="B145" s="4">
        <v>5057</v>
      </c>
      <c r="C145" s="4">
        <v>3</v>
      </c>
      <c r="D145" s="4" t="s">
        <v>11</v>
      </c>
      <c r="E145" s="4">
        <v>48</v>
      </c>
      <c r="F145" s="4" t="s">
        <v>31</v>
      </c>
      <c r="G145" s="5">
        <v>3</v>
      </c>
      <c r="H145" s="5">
        <v>3104422</v>
      </c>
      <c r="I145" s="6">
        <v>0.91</v>
      </c>
      <c r="J145" s="5">
        <v>0.91</v>
      </c>
      <c r="K145" s="8">
        <v>98.87</v>
      </c>
      <c r="L145" s="5">
        <v>99.65</v>
      </c>
      <c r="M145" s="5">
        <v>98.74</v>
      </c>
      <c r="N145" s="5">
        <v>99.65</v>
      </c>
      <c r="O145" s="5">
        <v>0</v>
      </c>
      <c r="P145" s="5" t="s">
        <v>336</v>
      </c>
      <c r="Q145" s="5" t="s">
        <v>337</v>
      </c>
      <c r="R145" s="5" t="s">
        <v>33</v>
      </c>
      <c r="S145" s="5">
        <v>1</v>
      </c>
      <c r="T145" s="5">
        <v>36</v>
      </c>
      <c r="U145" s="5">
        <v>3</v>
      </c>
      <c r="V145" s="5" t="s">
        <v>35</v>
      </c>
      <c r="W145" s="5" t="s">
        <v>33</v>
      </c>
      <c r="X145" s="5"/>
      <c r="Y145" s="5"/>
      <c r="Z145" s="5" t="s">
        <v>338</v>
      </c>
    </row>
    <row r="146" spans="1:26">
      <c r="A146" t="str">
        <f t="shared" si="2"/>
        <v>48-4</v>
      </c>
      <c r="B146" s="4">
        <v>5057</v>
      </c>
      <c r="C146" s="4">
        <v>3</v>
      </c>
      <c r="D146" s="4" t="s">
        <v>11</v>
      </c>
      <c r="E146" s="4">
        <v>48</v>
      </c>
      <c r="F146" s="4" t="s">
        <v>31</v>
      </c>
      <c r="G146" s="5">
        <v>4</v>
      </c>
      <c r="H146" s="5">
        <v>3104424</v>
      </c>
      <c r="I146" s="6">
        <v>0.98</v>
      </c>
      <c r="J146" s="5">
        <v>0.89</v>
      </c>
      <c r="K146" s="8">
        <v>99.78</v>
      </c>
      <c r="L146" s="5">
        <v>100.54</v>
      </c>
      <c r="M146" s="5">
        <v>99.65</v>
      </c>
      <c r="N146" s="5">
        <v>100.54</v>
      </c>
      <c r="O146" s="5">
        <v>0</v>
      </c>
      <c r="P146" s="5" t="s">
        <v>336</v>
      </c>
      <c r="Q146" s="5" t="s">
        <v>339</v>
      </c>
      <c r="R146" s="5" t="s">
        <v>33</v>
      </c>
      <c r="S146" s="5">
        <v>3</v>
      </c>
      <c r="T146" s="5">
        <v>36</v>
      </c>
      <c r="U146" s="5">
        <v>4</v>
      </c>
      <c r="V146" s="5" t="s">
        <v>36</v>
      </c>
      <c r="W146" s="5" t="s">
        <v>33</v>
      </c>
      <c r="X146" s="5"/>
      <c r="Y146" s="5"/>
      <c r="Z146" s="5" t="s">
        <v>340</v>
      </c>
    </row>
    <row r="147" spans="1:26">
      <c r="A147" t="str">
        <f t="shared" si="2"/>
        <v>49-1</v>
      </c>
      <c r="B147" s="4">
        <v>5057</v>
      </c>
      <c r="C147" s="4">
        <v>3</v>
      </c>
      <c r="D147" s="4" t="s">
        <v>11</v>
      </c>
      <c r="E147" s="4">
        <v>49</v>
      </c>
      <c r="F147" s="4" t="s">
        <v>31</v>
      </c>
      <c r="G147" s="5">
        <v>1</v>
      </c>
      <c r="H147" s="5">
        <v>3104426</v>
      </c>
      <c r="I147" s="6">
        <v>0.80500000000000005</v>
      </c>
      <c r="J147" s="5">
        <v>0.75</v>
      </c>
      <c r="K147" s="8">
        <v>100.3</v>
      </c>
      <c r="L147" s="5">
        <v>101.05</v>
      </c>
      <c r="M147" s="5">
        <v>100.3</v>
      </c>
      <c r="N147" s="5">
        <v>101.05</v>
      </c>
      <c r="O147" s="5">
        <v>0</v>
      </c>
      <c r="P147" s="5" t="s">
        <v>37</v>
      </c>
      <c r="Q147" s="5" t="s">
        <v>341</v>
      </c>
      <c r="R147" s="5" t="s">
        <v>33</v>
      </c>
      <c r="S147" s="5">
        <v>1</v>
      </c>
      <c r="T147" s="5">
        <v>37</v>
      </c>
      <c r="U147" s="5">
        <v>1</v>
      </c>
      <c r="V147" s="5" t="s">
        <v>34</v>
      </c>
      <c r="W147" s="5" t="s">
        <v>33</v>
      </c>
      <c r="X147" s="5"/>
      <c r="Y147" s="5"/>
      <c r="Z147" s="5" t="s">
        <v>342</v>
      </c>
    </row>
    <row r="148" spans="1:26">
      <c r="A148" t="str">
        <f t="shared" si="2"/>
        <v>49-2</v>
      </c>
      <c r="B148" s="4">
        <v>5057</v>
      </c>
      <c r="C148" s="4">
        <v>3</v>
      </c>
      <c r="D148" s="4" t="s">
        <v>11</v>
      </c>
      <c r="E148" s="4">
        <v>49</v>
      </c>
      <c r="F148" s="4" t="s">
        <v>31</v>
      </c>
      <c r="G148" s="5">
        <v>2</v>
      </c>
      <c r="H148" s="5">
        <v>3104428</v>
      </c>
      <c r="I148" s="6">
        <v>0.81499999999999995</v>
      </c>
      <c r="J148" s="5">
        <v>0.75</v>
      </c>
      <c r="K148" s="8">
        <v>101.105</v>
      </c>
      <c r="L148" s="5">
        <v>101.8</v>
      </c>
      <c r="M148" s="5">
        <v>101.05</v>
      </c>
      <c r="N148" s="5">
        <v>101.8</v>
      </c>
      <c r="O148" s="5">
        <v>0</v>
      </c>
      <c r="P148" s="5" t="s">
        <v>37</v>
      </c>
      <c r="Q148" s="5" t="s">
        <v>343</v>
      </c>
      <c r="R148" s="5" t="s">
        <v>33</v>
      </c>
      <c r="S148" s="5">
        <v>1</v>
      </c>
      <c r="T148" s="5">
        <v>37</v>
      </c>
      <c r="U148" s="5">
        <v>2</v>
      </c>
      <c r="V148" s="5" t="s">
        <v>35</v>
      </c>
      <c r="W148" s="5" t="s">
        <v>33</v>
      </c>
      <c r="X148" s="5"/>
      <c r="Y148" s="5"/>
      <c r="Z148" s="5" t="s">
        <v>344</v>
      </c>
    </row>
    <row r="149" spans="1:26">
      <c r="A149" t="str">
        <f t="shared" si="2"/>
        <v>49-3</v>
      </c>
      <c r="B149" s="4">
        <v>5057</v>
      </c>
      <c r="C149" s="4">
        <v>3</v>
      </c>
      <c r="D149" s="4" t="s">
        <v>11</v>
      </c>
      <c r="E149" s="4">
        <v>49</v>
      </c>
      <c r="F149" s="4" t="s">
        <v>31</v>
      </c>
      <c r="G149" s="5">
        <v>3</v>
      </c>
      <c r="H149" s="5">
        <v>3104430</v>
      </c>
      <c r="I149" s="6">
        <v>0.85</v>
      </c>
      <c r="J149" s="5">
        <v>0.81</v>
      </c>
      <c r="K149" s="8">
        <v>101.92</v>
      </c>
      <c r="L149" s="5">
        <v>102.61</v>
      </c>
      <c r="M149" s="5">
        <v>101.8</v>
      </c>
      <c r="N149" s="5">
        <v>102.61</v>
      </c>
      <c r="O149" s="5">
        <v>0</v>
      </c>
      <c r="P149" s="5" t="s">
        <v>37</v>
      </c>
      <c r="Q149" s="5" t="s">
        <v>345</v>
      </c>
      <c r="R149" s="5" t="s">
        <v>33</v>
      </c>
      <c r="S149" s="5">
        <v>1</v>
      </c>
      <c r="T149" s="5">
        <v>37</v>
      </c>
      <c r="U149" s="5">
        <v>3</v>
      </c>
      <c r="V149" s="5" t="s">
        <v>35</v>
      </c>
      <c r="W149" s="5" t="s">
        <v>33</v>
      </c>
      <c r="X149" s="5"/>
      <c r="Y149" s="5"/>
      <c r="Z149" s="5" t="s">
        <v>346</v>
      </c>
    </row>
    <row r="150" spans="1:26">
      <c r="A150" t="str">
        <f t="shared" si="2"/>
        <v>49-4</v>
      </c>
      <c r="B150" s="4">
        <v>5057</v>
      </c>
      <c r="C150" s="4">
        <v>3</v>
      </c>
      <c r="D150" s="4" t="s">
        <v>11</v>
      </c>
      <c r="E150" s="4">
        <v>49</v>
      </c>
      <c r="F150" s="4" t="s">
        <v>31</v>
      </c>
      <c r="G150" s="5">
        <v>4</v>
      </c>
      <c r="H150" s="5">
        <v>3104432</v>
      </c>
      <c r="I150" s="6">
        <v>0.80500000000000005</v>
      </c>
      <c r="J150" s="5">
        <v>0.8</v>
      </c>
      <c r="K150" s="8">
        <v>102.77</v>
      </c>
      <c r="L150" s="5">
        <v>103.41</v>
      </c>
      <c r="M150" s="5">
        <v>102.61</v>
      </c>
      <c r="N150" s="5">
        <v>103.41</v>
      </c>
      <c r="O150" s="5">
        <v>0</v>
      </c>
      <c r="P150" s="5" t="s">
        <v>37</v>
      </c>
      <c r="Q150" s="5" t="s">
        <v>347</v>
      </c>
      <c r="R150" s="5" t="s">
        <v>33</v>
      </c>
      <c r="S150" s="5">
        <v>1</v>
      </c>
      <c r="T150" s="5">
        <v>37</v>
      </c>
      <c r="U150" s="5">
        <v>4</v>
      </c>
      <c r="V150" s="5" t="s">
        <v>36</v>
      </c>
      <c r="W150" s="5" t="s">
        <v>33</v>
      </c>
      <c r="X150" s="5"/>
      <c r="Y150" s="5"/>
      <c r="Z150" s="5" t="s">
        <v>348</v>
      </c>
    </row>
    <row r="151" spans="1:26">
      <c r="A151" t="str">
        <f t="shared" si="2"/>
        <v>50-1</v>
      </c>
      <c r="B151" s="4">
        <v>5057</v>
      </c>
      <c r="C151" s="4">
        <v>3</v>
      </c>
      <c r="D151" s="4" t="s">
        <v>11</v>
      </c>
      <c r="E151" s="4">
        <v>50</v>
      </c>
      <c r="F151" s="4" t="s">
        <v>31</v>
      </c>
      <c r="G151" s="5">
        <v>1</v>
      </c>
      <c r="H151" s="5">
        <v>3104434</v>
      </c>
      <c r="I151" s="6">
        <v>0.79</v>
      </c>
      <c r="J151" s="5">
        <v>0.78</v>
      </c>
      <c r="K151" s="8">
        <v>103.35</v>
      </c>
      <c r="L151" s="5">
        <v>104.13</v>
      </c>
      <c r="M151" s="5">
        <v>103.35</v>
      </c>
      <c r="N151" s="5">
        <v>104.13</v>
      </c>
      <c r="O151" s="5">
        <v>0</v>
      </c>
      <c r="P151" s="5" t="s">
        <v>37</v>
      </c>
      <c r="Q151" s="5" t="s">
        <v>38</v>
      </c>
      <c r="R151" s="5" t="s">
        <v>33</v>
      </c>
      <c r="S151" s="5">
        <v>1</v>
      </c>
      <c r="T151" s="5">
        <v>38</v>
      </c>
      <c r="U151" s="5">
        <v>1</v>
      </c>
      <c r="V151" s="5" t="s">
        <v>34</v>
      </c>
      <c r="W151" s="5" t="s">
        <v>33</v>
      </c>
      <c r="X151" s="5"/>
      <c r="Y151" s="5"/>
      <c r="Z151" s="5" t="s">
        <v>349</v>
      </c>
    </row>
    <row r="152" spans="1:26">
      <c r="A152" t="str">
        <f t="shared" si="2"/>
        <v>50-2</v>
      </c>
      <c r="B152" s="4">
        <v>5057</v>
      </c>
      <c r="C152" s="4">
        <v>3</v>
      </c>
      <c r="D152" s="4" t="s">
        <v>11</v>
      </c>
      <c r="E152" s="4">
        <v>50</v>
      </c>
      <c r="F152" s="4" t="s">
        <v>31</v>
      </c>
      <c r="G152" s="5">
        <v>2</v>
      </c>
      <c r="H152" s="5">
        <v>3104436</v>
      </c>
      <c r="I152" s="6">
        <v>0.67</v>
      </c>
      <c r="J152" s="5">
        <v>0.67</v>
      </c>
      <c r="K152" s="8">
        <v>104.14</v>
      </c>
      <c r="L152" s="5">
        <v>104.8</v>
      </c>
      <c r="M152" s="5">
        <v>104.13</v>
      </c>
      <c r="N152" s="5">
        <v>104.8</v>
      </c>
      <c r="O152" s="5">
        <v>0</v>
      </c>
      <c r="P152" s="5" t="s">
        <v>37</v>
      </c>
      <c r="Q152" s="5" t="s">
        <v>350</v>
      </c>
      <c r="R152" s="5" t="s">
        <v>33</v>
      </c>
      <c r="S152" s="5">
        <v>1</v>
      </c>
      <c r="T152" s="5">
        <v>38</v>
      </c>
      <c r="U152" s="5">
        <v>2</v>
      </c>
      <c r="V152" s="5" t="s">
        <v>35</v>
      </c>
      <c r="W152" s="5" t="s">
        <v>33</v>
      </c>
      <c r="X152" s="5"/>
      <c r="Y152" s="5"/>
      <c r="Z152" s="5" t="s">
        <v>351</v>
      </c>
    </row>
    <row r="153" spans="1:26">
      <c r="A153" t="str">
        <f t="shared" si="2"/>
        <v>50-3</v>
      </c>
      <c r="B153" s="4">
        <v>5057</v>
      </c>
      <c r="C153" s="4">
        <v>3</v>
      </c>
      <c r="D153" s="4" t="s">
        <v>11</v>
      </c>
      <c r="E153" s="4">
        <v>50</v>
      </c>
      <c r="F153" s="4" t="s">
        <v>31</v>
      </c>
      <c r="G153" s="5">
        <v>3</v>
      </c>
      <c r="H153" s="5">
        <v>3104438</v>
      </c>
      <c r="I153" s="6">
        <v>0.85</v>
      </c>
      <c r="J153" s="5">
        <v>0.85</v>
      </c>
      <c r="K153" s="8">
        <v>104.81</v>
      </c>
      <c r="L153" s="5">
        <v>105.65</v>
      </c>
      <c r="M153" s="5">
        <v>104.8</v>
      </c>
      <c r="N153" s="5">
        <v>105.65</v>
      </c>
      <c r="O153" s="5">
        <v>0</v>
      </c>
      <c r="P153" s="5" t="s">
        <v>37</v>
      </c>
      <c r="Q153" s="5" t="s">
        <v>352</v>
      </c>
      <c r="R153" s="5" t="s">
        <v>33</v>
      </c>
      <c r="S153" s="5">
        <v>1</v>
      </c>
      <c r="T153" s="5">
        <v>38</v>
      </c>
      <c r="U153" s="5">
        <v>3</v>
      </c>
      <c r="V153" s="5" t="s">
        <v>35</v>
      </c>
      <c r="W153" s="5" t="s">
        <v>33</v>
      </c>
      <c r="X153" s="5"/>
      <c r="Y153" s="5"/>
      <c r="Z153" s="5" t="s">
        <v>353</v>
      </c>
    </row>
    <row r="154" spans="1:26">
      <c r="A154" t="str">
        <f t="shared" si="2"/>
        <v>50-4</v>
      </c>
      <c r="B154" s="4">
        <v>5057</v>
      </c>
      <c r="C154" s="4">
        <v>3</v>
      </c>
      <c r="D154" s="4" t="s">
        <v>11</v>
      </c>
      <c r="E154" s="4">
        <v>50</v>
      </c>
      <c r="F154" s="4" t="s">
        <v>31</v>
      </c>
      <c r="G154" s="5">
        <v>4</v>
      </c>
      <c r="H154" s="5">
        <v>3104440</v>
      </c>
      <c r="I154" s="6">
        <v>0.745</v>
      </c>
      <c r="J154" s="5">
        <v>0.74</v>
      </c>
      <c r="K154" s="8">
        <v>105.66</v>
      </c>
      <c r="L154" s="5">
        <v>106.39</v>
      </c>
      <c r="M154" s="5">
        <v>105.65</v>
      </c>
      <c r="N154" s="5">
        <v>106.39</v>
      </c>
      <c r="O154" s="5">
        <v>0</v>
      </c>
      <c r="P154" s="5" t="s">
        <v>37</v>
      </c>
      <c r="Q154" s="5" t="s">
        <v>354</v>
      </c>
      <c r="R154" s="5" t="s">
        <v>33</v>
      </c>
      <c r="S154" s="5">
        <v>1</v>
      </c>
      <c r="T154" s="5">
        <v>38</v>
      </c>
      <c r="U154" s="5">
        <v>4</v>
      </c>
      <c r="V154" s="5" t="s">
        <v>36</v>
      </c>
      <c r="W154" s="5" t="s">
        <v>33</v>
      </c>
      <c r="X154" s="5"/>
      <c r="Y154" s="5"/>
      <c r="Z154" s="5" t="s">
        <v>355</v>
      </c>
    </row>
    <row r="155" spans="1:26">
      <c r="A155" t="str">
        <f t="shared" si="2"/>
        <v>51-1</v>
      </c>
      <c r="B155" s="4">
        <v>5057</v>
      </c>
      <c r="C155" s="4">
        <v>3</v>
      </c>
      <c r="D155" s="4" t="s">
        <v>11</v>
      </c>
      <c r="E155" s="4">
        <v>51</v>
      </c>
      <c r="F155" s="4" t="s">
        <v>31</v>
      </c>
      <c r="G155" s="5">
        <v>1</v>
      </c>
      <c r="H155" s="5">
        <v>3104442</v>
      </c>
      <c r="I155" s="6">
        <v>0.36</v>
      </c>
      <c r="J155" s="5">
        <v>0.34</v>
      </c>
      <c r="K155" s="8">
        <v>106.4</v>
      </c>
      <c r="L155" s="5">
        <v>106.74</v>
      </c>
      <c r="M155" s="5">
        <v>106.4</v>
      </c>
      <c r="N155" s="5">
        <v>106.74</v>
      </c>
      <c r="O155" s="5">
        <v>0</v>
      </c>
      <c r="P155" s="5" t="s">
        <v>37</v>
      </c>
      <c r="Q155" s="5" t="s">
        <v>356</v>
      </c>
      <c r="R155" s="5" t="s">
        <v>33</v>
      </c>
      <c r="S155" s="5">
        <v>1</v>
      </c>
      <c r="T155" s="5">
        <v>39</v>
      </c>
      <c r="U155" s="5">
        <v>1</v>
      </c>
      <c r="V155" s="5" t="s">
        <v>34</v>
      </c>
      <c r="W155" s="5" t="s">
        <v>33</v>
      </c>
      <c r="X155" s="5"/>
      <c r="Y155" s="5"/>
      <c r="Z155" s="5" t="s">
        <v>357</v>
      </c>
    </row>
    <row r="156" spans="1:26">
      <c r="A156" t="str">
        <f t="shared" si="2"/>
        <v>52-1</v>
      </c>
      <c r="B156" s="4">
        <v>5057</v>
      </c>
      <c r="C156" s="4">
        <v>3</v>
      </c>
      <c r="D156" s="4" t="s">
        <v>11</v>
      </c>
      <c r="E156" s="4">
        <v>52</v>
      </c>
      <c r="F156" s="4" t="s">
        <v>31</v>
      </c>
      <c r="G156" s="5">
        <v>1</v>
      </c>
      <c r="H156" s="5">
        <v>3104448</v>
      </c>
      <c r="I156" s="6">
        <v>0.73</v>
      </c>
      <c r="J156" s="5">
        <v>0.65</v>
      </c>
      <c r="K156" s="8">
        <v>106.8</v>
      </c>
      <c r="L156" s="5">
        <v>107.45</v>
      </c>
      <c r="M156" s="5">
        <v>106.8</v>
      </c>
      <c r="N156" s="5">
        <v>107.45</v>
      </c>
      <c r="O156" s="5">
        <v>0</v>
      </c>
      <c r="P156" s="5" t="s">
        <v>37</v>
      </c>
      <c r="Q156" s="5" t="s">
        <v>358</v>
      </c>
      <c r="R156" s="5" t="s">
        <v>33</v>
      </c>
      <c r="S156" s="5">
        <v>1</v>
      </c>
      <c r="T156" s="5">
        <v>39</v>
      </c>
      <c r="U156" s="5">
        <v>2</v>
      </c>
      <c r="V156" s="5" t="s">
        <v>35</v>
      </c>
      <c r="W156" s="5" t="s">
        <v>33</v>
      </c>
      <c r="X156" s="5"/>
      <c r="Y156" s="5"/>
      <c r="Z156" s="5" t="s">
        <v>359</v>
      </c>
    </row>
    <row r="157" spans="1:26">
      <c r="A157" t="str">
        <f t="shared" si="2"/>
        <v>52-2</v>
      </c>
      <c r="B157" s="4">
        <v>5057</v>
      </c>
      <c r="C157" s="4">
        <v>3</v>
      </c>
      <c r="D157" s="4" t="s">
        <v>11</v>
      </c>
      <c r="E157" s="4">
        <v>52</v>
      </c>
      <c r="F157" s="4" t="s">
        <v>31</v>
      </c>
      <c r="G157" s="5">
        <v>2</v>
      </c>
      <c r="H157" s="5">
        <v>3104450</v>
      </c>
      <c r="I157" s="6">
        <v>0.78</v>
      </c>
      <c r="J157" s="5">
        <v>0.73</v>
      </c>
      <c r="K157" s="8">
        <v>107.53</v>
      </c>
      <c r="L157" s="5">
        <v>108.18</v>
      </c>
      <c r="M157" s="5">
        <v>107.45</v>
      </c>
      <c r="N157" s="5">
        <v>108.18</v>
      </c>
      <c r="O157" s="5">
        <v>0</v>
      </c>
      <c r="P157" s="5" t="s">
        <v>37</v>
      </c>
      <c r="Q157" s="5" t="s">
        <v>360</v>
      </c>
      <c r="R157" s="5" t="s">
        <v>33</v>
      </c>
      <c r="S157" s="5">
        <v>1</v>
      </c>
      <c r="T157" s="5">
        <v>39</v>
      </c>
      <c r="U157" s="5">
        <v>3</v>
      </c>
      <c r="V157" s="5" t="s">
        <v>35</v>
      </c>
      <c r="W157" s="5" t="s">
        <v>33</v>
      </c>
      <c r="X157" s="5"/>
      <c r="Y157" s="5"/>
      <c r="Z157" s="5" t="s">
        <v>361</v>
      </c>
    </row>
    <row r="158" spans="1:26">
      <c r="A158" t="str">
        <f t="shared" si="2"/>
        <v>52-3</v>
      </c>
      <c r="B158" s="4">
        <v>5057</v>
      </c>
      <c r="C158" s="4">
        <v>3</v>
      </c>
      <c r="D158" s="4" t="s">
        <v>11</v>
      </c>
      <c r="E158" s="4">
        <v>52</v>
      </c>
      <c r="F158" s="4" t="s">
        <v>31</v>
      </c>
      <c r="G158" s="5">
        <v>3</v>
      </c>
      <c r="H158" s="5">
        <v>3104452</v>
      </c>
      <c r="I158" s="6">
        <v>0.85</v>
      </c>
      <c r="J158" s="5">
        <v>0.79</v>
      </c>
      <c r="K158" s="8">
        <v>108.31</v>
      </c>
      <c r="L158" s="5">
        <v>108.97</v>
      </c>
      <c r="M158" s="5">
        <v>108.18</v>
      </c>
      <c r="N158" s="5">
        <v>108.97</v>
      </c>
      <c r="O158" s="5">
        <v>0</v>
      </c>
      <c r="P158" s="5" t="s">
        <v>37</v>
      </c>
      <c r="Q158" s="5" t="s">
        <v>362</v>
      </c>
      <c r="R158" s="5" t="s">
        <v>33</v>
      </c>
      <c r="S158" s="5">
        <v>1</v>
      </c>
      <c r="T158" s="5">
        <v>39</v>
      </c>
      <c r="U158" s="5">
        <v>4</v>
      </c>
      <c r="V158" s="5" t="s">
        <v>36</v>
      </c>
      <c r="W158" s="5" t="s">
        <v>33</v>
      </c>
      <c r="X158" s="5"/>
      <c r="Y158" s="5"/>
      <c r="Z158" s="5" t="s">
        <v>363</v>
      </c>
    </row>
    <row r="159" spans="1:26">
      <c r="A159" t="str">
        <f t="shared" si="2"/>
        <v>52-4</v>
      </c>
      <c r="B159" s="4">
        <v>5057</v>
      </c>
      <c r="C159" s="4">
        <v>3</v>
      </c>
      <c r="D159" s="4" t="s">
        <v>11</v>
      </c>
      <c r="E159" s="4">
        <v>52</v>
      </c>
      <c r="F159" s="4" t="s">
        <v>31</v>
      </c>
      <c r="G159" s="5">
        <v>4</v>
      </c>
      <c r="H159" s="5">
        <v>3104454</v>
      </c>
      <c r="I159" s="6">
        <v>0.63</v>
      </c>
      <c r="J159" s="5">
        <v>0.56000000000000005</v>
      </c>
      <c r="K159" s="8">
        <v>109.16</v>
      </c>
      <c r="L159" s="5">
        <v>109.53</v>
      </c>
      <c r="M159" s="5">
        <v>108.97</v>
      </c>
      <c r="N159" s="5">
        <v>109.53</v>
      </c>
      <c r="O159" s="5">
        <v>0</v>
      </c>
      <c r="P159" s="5" t="s">
        <v>37</v>
      </c>
      <c r="Q159" s="5" t="s">
        <v>364</v>
      </c>
      <c r="R159" s="5" t="s">
        <v>33</v>
      </c>
      <c r="S159" s="5">
        <v>1</v>
      </c>
      <c r="T159" s="5">
        <v>40</v>
      </c>
      <c r="U159" s="5">
        <v>1</v>
      </c>
      <c r="V159" s="5" t="s">
        <v>34</v>
      </c>
      <c r="W159" s="5" t="s">
        <v>33</v>
      </c>
      <c r="X159" s="5"/>
      <c r="Y159" s="5"/>
      <c r="Z159" s="5" t="s">
        <v>365</v>
      </c>
    </row>
    <row r="160" spans="1:26">
      <c r="A160" t="str">
        <f t="shared" si="2"/>
        <v>53-1</v>
      </c>
      <c r="B160" s="4">
        <v>5057</v>
      </c>
      <c r="C160" s="4">
        <v>3</v>
      </c>
      <c r="D160" s="4" t="s">
        <v>11</v>
      </c>
      <c r="E160" s="4">
        <v>53</v>
      </c>
      <c r="F160" s="4" t="s">
        <v>31</v>
      </c>
      <c r="G160" s="5">
        <v>1</v>
      </c>
      <c r="H160" s="5">
        <v>3104456</v>
      </c>
      <c r="I160" s="6">
        <v>0.67</v>
      </c>
      <c r="J160" s="5">
        <v>0.66</v>
      </c>
      <c r="K160" s="8">
        <v>109.45</v>
      </c>
      <c r="L160" s="5">
        <v>110.11</v>
      </c>
      <c r="M160" s="5">
        <v>109.45</v>
      </c>
      <c r="N160" s="5">
        <v>110.11</v>
      </c>
      <c r="O160" s="5">
        <v>0</v>
      </c>
      <c r="P160" s="5" t="s">
        <v>37</v>
      </c>
      <c r="Q160" s="5" t="s">
        <v>366</v>
      </c>
      <c r="R160" s="5" t="s">
        <v>33</v>
      </c>
      <c r="S160" s="5">
        <v>1</v>
      </c>
      <c r="T160" s="5">
        <v>40</v>
      </c>
      <c r="U160" s="5">
        <v>2</v>
      </c>
      <c r="V160" s="5" t="s">
        <v>35</v>
      </c>
      <c r="W160" s="5" t="s">
        <v>33</v>
      </c>
      <c r="X160" s="5"/>
      <c r="Y160" s="5"/>
      <c r="Z160" s="5" t="s">
        <v>367</v>
      </c>
    </row>
    <row r="161" spans="1:26">
      <c r="A161" t="str">
        <f t="shared" si="2"/>
        <v>53-2</v>
      </c>
      <c r="B161" s="4">
        <v>5057</v>
      </c>
      <c r="C161" s="4">
        <v>3</v>
      </c>
      <c r="D161" s="4" t="s">
        <v>11</v>
      </c>
      <c r="E161" s="4">
        <v>53</v>
      </c>
      <c r="F161" s="4" t="s">
        <v>31</v>
      </c>
      <c r="G161" s="5">
        <v>2</v>
      </c>
      <c r="H161" s="5">
        <v>3104458</v>
      </c>
      <c r="I161" s="6">
        <v>0.9</v>
      </c>
      <c r="J161" s="5">
        <v>0.82</v>
      </c>
      <c r="K161" s="8">
        <v>110.12</v>
      </c>
      <c r="L161" s="5">
        <v>110.93</v>
      </c>
      <c r="M161" s="5">
        <v>110.11</v>
      </c>
      <c r="N161" s="5">
        <v>110.93</v>
      </c>
      <c r="O161" s="5">
        <v>0</v>
      </c>
      <c r="P161" s="5" t="s">
        <v>37</v>
      </c>
      <c r="Q161" s="5" t="s">
        <v>368</v>
      </c>
      <c r="R161" s="5" t="s">
        <v>33</v>
      </c>
      <c r="S161" s="5">
        <v>1</v>
      </c>
      <c r="T161" s="5">
        <v>40</v>
      </c>
      <c r="U161" s="5">
        <v>3</v>
      </c>
      <c r="V161" s="5" t="s">
        <v>35</v>
      </c>
      <c r="W161" s="5" t="s">
        <v>33</v>
      </c>
      <c r="X161" s="5"/>
      <c r="Y161" s="5"/>
      <c r="Z161" s="5" t="s">
        <v>369</v>
      </c>
    </row>
    <row r="162" spans="1:26">
      <c r="A162" t="str">
        <f t="shared" si="2"/>
        <v>53-3</v>
      </c>
      <c r="B162" s="4">
        <v>5057</v>
      </c>
      <c r="C162" s="4">
        <v>3</v>
      </c>
      <c r="D162" s="4" t="s">
        <v>11</v>
      </c>
      <c r="E162" s="4">
        <v>53</v>
      </c>
      <c r="F162" s="4" t="s">
        <v>31</v>
      </c>
      <c r="G162" s="5">
        <v>3</v>
      </c>
      <c r="H162" s="5">
        <v>3104460</v>
      </c>
      <c r="I162" s="6">
        <v>1.02</v>
      </c>
      <c r="J162" s="5">
        <v>0.93</v>
      </c>
      <c r="K162" s="8">
        <v>111.02000000000001</v>
      </c>
      <c r="L162" s="5">
        <v>111.86</v>
      </c>
      <c r="M162" s="5">
        <v>110.93</v>
      </c>
      <c r="N162" s="5">
        <v>111.86</v>
      </c>
      <c r="O162" s="5">
        <v>0</v>
      </c>
      <c r="P162" s="5" t="s">
        <v>37</v>
      </c>
      <c r="Q162" s="5" t="s">
        <v>370</v>
      </c>
      <c r="R162" s="5" t="s">
        <v>33</v>
      </c>
      <c r="S162" s="5">
        <v>1</v>
      </c>
      <c r="T162" s="5">
        <v>40</v>
      </c>
      <c r="U162" s="5">
        <v>4</v>
      </c>
      <c r="V162" s="5" t="s">
        <v>36</v>
      </c>
      <c r="W162" s="5" t="s">
        <v>33</v>
      </c>
      <c r="X162" s="5"/>
      <c r="Y162" s="5"/>
      <c r="Z162" s="5" t="s">
        <v>371</v>
      </c>
    </row>
    <row r="163" spans="1:26">
      <c r="A163" t="str">
        <f t="shared" si="2"/>
        <v>53-4</v>
      </c>
      <c r="B163" s="4">
        <v>5057</v>
      </c>
      <c r="C163" s="4">
        <v>3</v>
      </c>
      <c r="D163" s="4" t="s">
        <v>11</v>
      </c>
      <c r="E163" s="4">
        <v>53</v>
      </c>
      <c r="F163" s="4" t="s">
        <v>31</v>
      </c>
      <c r="G163" s="5">
        <v>4</v>
      </c>
      <c r="H163" s="5">
        <v>3104462</v>
      </c>
      <c r="I163" s="6">
        <v>0.92</v>
      </c>
      <c r="J163" s="5">
        <v>0.73</v>
      </c>
      <c r="K163" s="8">
        <v>112.04</v>
      </c>
      <c r="L163" s="5">
        <v>112.59</v>
      </c>
      <c r="M163" s="5">
        <v>111.86</v>
      </c>
      <c r="N163" s="5">
        <v>112.59</v>
      </c>
      <c r="O163" s="5">
        <v>0</v>
      </c>
      <c r="P163" s="5" t="s">
        <v>37</v>
      </c>
      <c r="Q163" s="5" t="s">
        <v>372</v>
      </c>
      <c r="R163" s="5" t="s">
        <v>33</v>
      </c>
      <c r="S163" s="5">
        <v>1</v>
      </c>
      <c r="T163" s="5">
        <v>41</v>
      </c>
      <c r="U163" s="5">
        <v>1</v>
      </c>
      <c r="V163" s="5" t="s">
        <v>34</v>
      </c>
      <c r="W163" s="5" t="s">
        <v>33</v>
      </c>
      <c r="X163" s="5"/>
      <c r="Y163" s="5"/>
      <c r="Z163" s="5" t="s">
        <v>373</v>
      </c>
    </row>
    <row r="164" spans="1:26">
      <c r="A164" t="str">
        <f t="shared" si="2"/>
        <v>54-1</v>
      </c>
      <c r="B164" s="4">
        <v>5057</v>
      </c>
      <c r="C164" s="4">
        <v>3</v>
      </c>
      <c r="D164" s="4" t="s">
        <v>11</v>
      </c>
      <c r="E164" s="4">
        <v>54</v>
      </c>
      <c r="F164" s="4" t="s">
        <v>31</v>
      </c>
      <c r="G164" s="5">
        <v>1</v>
      </c>
      <c r="H164" s="5">
        <v>3104464</v>
      </c>
      <c r="I164" s="6">
        <v>0.88</v>
      </c>
      <c r="J164" s="5">
        <v>0.85</v>
      </c>
      <c r="K164" s="8">
        <v>112.5</v>
      </c>
      <c r="L164" s="5">
        <v>113.35</v>
      </c>
      <c r="M164" s="5">
        <v>112.5</v>
      </c>
      <c r="N164" s="5">
        <v>113.35</v>
      </c>
      <c r="O164" s="5">
        <v>0</v>
      </c>
      <c r="P164" s="5" t="s">
        <v>37</v>
      </c>
      <c r="Q164" s="5" t="s">
        <v>374</v>
      </c>
      <c r="R164" s="5" t="s">
        <v>33</v>
      </c>
      <c r="S164" s="5">
        <v>1</v>
      </c>
      <c r="T164" s="5">
        <v>41</v>
      </c>
      <c r="U164" s="5">
        <v>2</v>
      </c>
      <c r="V164" s="5" t="s">
        <v>35</v>
      </c>
      <c r="W164" s="5" t="s">
        <v>33</v>
      </c>
      <c r="X164" s="5"/>
      <c r="Y164" s="5"/>
      <c r="Z164" s="5" t="s">
        <v>375</v>
      </c>
    </row>
    <row r="165" spans="1:26">
      <c r="A165" t="str">
        <f t="shared" si="2"/>
        <v>54-2</v>
      </c>
      <c r="B165" s="4">
        <v>5057</v>
      </c>
      <c r="C165" s="4">
        <v>3</v>
      </c>
      <c r="D165" s="4" t="s">
        <v>11</v>
      </c>
      <c r="E165" s="4">
        <v>54</v>
      </c>
      <c r="F165" s="4" t="s">
        <v>31</v>
      </c>
      <c r="G165" s="5">
        <v>2</v>
      </c>
      <c r="H165" s="5">
        <v>3104466</v>
      </c>
      <c r="I165" s="6">
        <v>0.73</v>
      </c>
      <c r="J165" s="5">
        <v>0.73</v>
      </c>
      <c r="K165" s="8">
        <v>113.38</v>
      </c>
      <c r="L165" s="5">
        <v>114.08</v>
      </c>
      <c r="M165" s="5">
        <v>113.35</v>
      </c>
      <c r="N165" s="5">
        <v>114.08</v>
      </c>
      <c r="O165" s="5">
        <v>0</v>
      </c>
      <c r="P165" s="5" t="s">
        <v>37</v>
      </c>
      <c r="Q165" s="5" t="s">
        <v>376</v>
      </c>
      <c r="R165" s="5" t="s">
        <v>33</v>
      </c>
      <c r="S165" s="5">
        <v>1</v>
      </c>
      <c r="T165" s="5">
        <v>41</v>
      </c>
      <c r="U165" s="5">
        <v>3</v>
      </c>
      <c r="V165" s="5" t="s">
        <v>35</v>
      </c>
      <c r="W165" s="5" t="s">
        <v>33</v>
      </c>
      <c r="X165" s="5"/>
      <c r="Y165" s="5"/>
      <c r="Z165" s="5" t="s">
        <v>377</v>
      </c>
    </row>
    <row r="166" spans="1:26">
      <c r="A166" t="str">
        <f t="shared" si="2"/>
        <v>54-3</v>
      </c>
      <c r="B166" s="4">
        <v>5057</v>
      </c>
      <c r="C166" s="4">
        <v>3</v>
      </c>
      <c r="D166" s="4" t="s">
        <v>11</v>
      </c>
      <c r="E166" s="4">
        <v>54</v>
      </c>
      <c r="F166" s="4" t="s">
        <v>31</v>
      </c>
      <c r="G166" s="5">
        <v>3</v>
      </c>
      <c r="H166" s="5">
        <v>3104468</v>
      </c>
      <c r="I166" s="6">
        <v>0.63</v>
      </c>
      <c r="J166" s="5">
        <v>0.6</v>
      </c>
      <c r="K166" s="8">
        <v>114.11</v>
      </c>
      <c r="L166" s="5">
        <v>114.68</v>
      </c>
      <c r="M166" s="5">
        <v>114.08</v>
      </c>
      <c r="N166" s="5">
        <v>114.68</v>
      </c>
      <c r="O166" s="5">
        <v>0</v>
      </c>
      <c r="P166" s="5" t="s">
        <v>37</v>
      </c>
      <c r="Q166" s="5" t="s">
        <v>378</v>
      </c>
      <c r="R166" s="5" t="s">
        <v>33</v>
      </c>
      <c r="S166" s="5">
        <v>1</v>
      </c>
      <c r="T166" s="5">
        <v>41</v>
      </c>
      <c r="U166" s="5">
        <v>4</v>
      </c>
      <c r="V166" s="5" t="s">
        <v>36</v>
      </c>
      <c r="W166" s="5" t="s">
        <v>33</v>
      </c>
      <c r="X166" s="5"/>
      <c r="Y166" s="5"/>
      <c r="Z166" s="5" t="s">
        <v>379</v>
      </c>
    </row>
    <row r="167" spans="1:26">
      <c r="A167" t="str">
        <f t="shared" si="2"/>
        <v>54-4</v>
      </c>
      <c r="B167" s="4">
        <v>5057</v>
      </c>
      <c r="C167" s="4">
        <v>3</v>
      </c>
      <c r="D167" s="4" t="s">
        <v>11</v>
      </c>
      <c r="E167" s="4">
        <v>54</v>
      </c>
      <c r="F167" s="4" t="s">
        <v>31</v>
      </c>
      <c r="G167" s="5">
        <v>4</v>
      </c>
      <c r="H167" s="5">
        <v>3104470</v>
      </c>
      <c r="I167" s="6">
        <v>0.91</v>
      </c>
      <c r="J167" s="5">
        <v>0.9</v>
      </c>
      <c r="K167" s="8">
        <v>114.74</v>
      </c>
      <c r="L167" s="5">
        <v>115.58</v>
      </c>
      <c r="M167" s="5">
        <v>114.68</v>
      </c>
      <c r="N167" s="5">
        <v>115.58</v>
      </c>
      <c r="O167" s="5">
        <v>0</v>
      </c>
      <c r="P167" s="5" t="s">
        <v>37</v>
      </c>
      <c r="Q167" s="5" t="s">
        <v>380</v>
      </c>
      <c r="R167" s="5" t="s">
        <v>33</v>
      </c>
      <c r="S167" s="5">
        <v>1</v>
      </c>
      <c r="T167" s="5">
        <v>42</v>
      </c>
      <c r="U167" s="5">
        <v>1</v>
      </c>
      <c r="V167" s="5" t="s">
        <v>34</v>
      </c>
      <c r="W167" s="5" t="s">
        <v>33</v>
      </c>
      <c r="X167" s="5"/>
      <c r="Y167" s="5"/>
      <c r="Z167" s="5" t="s">
        <v>381</v>
      </c>
    </row>
    <row r="168" spans="1:26">
      <c r="A168" t="str">
        <f t="shared" si="2"/>
        <v>55-1</v>
      </c>
      <c r="B168" s="4">
        <v>5057</v>
      </c>
      <c r="C168" s="4">
        <v>3</v>
      </c>
      <c r="D168" s="4" t="s">
        <v>11</v>
      </c>
      <c r="E168" s="4">
        <v>55</v>
      </c>
      <c r="F168" s="4" t="s">
        <v>31</v>
      </c>
      <c r="G168" s="5">
        <v>1</v>
      </c>
      <c r="H168" s="5">
        <v>3104472</v>
      </c>
      <c r="I168" s="6">
        <v>0.76</v>
      </c>
      <c r="J168" s="5">
        <v>0.75</v>
      </c>
      <c r="K168" s="8">
        <v>115.55</v>
      </c>
      <c r="L168" s="5">
        <v>116.3</v>
      </c>
      <c r="M168" s="5">
        <v>115.55</v>
      </c>
      <c r="N168" s="5">
        <v>116.3</v>
      </c>
      <c r="O168" s="5">
        <v>0</v>
      </c>
      <c r="P168" s="5" t="s">
        <v>37</v>
      </c>
      <c r="Q168" s="5" t="s">
        <v>382</v>
      </c>
      <c r="R168" s="5" t="s">
        <v>33</v>
      </c>
      <c r="S168" s="5">
        <v>1</v>
      </c>
      <c r="T168" s="5">
        <v>42</v>
      </c>
      <c r="U168" s="5">
        <v>2</v>
      </c>
      <c r="V168" s="5" t="s">
        <v>35</v>
      </c>
      <c r="W168" s="5" t="s">
        <v>33</v>
      </c>
      <c r="X168" s="5"/>
      <c r="Y168" s="5"/>
      <c r="Z168" s="5" t="s">
        <v>383</v>
      </c>
    </row>
    <row r="169" spans="1:26">
      <c r="A169" t="str">
        <f t="shared" si="2"/>
        <v>55-2</v>
      </c>
      <c r="B169" s="4">
        <v>5057</v>
      </c>
      <c r="C169" s="4">
        <v>3</v>
      </c>
      <c r="D169" s="4" t="s">
        <v>11</v>
      </c>
      <c r="E169" s="4">
        <v>55</v>
      </c>
      <c r="F169" s="4" t="s">
        <v>31</v>
      </c>
      <c r="G169" s="5">
        <v>2</v>
      </c>
      <c r="H169" s="5">
        <v>3104474</v>
      </c>
      <c r="I169" s="6">
        <v>0.495</v>
      </c>
      <c r="J169" s="5">
        <v>0.48</v>
      </c>
      <c r="K169" s="8">
        <v>116.31</v>
      </c>
      <c r="L169" s="5">
        <v>116.78</v>
      </c>
      <c r="M169" s="5">
        <v>116.3</v>
      </c>
      <c r="N169" s="5">
        <v>116.78</v>
      </c>
      <c r="O169" s="5">
        <v>0</v>
      </c>
      <c r="P169" s="5" t="s">
        <v>37</v>
      </c>
      <c r="Q169" s="5" t="s">
        <v>384</v>
      </c>
      <c r="R169" s="5" t="s">
        <v>33</v>
      </c>
      <c r="S169" s="5">
        <v>1</v>
      </c>
      <c r="T169" s="5">
        <v>42</v>
      </c>
      <c r="U169" s="5">
        <v>3</v>
      </c>
      <c r="V169" s="5" t="s">
        <v>35</v>
      </c>
      <c r="W169" s="5" t="s">
        <v>33</v>
      </c>
      <c r="X169" s="5"/>
      <c r="Y169" s="5"/>
      <c r="Z169" s="5" t="s">
        <v>385</v>
      </c>
    </row>
    <row r="170" spans="1:26">
      <c r="A170" t="str">
        <f t="shared" si="2"/>
        <v>55-3</v>
      </c>
      <c r="B170" s="4">
        <v>5057</v>
      </c>
      <c r="C170" s="4">
        <v>3</v>
      </c>
      <c r="D170" s="4" t="s">
        <v>11</v>
      </c>
      <c r="E170" s="4">
        <v>55</v>
      </c>
      <c r="F170" s="4" t="s">
        <v>31</v>
      </c>
      <c r="G170" s="5">
        <v>3</v>
      </c>
      <c r="H170" s="5">
        <v>3104476</v>
      </c>
      <c r="I170" s="6">
        <v>0.88</v>
      </c>
      <c r="J170" s="5">
        <v>0.87</v>
      </c>
      <c r="K170" s="8">
        <v>116.80500000000001</v>
      </c>
      <c r="L170" s="5">
        <v>117.65</v>
      </c>
      <c r="M170" s="5">
        <v>116.78</v>
      </c>
      <c r="N170" s="5">
        <v>117.65</v>
      </c>
      <c r="O170" s="5">
        <v>0</v>
      </c>
      <c r="P170" s="5" t="s">
        <v>37</v>
      </c>
      <c r="Q170" s="5" t="s">
        <v>386</v>
      </c>
      <c r="R170" s="5" t="s">
        <v>33</v>
      </c>
      <c r="S170" s="5">
        <v>1</v>
      </c>
      <c r="T170" s="5">
        <v>42</v>
      </c>
      <c r="U170" s="5">
        <v>4</v>
      </c>
      <c r="V170" s="5" t="s">
        <v>36</v>
      </c>
      <c r="W170" s="5" t="s">
        <v>33</v>
      </c>
      <c r="X170" s="5"/>
      <c r="Y170" s="5"/>
      <c r="Z170" s="5" t="s">
        <v>387</v>
      </c>
    </row>
    <row r="171" spans="1:26">
      <c r="A171" t="str">
        <f t="shared" si="2"/>
        <v>55-4</v>
      </c>
      <c r="B171" s="4">
        <v>5057</v>
      </c>
      <c r="C171" s="4">
        <v>3</v>
      </c>
      <c r="D171" s="4" t="s">
        <v>11</v>
      </c>
      <c r="E171" s="4">
        <v>55</v>
      </c>
      <c r="F171" s="4" t="s">
        <v>31</v>
      </c>
      <c r="G171" s="5">
        <v>4</v>
      </c>
      <c r="H171" s="5">
        <v>3104478</v>
      </c>
      <c r="I171" s="6">
        <v>0.96499999999999997</v>
      </c>
      <c r="J171" s="5">
        <v>0.97</v>
      </c>
      <c r="K171" s="8">
        <v>117.685</v>
      </c>
      <c r="L171" s="5">
        <v>118.62</v>
      </c>
      <c r="M171" s="5">
        <v>117.65</v>
      </c>
      <c r="N171" s="5">
        <v>118.62</v>
      </c>
      <c r="O171" s="5">
        <v>0</v>
      </c>
      <c r="P171" s="5" t="s">
        <v>37</v>
      </c>
      <c r="Q171" s="5" t="s">
        <v>388</v>
      </c>
      <c r="R171" s="5" t="s">
        <v>33</v>
      </c>
      <c r="S171" s="5">
        <v>1</v>
      </c>
      <c r="T171" s="5">
        <v>43</v>
      </c>
      <c r="U171" s="5">
        <v>1</v>
      </c>
      <c r="V171" s="5" t="s">
        <v>34</v>
      </c>
      <c r="W171" s="5" t="s">
        <v>33</v>
      </c>
      <c r="X171" s="5"/>
      <c r="Y171" s="5"/>
      <c r="Z171" s="5" t="s">
        <v>389</v>
      </c>
    </row>
    <row r="172" spans="1:26">
      <c r="A172" t="str">
        <f t="shared" si="2"/>
        <v>56-1</v>
      </c>
      <c r="B172" s="4">
        <v>5057</v>
      </c>
      <c r="C172" s="4">
        <v>3</v>
      </c>
      <c r="D172" s="4" t="s">
        <v>11</v>
      </c>
      <c r="E172" s="4">
        <v>56</v>
      </c>
      <c r="F172" s="4" t="s">
        <v>31</v>
      </c>
      <c r="G172" s="5">
        <v>1</v>
      </c>
      <c r="H172" s="5">
        <v>3104480</v>
      </c>
      <c r="I172" s="6">
        <v>0.92500000000000004</v>
      </c>
      <c r="J172" s="5">
        <v>0.93</v>
      </c>
      <c r="K172" s="8">
        <v>118.6</v>
      </c>
      <c r="L172" s="5">
        <v>119.53</v>
      </c>
      <c r="M172" s="5">
        <v>118.6</v>
      </c>
      <c r="N172" s="5">
        <v>119.53</v>
      </c>
      <c r="O172" s="5">
        <v>0</v>
      </c>
      <c r="P172" s="5" t="s">
        <v>37</v>
      </c>
      <c r="Q172" s="5" t="s">
        <v>390</v>
      </c>
      <c r="R172" s="5" t="s">
        <v>33</v>
      </c>
      <c r="S172" s="5">
        <v>1</v>
      </c>
      <c r="T172" s="5">
        <v>43</v>
      </c>
      <c r="U172" s="5">
        <v>2</v>
      </c>
      <c r="V172" s="5" t="s">
        <v>35</v>
      </c>
      <c r="W172" s="5" t="s">
        <v>33</v>
      </c>
      <c r="X172" s="5"/>
      <c r="Y172" s="5"/>
      <c r="Z172" s="5" t="s">
        <v>391</v>
      </c>
    </row>
    <row r="173" spans="1:26">
      <c r="A173" t="str">
        <f t="shared" si="2"/>
        <v>56-2</v>
      </c>
      <c r="B173" s="4">
        <v>5057</v>
      </c>
      <c r="C173" s="4">
        <v>3</v>
      </c>
      <c r="D173" s="4" t="s">
        <v>11</v>
      </c>
      <c r="E173" s="4">
        <v>56</v>
      </c>
      <c r="F173" s="4" t="s">
        <v>31</v>
      </c>
      <c r="G173" s="5">
        <v>2</v>
      </c>
      <c r="H173" s="5">
        <v>3104482</v>
      </c>
      <c r="I173" s="6">
        <v>0.54</v>
      </c>
      <c r="J173" s="5">
        <v>0.52</v>
      </c>
      <c r="K173" s="8">
        <v>119.52499999999999</v>
      </c>
      <c r="L173" s="5">
        <v>120.05</v>
      </c>
      <c r="M173" s="5">
        <v>119.53</v>
      </c>
      <c r="N173" s="5">
        <v>120.05</v>
      </c>
      <c r="O173" s="5">
        <v>0</v>
      </c>
      <c r="P173" s="5" t="s">
        <v>37</v>
      </c>
      <c r="Q173" s="5" t="s">
        <v>392</v>
      </c>
      <c r="R173" s="5" t="s">
        <v>33</v>
      </c>
      <c r="S173" s="5">
        <v>1</v>
      </c>
      <c r="T173" s="5">
        <v>43</v>
      </c>
      <c r="U173" s="5">
        <v>3</v>
      </c>
      <c r="V173" s="5" t="s">
        <v>35</v>
      </c>
      <c r="W173" s="5" t="s">
        <v>33</v>
      </c>
      <c r="X173" s="5"/>
      <c r="Y173" s="5"/>
      <c r="Z173" s="5" t="s">
        <v>393</v>
      </c>
    </row>
    <row r="174" spans="1:26">
      <c r="A174" t="str">
        <f t="shared" si="2"/>
        <v>56-3</v>
      </c>
      <c r="B174" s="4">
        <v>5057</v>
      </c>
      <c r="C174" s="4">
        <v>3</v>
      </c>
      <c r="D174" s="4" t="s">
        <v>11</v>
      </c>
      <c r="E174" s="4">
        <v>56</v>
      </c>
      <c r="F174" s="4" t="s">
        <v>31</v>
      </c>
      <c r="G174" s="5">
        <v>3</v>
      </c>
      <c r="H174" s="5">
        <v>3104484</v>
      </c>
      <c r="I174" s="6">
        <v>0.79500000000000004</v>
      </c>
      <c r="J174" s="5">
        <v>0.79</v>
      </c>
      <c r="K174" s="8">
        <v>120.065</v>
      </c>
      <c r="L174" s="5">
        <v>120.84</v>
      </c>
      <c r="M174" s="5">
        <v>120.05</v>
      </c>
      <c r="N174" s="5">
        <v>120.84</v>
      </c>
      <c r="O174" s="5">
        <v>0</v>
      </c>
      <c r="P174" s="5" t="s">
        <v>37</v>
      </c>
      <c r="Q174" s="5" t="s">
        <v>394</v>
      </c>
      <c r="R174" s="5" t="s">
        <v>33</v>
      </c>
      <c r="S174" s="5">
        <v>1</v>
      </c>
      <c r="T174" s="5">
        <v>43</v>
      </c>
      <c r="U174" s="5">
        <v>4</v>
      </c>
      <c r="V174" s="5" t="s">
        <v>36</v>
      </c>
      <c r="W174" s="5" t="s">
        <v>33</v>
      </c>
      <c r="X174" s="5"/>
      <c r="Y174" s="5"/>
      <c r="Z174" s="5" t="s">
        <v>395</v>
      </c>
    </row>
    <row r="175" spans="1:26">
      <c r="A175" t="str">
        <f t="shared" si="2"/>
        <v>56-4</v>
      </c>
      <c r="B175" s="4">
        <v>5057</v>
      </c>
      <c r="C175" s="4">
        <v>3</v>
      </c>
      <c r="D175" s="4" t="s">
        <v>11</v>
      </c>
      <c r="E175" s="4">
        <v>56</v>
      </c>
      <c r="F175" s="4" t="s">
        <v>31</v>
      </c>
      <c r="G175" s="5">
        <v>4</v>
      </c>
      <c r="H175" s="5">
        <v>3104486</v>
      </c>
      <c r="I175" s="6">
        <v>0.67500000000000004</v>
      </c>
      <c r="J175" s="5">
        <v>0.67</v>
      </c>
      <c r="K175" s="8">
        <v>120.86</v>
      </c>
      <c r="L175" s="5">
        <v>121.51</v>
      </c>
      <c r="M175" s="5">
        <v>120.84</v>
      </c>
      <c r="N175" s="5">
        <v>121.51</v>
      </c>
      <c r="O175" s="5">
        <v>0</v>
      </c>
      <c r="P175" s="5" t="s">
        <v>37</v>
      </c>
      <c r="Q175" s="5" t="s">
        <v>396</v>
      </c>
      <c r="R175" s="5" t="s">
        <v>33</v>
      </c>
      <c r="S175" s="5">
        <v>1</v>
      </c>
      <c r="T175" s="5">
        <v>44</v>
      </c>
      <c r="U175" s="5">
        <v>1</v>
      </c>
      <c r="V175" s="5" t="s">
        <v>34</v>
      </c>
      <c r="W175" s="5" t="s">
        <v>33</v>
      </c>
      <c r="X175" s="5"/>
      <c r="Y175" s="5"/>
      <c r="Z175" s="5" t="s">
        <v>397</v>
      </c>
    </row>
    <row r="176" spans="1:26">
      <c r="A176" t="str">
        <f t="shared" si="2"/>
        <v>57-1</v>
      </c>
      <c r="B176" s="4">
        <v>5057</v>
      </c>
      <c r="C176" s="4">
        <v>3</v>
      </c>
      <c r="D176" s="4" t="s">
        <v>11</v>
      </c>
      <c r="E176" s="4">
        <v>57</v>
      </c>
      <c r="F176" s="4" t="s">
        <v>31</v>
      </c>
      <c r="G176" s="5">
        <v>1</v>
      </c>
      <c r="H176" s="5">
        <v>3104488</v>
      </c>
      <c r="I176" s="6">
        <v>0.96</v>
      </c>
      <c r="J176" s="5">
        <v>0.94</v>
      </c>
      <c r="K176" s="8">
        <v>121.65</v>
      </c>
      <c r="L176" s="5">
        <v>122.59</v>
      </c>
      <c r="M176" s="5">
        <v>121.65</v>
      </c>
      <c r="N176" s="5">
        <v>122.59</v>
      </c>
      <c r="O176" s="5">
        <v>0</v>
      </c>
      <c r="P176" s="5" t="s">
        <v>37</v>
      </c>
      <c r="Q176" s="5" t="s">
        <v>398</v>
      </c>
      <c r="R176" s="5" t="s">
        <v>33</v>
      </c>
      <c r="S176" s="5">
        <v>1</v>
      </c>
      <c r="T176" s="5">
        <v>44</v>
      </c>
      <c r="U176" s="5">
        <v>2</v>
      </c>
      <c r="V176" s="5" t="s">
        <v>35</v>
      </c>
      <c r="W176" s="5" t="s">
        <v>33</v>
      </c>
      <c r="X176" s="5"/>
      <c r="Y176" s="5"/>
      <c r="Z176" s="5" t="s">
        <v>399</v>
      </c>
    </row>
    <row r="177" spans="1:26">
      <c r="A177" t="str">
        <f t="shared" si="2"/>
        <v>57-2</v>
      </c>
      <c r="B177" s="4">
        <v>5057</v>
      </c>
      <c r="C177" s="4">
        <v>3</v>
      </c>
      <c r="D177" s="4" t="s">
        <v>11</v>
      </c>
      <c r="E177" s="4">
        <v>57</v>
      </c>
      <c r="F177" s="4" t="s">
        <v>31</v>
      </c>
      <c r="G177" s="5">
        <v>2</v>
      </c>
      <c r="H177" s="5">
        <v>3104490</v>
      </c>
      <c r="I177" s="6">
        <v>0.93</v>
      </c>
      <c r="J177" s="5">
        <v>0.92</v>
      </c>
      <c r="K177" s="8">
        <v>122.61</v>
      </c>
      <c r="L177" s="5">
        <v>123.51</v>
      </c>
      <c r="M177" s="5">
        <v>122.59</v>
      </c>
      <c r="N177" s="5">
        <v>123.51</v>
      </c>
      <c r="O177" s="5">
        <v>0</v>
      </c>
      <c r="P177" s="5" t="s">
        <v>37</v>
      </c>
      <c r="Q177" s="5" t="s">
        <v>400</v>
      </c>
      <c r="R177" s="5" t="s">
        <v>33</v>
      </c>
      <c r="S177" s="5">
        <v>1</v>
      </c>
      <c r="T177" s="5">
        <v>44</v>
      </c>
      <c r="U177" s="5">
        <v>3</v>
      </c>
      <c r="V177" s="5" t="s">
        <v>35</v>
      </c>
      <c r="W177" s="5" t="s">
        <v>33</v>
      </c>
      <c r="X177" s="5"/>
      <c r="Y177" s="5"/>
      <c r="Z177" s="5" t="s">
        <v>401</v>
      </c>
    </row>
    <row r="178" spans="1:26">
      <c r="A178" t="str">
        <f t="shared" si="2"/>
        <v>57-3</v>
      </c>
      <c r="B178" s="4">
        <v>5057</v>
      </c>
      <c r="C178" s="4">
        <v>3</v>
      </c>
      <c r="D178" s="4" t="s">
        <v>11</v>
      </c>
      <c r="E178" s="4">
        <v>57</v>
      </c>
      <c r="F178" s="4" t="s">
        <v>31</v>
      </c>
      <c r="G178" s="5">
        <v>3</v>
      </c>
      <c r="H178" s="5">
        <v>3104492</v>
      </c>
      <c r="I178" s="6">
        <v>0.97</v>
      </c>
      <c r="J178" s="5">
        <v>0.95</v>
      </c>
      <c r="K178" s="8">
        <v>123.54</v>
      </c>
      <c r="L178" s="5">
        <v>124.46</v>
      </c>
      <c r="M178" s="5">
        <v>123.51</v>
      </c>
      <c r="N178" s="5">
        <v>124.46</v>
      </c>
      <c r="O178" s="5">
        <v>0</v>
      </c>
      <c r="P178" s="5" t="s">
        <v>37</v>
      </c>
      <c r="Q178" s="5" t="s">
        <v>402</v>
      </c>
      <c r="R178" s="5" t="s">
        <v>33</v>
      </c>
      <c r="S178" s="5">
        <v>1</v>
      </c>
      <c r="T178" s="5">
        <v>44</v>
      </c>
      <c r="U178" s="5">
        <v>4</v>
      </c>
      <c r="V178" s="5" t="s">
        <v>36</v>
      </c>
      <c r="W178" s="5" t="s">
        <v>33</v>
      </c>
      <c r="X178" s="5"/>
      <c r="Y178" s="5"/>
      <c r="Z178" s="5" t="s">
        <v>403</v>
      </c>
    </row>
    <row r="179" spans="1:26">
      <c r="A179" t="str">
        <f t="shared" si="2"/>
        <v>57-4</v>
      </c>
      <c r="B179" s="4">
        <v>5057</v>
      </c>
      <c r="C179" s="4">
        <v>3</v>
      </c>
      <c r="D179" s="4" t="s">
        <v>11</v>
      </c>
      <c r="E179" s="4">
        <v>57</v>
      </c>
      <c r="F179" s="4" t="s">
        <v>31</v>
      </c>
      <c r="G179" s="5">
        <v>4</v>
      </c>
      <c r="H179" s="5">
        <v>3104494</v>
      </c>
      <c r="I179" s="6">
        <v>0.33</v>
      </c>
      <c r="J179" s="5">
        <v>0.32</v>
      </c>
      <c r="K179" s="8">
        <v>124.51</v>
      </c>
      <c r="L179" s="5">
        <v>124.78</v>
      </c>
      <c r="M179" s="5">
        <v>124.46</v>
      </c>
      <c r="N179" s="5">
        <v>124.78</v>
      </c>
      <c r="O179" s="5">
        <v>0</v>
      </c>
      <c r="P179" s="5" t="s">
        <v>37</v>
      </c>
      <c r="Q179" s="5" t="s">
        <v>404</v>
      </c>
      <c r="R179" s="5" t="s">
        <v>33</v>
      </c>
      <c r="S179" s="5">
        <v>1</v>
      </c>
      <c r="T179" s="5">
        <v>45</v>
      </c>
      <c r="U179" s="5">
        <v>1</v>
      </c>
      <c r="V179" s="5" t="s">
        <v>34</v>
      </c>
      <c r="W179" s="5" t="s">
        <v>33</v>
      </c>
      <c r="X179" s="5"/>
      <c r="Y179" s="5"/>
      <c r="Z179" s="5" t="s">
        <v>405</v>
      </c>
    </row>
    <row r="180" spans="1:26">
      <c r="A180" t="str">
        <f t="shared" si="2"/>
        <v>58-1</v>
      </c>
      <c r="B180" s="4">
        <v>5057</v>
      </c>
      <c r="C180" s="4">
        <v>3</v>
      </c>
      <c r="D180" s="4" t="s">
        <v>11</v>
      </c>
      <c r="E180" s="4">
        <v>58</v>
      </c>
      <c r="F180" s="4" t="s">
        <v>31</v>
      </c>
      <c r="G180" s="5">
        <v>1</v>
      </c>
      <c r="H180" s="5">
        <v>3104496</v>
      </c>
      <c r="I180" s="6">
        <v>0.69</v>
      </c>
      <c r="J180" s="5">
        <v>0.67</v>
      </c>
      <c r="K180" s="8">
        <v>124.7</v>
      </c>
      <c r="L180" s="5">
        <v>125.37</v>
      </c>
      <c r="M180" s="5">
        <v>124.7</v>
      </c>
      <c r="N180" s="5">
        <v>125.37</v>
      </c>
      <c r="O180" s="5">
        <v>0</v>
      </c>
      <c r="P180" s="5" t="s">
        <v>37</v>
      </c>
      <c r="Q180" s="5" t="s">
        <v>406</v>
      </c>
      <c r="R180" s="5" t="s">
        <v>33</v>
      </c>
      <c r="S180" s="5">
        <v>1</v>
      </c>
      <c r="T180" s="5">
        <v>45</v>
      </c>
      <c r="U180" s="5">
        <v>2</v>
      </c>
      <c r="V180" s="5" t="s">
        <v>35</v>
      </c>
      <c r="W180" s="5" t="s">
        <v>33</v>
      </c>
      <c r="X180" s="5"/>
      <c r="Y180" s="5"/>
      <c r="Z180" s="5" t="s">
        <v>407</v>
      </c>
    </row>
    <row r="181" spans="1:26">
      <c r="A181" t="str">
        <f t="shared" si="2"/>
        <v>58-2</v>
      </c>
      <c r="B181" s="4">
        <v>5057</v>
      </c>
      <c r="C181" s="4">
        <v>3</v>
      </c>
      <c r="D181" s="4" t="s">
        <v>11</v>
      </c>
      <c r="E181" s="4">
        <v>58</v>
      </c>
      <c r="F181" s="4" t="s">
        <v>31</v>
      </c>
      <c r="G181" s="5">
        <v>2</v>
      </c>
      <c r="H181" s="5">
        <v>3104498</v>
      </c>
      <c r="I181" s="6">
        <v>0.64</v>
      </c>
      <c r="J181" s="5">
        <v>0.63</v>
      </c>
      <c r="K181" s="8">
        <v>125.39</v>
      </c>
      <c r="L181" s="5">
        <v>126</v>
      </c>
      <c r="M181" s="5">
        <v>125.37</v>
      </c>
      <c r="N181" s="5">
        <v>126</v>
      </c>
      <c r="O181" s="5">
        <v>0</v>
      </c>
      <c r="P181" s="5" t="s">
        <v>37</v>
      </c>
      <c r="Q181" s="5" t="s">
        <v>408</v>
      </c>
      <c r="R181" s="5" t="s">
        <v>33</v>
      </c>
      <c r="S181" s="5">
        <v>1</v>
      </c>
      <c r="T181" s="5">
        <v>45</v>
      </c>
      <c r="U181" s="5">
        <v>3</v>
      </c>
      <c r="V181" s="5" t="s">
        <v>35</v>
      </c>
      <c r="W181" s="5" t="s">
        <v>33</v>
      </c>
      <c r="X181" s="5"/>
      <c r="Y181" s="5"/>
      <c r="Z181" s="5" t="s">
        <v>409</v>
      </c>
    </row>
    <row r="182" spans="1:26">
      <c r="A182" t="str">
        <f t="shared" si="2"/>
        <v>58-3</v>
      </c>
      <c r="B182" s="4">
        <v>5057</v>
      </c>
      <c r="C182" s="4">
        <v>3</v>
      </c>
      <c r="D182" s="4" t="s">
        <v>11</v>
      </c>
      <c r="E182" s="4">
        <v>58</v>
      </c>
      <c r="F182" s="4" t="s">
        <v>31</v>
      </c>
      <c r="G182" s="5">
        <v>3</v>
      </c>
      <c r="H182" s="5">
        <v>3104500</v>
      </c>
      <c r="I182" s="6">
        <v>0.88</v>
      </c>
      <c r="J182" s="5">
        <v>0.85</v>
      </c>
      <c r="K182" s="8">
        <v>126.03</v>
      </c>
      <c r="L182" s="5">
        <v>126.85</v>
      </c>
      <c r="M182" s="5">
        <v>126</v>
      </c>
      <c r="N182" s="5">
        <v>126.85</v>
      </c>
      <c r="O182" s="5">
        <v>0</v>
      </c>
      <c r="P182" s="5" t="s">
        <v>410</v>
      </c>
      <c r="Q182" s="5" t="s">
        <v>411</v>
      </c>
      <c r="R182" s="5" t="s">
        <v>33</v>
      </c>
      <c r="S182" s="5">
        <v>1</v>
      </c>
      <c r="T182" s="5">
        <v>45</v>
      </c>
      <c r="U182" s="5">
        <v>4</v>
      </c>
      <c r="V182" s="5" t="s">
        <v>36</v>
      </c>
      <c r="W182" s="5" t="s">
        <v>33</v>
      </c>
      <c r="X182" s="5"/>
      <c r="Y182" s="5"/>
      <c r="Z182" s="5" t="s">
        <v>412</v>
      </c>
    </row>
    <row r="183" spans="1:26">
      <c r="A183" t="str">
        <f t="shared" si="2"/>
        <v>58-4</v>
      </c>
      <c r="B183" s="4">
        <v>5057</v>
      </c>
      <c r="C183" s="4">
        <v>3</v>
      </c>
      <c r="D183" s="4" t="s">
        <v>11</v>
      </c>
      <c r="E183" s="4">
        <v>58</v>
      </c>
      <c r="F183" s="4" t="s">
        <v>31</v>
      </c>
      <c r="G183" s="5">
        <v>4</v>
      </c>
      <c r="H183" s="5">
        <v>3104502</v>
      </c>
      <c r="I183" s="6">
        <v>0.85499999999999998</v>
      </c>
      <c r="J183" s="5">
        <v>0.84</v>
      </c>
      <c r="K183" s="8">
        <v>126.91</v>
      </c>
      <c r="L183" s="5">
        <v>127.69</v>
      </c>
      <c r="M183" s="5">
        <v>126.85</v>
      </c>
      <c r="N183" s="5">
        <v>127.69</v>
      </c>
      <c r="O183" s="5">
        <v>0</v>
      </c>
      <c r="P183" s="5" t="s">
        <v>410</v>
      </c>
      <c r="Q183" s="5" t="s">
        <v>413</v>
      </c>
      <c r="R183" s="5" t="s">
        <v>33</v>
      </c>
      <c r="S183" s="5">
        <v>1</v>
      </c>
      <c r="T183" s="5">
        <v>46</v>
      </c>
      <c r="U183" s="5">
        <v>1</v>
      </c>
      <c r="V183" s="5" t="s">
        <v>34</v>
      </c>
      <c r="W183" s="5" t="s">
        <v>33</v>
      </c>
      <c r="X183" s="5"/>
      <c r="Y183" s="5"/>
      <c r="Z183" s="5" t="s">
        <v>414</v>
      </c>
    </row>
    <row r="184" spans="1:26">
      <c r="A184" t="str">
        <f t="shared" si="2"/>
        <v>59-1</v>
      </c>
      <c r="B184" s="4">
        <v>5057</v>
      </c>
      <c r="C184" s="4">
        <v>3</v>
      </c>
      <c r="D184" s="4" t="s">
        <v>11</v>
      </c>
      <c r="E184" s="4">
        <v>59</v>
      </c>
      <c r="F184" s="4" t="s">
        <v>31</v>
      </c>
      <c r="G184" s="5">
        <v>1</v>
      </c>
      <c r="H184" s="5">
        <v>3104506</v>
      </c>
      <c r="I184" s="6">
        <v>0.9</v>
      </c>
      <c r="J184" s="5">
        <v>0.88</v>
      </c>
      <c r="K184" s="8">
        <v>127.75</v>
      </c>
      <c r="L184" s="5">
        <v>128.63</v>
      </c>
      <c r="M184" s="5">
        <v>127.75</v>
      </c>
      <c r="N184" s="5">
        <v>128.63</v>
      </c>
      <c r="O184" s="5">
        <v>0</v>
      </c>
      <c r="P184" s="5" t="s">
        <v>410</v>
      </c>
      <c r="Q184" s="5" t="s">
        <v>415</v>
      </c>
      <c r="R184" s="5" t="s">
        <v>33</v>
      </c>
      <c r="S184" s="5">
        <v>1</v>
      </c>
      <c r="T184" s="5">
        <v>46</v>
      </c>
      <c r="U184" s="5">
        <v>2</v>
      </c>
      <c r="V184" s="5" t="s">
        <v>35</v>
      </c>
      <c r="W184" s="5" t="s">
        <v>33</v>
      </c>
      <c r="X184" s="5"/>
      <c r="Y184" s="5"/>
      <c r="Z184" s="5" t="s">
        <v>416</v>
      </c>
    </row>
    <row r="185" spans="1:26">
      <c r="A185" t="str">
        <f t="shared" si="2"/>
        <v>59-2</v>
      </c>
      <c r="B185" s="4">
        <v>5057</v>
      </c>
      <c r="C185" s="4">
        <v>3</v>
      </c>
      <c r="D185" s="4" t="s">
        <v>11</v>
      </c>
      <c r="E185" s="4">
        <v>59</v>
      </c>
      <c r="F185" s="4" t="s">
        <v>31</v>
      </c>
      <c r="G185" s="5">
        <v>2</v>
      </c>
      <c r="H185" s="5">
        <v>3104508</v>
      </c>
      <c r="I185" s="6">
        <v>0.99</v>
      </c>
      <c r="J185" s="5">
        <v>0.98</v>
      </c>
      <c r="K185" s="8">
        <v>128.65</v>
      </c>
      <c r="L185" s="5">
        <v>129.61000000000001</v>
      </c>
      <c r="M185" s="5">
        <v>128.63</v>
      </c>
      <c r="N185" s="5">
        <v>129.61000000000001</v>
      </c>
      <c r="O185" s="5">
        <v>0</v>
      </c>
      <c r="P185" s="5" t="s">
        <v>410</v>
      </c>
      <c r="Q185" s="5" t="s">
        <v>417</v>
      </c>
      <c r="R185" s="5" t="s">
        <v>33</v>
      </c>
      <c r="S185" s="5">
        <v>1</v>
      </c>
      <c r="T185" s="5">
        <v>46</v>
      </c>
      <c r="U185" s="5">
        <v>3</v>
      </c>
      <c r="V185" s="5" t="s">
        <v>35</v>
      </c>
      <c r="W185" s="5" t="s">
        <v>33</v>
      </c>
      <c r="X185" s="5"/>
      <c r="Y185" s="5"/>
      <c r="Z185" s="5" t="s">
        <v>418</v>
      </c>
    </row>
    <row r="186" spans="1:26">
      <c r="A186" t="str">
        <f t="shared" si="2"/>
        <v>59-3</v>
      </c>
      <c r="B186" s="4">
        <v>5057</v>
      </c>
      <c r="C186" s="4">
        <v>3</v>
      </c>
      <c r="D186" s="4" t="s">
        <v>11</v>
      </c>
      <c r="E186" s="4">
        <v>59</v>
      </c>
      <c r="F186" s="4" t="s">
        <v>31</v>
      </c>
      <c r="G186" s="5">
        <v>3</v>
      </c>
      <c r="H186" s="5">
        <v>3104510</v>
      </c>
      <c r="I186" s="6">
        <v>0.93</v>
      </c>
      <c r="J186" s="5">
        <v>0.91</v>
      </c>
      <c r="K186" s="8">
        <v>129.64000000000001</v>
      </c>
      <c r="L186" s="5">
        <v>130.52000000000001</v>
      </c>
      <c r="M186" s="5">
        <v>129.61000000000001</v>
      </c>
      <c r="N186" s="5">
        <v>130.52000000000001</v>
      </c>
      <c r="O186" s="5">
        <v>0</v>
      </c>
      <c r="P186" s="5" t="s">
        <v>410</v>
      </c>
      <c r="Q186" s="5" t="s">
        <v>419</v>
      </c>
      <c r="R186" s="5" t="s">
        <v>33</v>
      </c>
      <c r="S186" s="5">
        <v>1</v>
      </c>
      <c r="T186" s="5">
        <v>46</v>
      </c>
      <c r="U186" s="5">
        <v>4</v>
      </c>
      <c r="V186" s="5" t="s">
        <v>36</v>
      </c>
      <c r="W186" s="5" t="s">
        <v>33</v>
      </c>
      <c r="X186" s="5"/>
      <c r="Y186" s="5"/>
      <c r="Z186" s="5" t="s">
        <v>420</v>
      </c>
    </row>
    <row r="187" spans="1:26">
      <c r="A187" t="str">
        <f t="shared" si="2"/>
        <v>59-4</v>
      </c>
      <c r="B187" s="4">
        <v>5057</v>
      </c>
      <c r="C187" s="4">
        <v>3</v>
      </c>
      <c r="D187" s="4" t="s">
        <v>11</v>
      </c>
      <c r="E187" s="4">
        <v>59</v>
      </c>
      <c r="F187" s="4" t="s">
        <v>31</v>
      </c>
      <c r="G187" s="5">
        <v>4</v>
      </c>
      <c r="H187" s="5">
        <v>3104512</v>
      </c>
      <c r="I187" s="6">
        <v>0.46</v>
      </c>
      <c r="J187" s="5">
        <v>0.44</v>
      </c>
      <c r="K187" s="8">
        <v>130.57000000000002</v>
      </c>
      <c r="L187" s="5">
        <v>130.96</v>
      </c>
      <c r="M187" s="5">
        <v>130.52000000000001</v>
      </c>
      <c r="N187" s="5">
        <v>130.96</v>
      </c>
      <c r="O187" s="5">
        <v>0</v>
      </c>
      <c r="P187" s="5" t="s">
        <v>410</v>
      </c>
      <c r="Q187" s="5" t="s">
        <v>421</v>
      </c>
      <c r="R187" s="5" t="s">
        <v>33</v>
      </c>
      <c r="S187" s="5">
        <v>1</v>
      </c>
      <c r="T187" s="5">
        <v>47</v>
      </c>
      <c r="U187" s="5">
        <v>1</v>
      </c>
      <c r="V187" s="5" t="s">
        <v>34</v>
      </c>
      <c r="W187" s="5" t="s">
        <v>33</v>
      </c>
      <c r="X187" s="5"/>
      <c r="Y187" s="5"/>
      <c r="Z187" s="5" t="s">
        <v>422</v>
      </c>
    </row>
    <row r="188" spans="1:26">
      <c r="A188" t="str">
        <f t="shared" si="2"/>
        <v>60-1</v>
      </c>
      <c r="B188" s="4">
        <v>5057</v>
      </c>
      <c r="C188" s="4">
        <v>3</v>
      </c>
      <c r="D188" s="4" t="s">
        <v>11</v>
      </c>
      <c r="E188" s="4">
        <v>60</v>
      </c>
      <c r="F188" s="4" t="s">
        <v>31</v>
      </c>
      <c r="G188" s="5">
        <v>1</v>
      </c>
      <c r="H188" s="5">
        <v>3104518</v>
      </c>
      <c r="I188" s="6">
        <v>0.57499999999999996</v>
      </c>
      <c r="J188" s="5">
        <v>0.56000000000000005</v>
      </c>
      <c r="K188" s="8">
        <v>130.80000000000001</v>
      </c>
      <c r="L188" s="5">
        <v>131.36000000000001</v>
      </c>
      <c r="M188" s="5">
        <v>130.80000000000001</v>
      </c>
      <c r="N188" s="5">
        <v>131.36000000000001</v>
      </c>
      <c r="O188" s="5">
        <v>0</v>
      </c>
      <c r="P188" s="5" t="s">
        <v>410</v>
      </c>
      <c r="Q188" s="5" t="s">
        <v>423</v>
      </c>
      <c r="R188" s="5" t="s">
        <v>33</v>
      </c>
      <c r="S188" s="5">
        <v>1</v>
      </c>
      <c r="T188" s="5">
        <v>47</v>
      </c>
      <c r="U188" s="5">
        <v>2</v>
      </c>
      <c r="V188" s="5" t="s">
        <v>35</v>
      </c>
      <c r="W188" s="5" t="s">
        <v>33</v>
      </c>
      <c r="X188" s="5"/>
      <c r="Y188" s="5"/>
      <c r="Z188" s="5" t="s">
        <v>424</v>
      </c>
    </row>
    <row r="189" spans="1:26">
      <c r="A189" t="str">
        <f t="shared" si="2"/>
        <v>60-2</v>
      </c>
      <c r="B189" s="4">
        <v>5057</v>
      </c>
      <c r="C189" s="4">
        <v>3</v>
      </c>
      <c r="D189" s="4" t="s">
        <v>11</v>
      </c>
      <c r="E189" s="4">
        <v>60</v>
      </c>
      <c r="F189" s="4" t="s">
        <v>31</v>
      </c>
      <c r="G189" s="5">
        <v>2</v>
      </c>
      <c r="H189" s="5">
        <v>3104520</v>
      </c>
      <c r="I189" s="6">
        <v>0.79</v>
      </c>
      <c r="J189" s="5">
        <v>0.77</v>
      </c>
      <c r="K189" s="8">
        <v>131.375</v>
      </c>
      <c r="L189" s="5">
        <v>132.13</v>
      </c>
      <c r="M189" s="5">
        <v>131.36000000000001</v>
      </c>
      <c r="N189" s="5">
        <v>132.13</v>
      </c>
      <c r="O189" s="5">
        <v>0</v>
      </c>
      <c r="P189" s="5" t="s">
        <v>410</v>
      </c>
      <c r="Q189" s="5" t="s">
        <v>425</v>
      </c>
      <c r="R189" s="5" t="s">
        <v>33</v>
      </c>
      <c r="S189" s="5">
        <v>1</v>
      </c>
      <c r="T189" s="5">
        <v>47</v>
      </c>
      <c r="U189" s="5">
        <v>3</v>
      </c>
      <c r="V189" s="5" t="s">
        <v>35</v>
      </c>
      <c r="W189" s="5" t="s">
        <v>33</v>
      </c>
      <c r="X189" s="5"/>
      <c r="Y189" s="5"/>
      <c r="Z189" s="5" t="s">
        <v>426</v>
      </c>
    </row>
    <row r="190" spans="1:26">
      <c r="A190" t="str">
        <f t="shared" si="2"/>
        <v>60-3</v>
      </c>
      <c r="B190" s="4">
        <v>5057</v>
      </c>
      <c r="C190" s="4">
        <v>3</v>
      </c>
      <c r="D190" s="4" t="s">
        <v>11</v>
      </c>
      <c r="E190" s="4">
        <v>60</v>
      </c>
      <c r="F190" s="4" t="s">
        <v>31</v>
      </c>
      <c r="G190" s="5">
        <v>3</v>
      </c>
      <c r="H190" s="5">
        <v>3104522</v>
      </c>
      <c r="I190" s="6">
        <v>0.79</v>
      </c>
      <c r="J190" s="5">
        <v>0.76</v>
      </c>
      <c r="K190" s="8">
        <v>132.16499999999999</v>
      </c>
      <c r="L190" s="5">
        <v>132.88999999999999</v>
      </c>
      <c r="M190" s="5">
        <v>132.13</v>
      </c>
      <c r="N190" s="5">
        <v>132.88999999999999</v>
      </c>
      <c r="O190" s="5">
        <v>0</v>
      </c>
      <c r="P190" s="5" t="s">
        <v>410</v>
      </c>
      <c r="Q190" s="5" t="s">
        <v>427</v>
      </c>
      <c r="R190" s="5" t="s">
        <v>33</v>
      </c>
      <c r="S190" s="5">
        <v>1</v>
      </c>
      <c r="T190" s="5">
        <v>47</v>
      </c>
      <c r="U190" s="5">
        <v>4</v>
      </c>
      <c r="V190" s="5" t="s">
        <v>36</v>
      </c>
      <c r="W190" s="5" t="s">
        <v>33</v>
      </c>
      <c r="X190" s="5"/>
      <c r="Y190" s="5"/>
      <c r="Z190" s="5" t="s">
        <v>428</v>
      </c>
    </row>
    <row r="191" spans="1:26">
      <c r="A191" t="str">
        <f t="shared" si="2"/>
        <v>61-1</v>
      </c>
      <c r="B191" s="4">
        <v>5057</v>
      </c>
      <c r="C191" s="4">
        <v>3</v>
      </c>
      <c r="D191" s="4" t="s">
        <v>11</v>
      </c>
      <c r="E191" s="4">
        <v>61</v>
      </c>
      <c r="F191" s="4" t="s">
        <v>31</v>
      </c>
      <c r="G191" s="5">
        <v>1</v>
      </c>
      <c r="H191" s="5">
        <v>3104524</v>
      </c>
      <c r="I191" s="6">
        <v>0.73499999999999999</v>
      </c>
      <c r="J191" s="5">
        <v>0.66</v>
      </c>
      <c r="K191" s="8">
        <v>132.80000000000001</v>
      </c>
      <c r="L191" s="5">
        <v>133.46</v>
      </c>
      <c r="M191" s="5">
        <v>132.80000000000001</v>
      </c>
      <c r="N191" s="5">
        <v>133.46</v>
      </c>
      <c r="O191" s="5">
        <v>0</v>
      </c>
      <c r="P191" s="5" t="s">
        <v>410</v>
      </c>
      <c r="Q191" s="5" t="s">
        <v>429</v>
      </c>
      <c r="R191" s="5" t="s">
        <v>33</v>
      </c>
      <c r="S191" s="5">
        <v>1</v>
      </c>
      <c r="T191" s="5">
        <v>48</v>
      </c>
      <c r="U191" s="5">
        <v>1</v>
      </c>
      <c r="V191" s="5" t="s">
        <v>34</v>
      </c>
      <c r="W191" s="5" t="s">
        <v>33</v>
      </c>
      <c r="X191" s="5"/>
      <c r="Y191" s="5"/>
      <c r="Z191" s="5" t="s">
        <v>430</v>
      </c>
    </row>
    <row r="192" spans="1:26">
      <c r="A192" t="str">
        <f t="shared" si="2"/>
        <v>61-2</v>
      </c>
      <c r="B192" s="4">
        <v>5057</v>
      </c>
      <c r="C192" s="4">
        <v>3</v>
      </c>
      <c r="D192" s="4" t="s">
        <v>11</v>
      </c>
      <c r="E192" s="4">
        <v>61</v>
      </c>
      <c r="F192" s="4" t="s">
        <v>31</v>
      </c>
      <c r="G192" s="5">
        <v>2</v>
      </c>
      <c r="H192" s="5">
        <v>3104526</v>
      </c>
      <c r="I192" s="6">
        <v>0.38500000000000001</v>
      </c>
      <c r="J192" s="5">
        <v>0.34</v>
      </c>
      <c r="K192" s="8">
        <v>133.53500000000003</v>
      </c>
      <c r="L192" s="5">
        <v>133.80000000000001</v>
      </c>
      <c r="M192" s="5">
        <v>133.46</v>
      </c>
      <c r="N192" s="5">
        <v>133.80000000000001</v>
      </c>
      <c r="O192" s="5">
        <v>0</v>
      </c>
      <c r="P192" s="5" t="s">
        <v>410</v>
      </c>
      <c r="Q192" s="5" t="s">
        <v>431</v>
      </c>
      <c r="R192" s="5" t="s">
        <v>33</v>
      </c>
      <c r="S192" s="5">
        <v>1</v>
      </c>
      <c r="T192" s="5">
        <v>48</v>
      </c>
      <c r="U192" s="5">
        <v>2</v>
      </c>
      <c r="V192" s="5" t="s">
        <v>35</v>
      </c>
      <c r="W192" s="5" t="s">
        <v>33</v>
      </c>
      <c r="X192" s="5"/>
      <c r="Y192" s="5"/>
      <c r="Z192" s="5" t="s">
        <v>432</v>
      </c>
    </row>
    <row r="193" spans="1:26">
      <c r="A193" t="str">
        <f t="shared" si="2"/>
        <v>62-1</v>
      </c>
      <c r="B193" s="4">
        <v>5057</v>
      </c>
      <c r="C193" s="4">
        <v>3</v>
      </c>
      <c r="D193" s="4" t="s">
        <v>11</v>
      </c>
      <c r="E193" s="4">
        <v>62</v>
      </c>
      <c r="F193" s="4" t="s">
        <v>31</v>
      </c>
      <c r="G193" s="5">
        <v>1</v>
      </c>
      <c r="H193" s="5">
        <v>3104528</v>
      </c>
      <c r="I193" s="6">
        <v>0.98499999999999999</v>
      </c>
      <c r="J193" s="5">
        <v>0.96</v>
      </c>
      <c r="K193" s="8">
        <v>133.85</v>
      </c>
      <c r="L193" s="5">
        <v>134.81</v>
      </c>
      <c r="M193" s="5">
        <v>133.85</v>
      </c>
      <c r="N193" s="5">
        <v>134.81</v>
      </c>
      <c r="O193" s="5">
        <v>0</v>
      </c>
      <c r="P193" s="5" t="s">
        <v>410</v>
      </c>
      <c r="Q193" s="5" t="s">
        <v>433</v>
      </c>
      <c r="R193" s="5" t="s">
        <v>33</v>
      </c>
      <c r="S193" s="5">
        <v>1</v>
      </c>
      <c r="T193" s="5">
        <v>48</v>
      </c>
      <c r="U193" s="5">
        <v>3</v>
      </c>
      <c r="V193" s="5" t="s">
        <v>35</v>
      </c>
      <c r="W193" s="5" t="s">
        <v>33</v>
      </c>
      <c r="X193" s="5"/>
      <c r="Y193" s="5"/>
      <c r="Z193" s="5" t="s">
        <v>434</v>
      </c>
    </row>
    <row r="194" spans="1:26">
      <c r="A194" t="str">
        <f t="shared" si="2"/>
        <v>62-2</v>
      </c>
      <c r="B194" s="4">
        <v>5057</v>
      </c>
      <c r="C194" s="4">
        <v>3</v>
      </c>
      <c r="D194" s="4" t="s">
        <v>11</v>
      </c>
      <c r="E194" s="4">
        <v>62</v>
      </c>
      <c r="F194" s="4" t="s">
        <v>31</v>
      </c>
      <c r="G194" s="5">
        <v>2</v>
      </c>
      <c r="H194" s="5">
        <v>3104530</v>
      </c>
      <c r="I194" s="6">
        <v>0.91</v>
      </c>
      <c r="J194" s="5">
        <v>0.87</v>
      </c>
      <c r="K194" s="8">
        <v>134.83500000000001</v>
      </c>
      <c r="L194" s="5">
        <v>135.68</v>
      </c>
      <c r="M194" s="5">
        <v>134.81</v>
      </c>
      <c r="N194" s="5">
        <v>135.68</v>
      </c>
      <c r="O194" s="5">
        <v>0</v>
      </c>
      <c r="P194" s="5" t="s">
        <v>410</v>
      </c>
      <c r="Q194" s="5" t="s">
        <v>435</v>
      </c>
      <c r="R194" s="5" t="s">
        <v>33</v>
      </c>
      <c r="S194" s="5">
        <v>1</v>
      </c>
      <c r="T194" s="5">
        <v>48</v>
      </c>
      <c r="U194" s="5">
        <v>4</v>
      </c>
      <c r="V194" s="5" t="s">
        <v>36</v>
      </c>
      <c r="W194" s="5" t="s">
        <v>33</v>
      </c>
      <c r="X194" s="5"/>
      <c r="Y194" s="5"/>
      <c r="Z194" s="5" t="s">
        <v>436</v>
      </c>
    </row>
    <row r="195" spans="1:26">
      <c r="A195" t="str">
        <f t="shared" si="2"/>
        <v>62-3</v>
      </c>
      <c r="B195" s="4">
        <v>5057</v>
      </c>
      <c r="C195" s="4">
        <v>3</v>
      </c>
      <c r="D195" s="4" t="s">
        <v>11</v>
      </c>
      <c r="E195" s="4">
        <v>62</v>
      </c>
      <c r="F195" s="4" t="s">
        <v>31</v>
      </c>
      <c r="G195" s="5">
        <v>3</v>
      </c>
      <c r="H195" s="5">
        <v>3104532</v>
      </c>
      <c r="I195" s="6">
        <v>0.52</v>
      </c>
      <c r="J195" s="5">
        <v>0.49</v>
      </c>
      <c r="K195" s="8">
        <v>135.745</v>
      </c>
      <c r="L195" s="5">
        <v>136.16999999999999</v>
      </c>
      <c r="M195" s="5">
        <v>135.68</v>
      </c>
      <c r="N195" s="5">
        <v>136.16999999999999</v>
      </c>
      <c r="O195" s="5">
        <v>0</v>
      </c>
      <c r="P195" s="5" t="s">
        <v>410</v>
      </c>
      <c r="Q195" s="5" t="s">
        <v>437</v>
      </c>
      <c r="R195" s="5" t="s">
        <v>33</v>
      </c>
      <c r="S195" s="5">
        <v>1</v>
      </c>
      <c r="T195" s="5">
        <v>49</v>
      </c>
      <c r="U195" s="5">
        <v>1</v>
      </c>
      <c r="V195" s="5" t="s">
        <v>34</v>
      </c>
      <c r="W195" s="5" t="s">
        <v>33</v>
      </c>
      <c r="X195" s="5"/>
      <c r="Y195" s="5"/>
      <c r="Z195" s="5" t="s">
        <v>438</v>
      </c>
    </row>
    <row r="196" spans="1:26">
      <c r="A196" t="str">
        <f t="shared" ref="A196:A259" si="3">E196&amp;"-"&amp;G196</f>
        <v>62-4</v>
      </c>
      <c r="B196" s="4">
        <v>5057</v>
      </c>
      <c r="C196" s="4">
        <v>3</v>
      </c>
      <c r="D196" s="4" t="s">
        <v>11</v>
      </c>
      <c r="E196" s="4">
        <v>62</v>
      </c>
      <c r="F196" s="4" t="s">
        <v>31</v>
      </c>
      <c r="G196" s="5">
        <v>4</v>
      </c>
      <c r="H196" s="5">
        <v>3104534</v>
      </c>
      <c r="I196" s="6">
        <v>0.755</v>
      </c>
      <c r="J196" s="5">
        <v>0.65</v>
      </c>
      <c r="K196" s="8">
        <v>136.26500000000001</v>
      </c>
      <c r="L196" s="5">
        <v>136.82</v>
      </c>
      <c r="M196" s="5">
        <v>136.16999999999999</v>
      </c>
      <c r="N196" s="5">
        <v>136.82</v>
      </c>
      <c r="O196" s="5">
        <v>0</v>
      </c>
      <c r="P196" s="5" t="s">
        <v>410</v>
      </c>
      <c r="Q196" s="5" t="s">
        <v>439</v>
      </c>
      <c r="R196" s="5" t="s">
        <v>33</v>
      </c>
      <c r="S196" s="5">
        <v>1</v>
      </c>
      <c r="T196" s="5">
        <v>49</v>
      </c>
      <c r="U196" s="5">
        <v>2</v>
      </c>
      <c r="V196" s="5" t="s">
        <v>35</v>
      </c>
      <c r="W196" s="5" t="s">
        <v>33</v>
      </c>
      <c r="X196" s="5"/>
      <c r="Y196" s="5"/>
      <c r="Z196" s="5" t="s">
        <v>440</v>
      </c>
    </row>
    <row r="197" spans="1:26">
      <c r="A197" t="str">
        <f t="shared" si="3"/>
        <v>63-1</v>
      </c>
      <c r="B197" s="4">
        <v>5057</v>
      </c>
      <c r="C197" s="4">
        <v>3</v>
      </c>
      <c r="D197" s="4" t="s">
        <v>11</v>
      </c>
      <c r="E197" s="4">
        <v>63</v>
      </c>
      <c r="F197" s="4" t="s">
        <v>31</v>
      </c>
      <c r="G197" s="5">
        <v>1</v>
      </c>
      <c r="H197" s="5">
        <v>3104538</v>
      </c>
      <c r="I197" s="6">
        <v>0.69499999999999995</v>
      </c>
      <c r="J197" s="5">
        <v>0.68</v>
      </c>
      <c r="K197" s="8">
        <v>136.9</v>
      </c>
      <c r="L197" s="5">
        <v>137.58000000000001</v>
      </c>
      <c r="M197" s="5">
        <v>136.9</v>
      </c>
      <c r="N197" s="5">
        <v>137.58000000000001</v>
      </c>
      <c r="O197" s="5">
        <v>0</v>
      </c>
      <c r="P197" s="5" t="s">
        <v>37</v>
      </c>
      <c r="Q197" s="5" t="s">
        <v>441</v>
      </c>
      <c r="R197" s="5" t="s">
        <v>33</v>
      </c>
      <c r="S197" s="5">
        <v>1</v>
      </c>
      <c r="T197" s="5">
        <v>49</v>
      </c>
      <c r="U197" s="5">
        <v>3</v>
      </c>
      <c r="V197" s="5" t="s">
        <v>35</v>
      </c>
      <c r="W197" s="5" t="s">
        <v>33</v>
      </c>
      <c r="X197" s="5"/>
      <c r="Y197" s="5"/>
      <c r="Z197" s="5" t="s">
        <v>442</v>
      </c>
    </row>
    <row r="198" spans="1:26">
      <c r="A198" t="str">
        <f t="shared" si="3"/>
        <v>63-2</v>
      </c>
      <c r="B198" s="4">
        <v>5057</v>
      </c>
      <c r="C198" s="4">
        <v>3</v>
      </c>
      <c r="D198" s="4" t="s">
        <v>11</v>
      </c>
      <c r="E198" s="4">
        <v>63</v>
      </c>
      <c r="F198" s="4" t="s">
        <v>31</v>
      </c>
      <c r="G198" s="5">
        <v>2</v>
      </c>
      <c r="H198" s="5">
        <v>3104540</v>
      </c>
      <c r="I198" s="6">
        <v>0.6</v>
      </c>
      <c r="J198" s="5">
        <v>0.6</v>
      </c>
      <c r="K198" s="8">
        <v>137.595</v>
      </c>
      <c r="L198" s="5">
        <v>138.18</v>
      </c>
      <c r="M198" s="5">
        <v>137.58000000000001</v>
      </c>
      <c r="N198" s="5">
        <v>138.18</v>
      </c>
      <c r="O198" s="5">
        <v>0</v>
      </c>
      <c r="P198" s="5" t="s">
        <v>37</v>
      </c>
      <c r="Q198" s="5" t="s">
        <v>443</v>
      </c>
      <c r="R198" s="5" t="s">
        <v>33</v>
      </c>
      <c r="S198" s="5">
        <v>1</v>
      </c>
      <c r="T198" s="5">
        <v>49</v>
      </c>
      <c r="U198" s="5">
        <v>4</v>
      </c>
      <c r="V198" s="5" t="s">
        <v>36</v>
      </c>
      <c r="W198" s="5" t="s">
        <v>33</v>
      </c>
      <c r="X198" s="5"/>
      <c r="Y198" s="5"/>
      <c r="Z198" s="5" t="s">
        <v>444</v>
      </c>
    </row>
    <row r="199" spans="1:26">
      <c r="A199" t="str">
        <f t="shared" si="3"/>
        <v>63-3</v>
      </c>
      <c r="B199" s="4">
        <v>5057</v>
      </c>
      <c r="C199" s="4">
        <v>3</v>
      </c>
      <c r="D199" s="4" t="s">
        <v>11</v>
      </c>
      <c r="E199" s="4">
        <v>63</v>
      </c>
      <c r="F199" s="4" t="s">
        <v>31</v>
      </c>
      <c r="G199" s="5">
        <v>3</v>
      </c>
      <c r="H199" s="5">
        <v>3104542</v>
      </c>
      <c r="I199" s="6">
        <v>0.85499999999999998</v>
      </c>
      <c r="J199" s="5">
        <v>0.84</v>
      </c>
      <c r="K199" s="8">
        <v>138.19499999999999</v>
      </c>
      <c r="L199" s="5">
        <v>139.02000000000001</v>
      </c>
      <c r="M199" s="5">
        <v>138.18</v>
      </c>
      <c r="N199" s="5">
        <v>139.02000000000001</v>
      </c>
      <c r="O199" s="5">
        <v>0</v>
      </c>
      <c r="P199" s="5" t="s">
        <v>37</v>
      </c>
      <c r="Q199" s="5" t="s">
        <v>445</v>
      </c>
      <c r="R199" s="5" t="s">
        <v>33</v>
      </c>
      <c r="S199" s="5">
        <v>1</v>
      </c>
      <c r="T199" s="5">
        <v>50</v>
      </c>
      <c r="U199" s="5">
        <v>1</v>
      </c>
      <c r="V199" s="5" t="s">
        <v>34</v>
      </c>
      <c r="W199" s="5" t="s">
        <v>33</v>
      </c>
      <c r="X199" s="5"/>
      <c r="Y199" s="5"/>
      <c r="Z199" s="5" t="s">
        <v>446</v>
      </c>
    </row>
    <row r="200" spans="1:26">
      <c r="A200" t="str">
        <f t="shared" si="3"/>
        <v>63-4</v>
      </c>
      <c r="B200" s="4">
        <v>5057</v>
      </c>
      <c r="C200" s="4">
        <v>3</v>
      </c>
      <c r="D200" s="4" t="s">
        <v>11</v>
      </c>
      <c r="E200" s="4">
        <v>63</v>
      </c>
      <c r="F200" s="4" t="s">
        <v>31</v>
      </c>
      <c r="G200" s="5">
        <v>4</v>
      </c>
      <c r="H200" s="5">
        <v>3104544</v>
      </c>
      <c r="I200" s="6">
        <v>0.89500000000000002</v>
      </c>
      <c r="J200" s="5">
        <v>0.89</v>
      </c>
      <c r="K200" s="8">
        <v>139.04999999999998</v>
      </c>
      <c r="L200" s="5">
        <v>139.91</v>
      </c>
      <c r="M200" s="5">
        <v>139.02000000000001</v>
      </c>
      <c r="N200" s="5">
        <v>139.91</v>
      </c>
      <c r="O200" s="5">
        <v>0</v>
      </c>
      <c r="P200" s="5" t="s">
        <v>37</v>
      </c>
      <c r="Q200" s="5" t="s">
        <v>447</v>
      </c>
      <c r="R200" s="5" t="s">
        <v>33</v>
      </c>
      <c r="S200" s="5">
        <v>1</v>
      </c>
      <c r="T200" s="5">
        <v>50</v>
      </c>
      <c r="U200" s="5">
        <v>2</v>
      </c>
      <c r="V200" s="5" t="s">
        <v>35</v>
      </c>
      <c r="W200" s="5" t="s">
        <v>33</v>
      </c>
      <c r="X200" s="5"/>
      <c r="Y200" s="5"/>
      <c r="Z200" s="5" t="s">
        <v>448</v>
      </c>
    </row>
    <row r="201" spans="1:26">
      <c r="A201" t="str">
        <f t="shared" si="3"/>
        <v>64-1</v>
      </c>
      <c r="B201" s="4">
        <v>5057</v>
      </c>
      <c r="C201" s="4">
        <v>3</v>
      </c>
      <c r="D201" s="4" t="s">
        <v>11</v>
      </c>
      <c r="E201" s="4">
        <v>64</v>
      </c>
      <c r="F201" s="4" t="s">
        <v>31</v>
      </c>
      <c r="G201" s="5">
        <v>1</v>
      </c>
      <c r="H201" s="5">
        <v>3104546</v>
      </c>
      <c r="I201" s="6">
        <v>0.76</v>
      </c>
      <c r="J201" s="5">
        <v>0.75</v>
      </c>
      <c r="K201" s="8">
        <v>139.94999999999999</v>
      </c>
      <c r="L201" s="5">
        <v>140.69999999999999</v>
      </c>
      <c r="M201" s="5">
        <v>139.94999999999999</v>
      </c>
      <c r="N201" s="5">
        <v>140.69999999999999</v>
      </c>
      <c r="O201" s="5">
        <v>0</v>
      </c>
      <c r="P201" s="5" t="s">
        <v>410</v>
      </c>
      <c r="Q201" s="5" t="s">
        <v>449</v>
      </c>
      <c r="R201" s="5" t="s">
        <v>33</v>
      </c>
      <c r="S201" s="5">
        <v>1</v>
      </c>
      <c r="T201" s="5">
        <v>50</v>
      </c>
      <c r="U201" s="5">
        <v>3</v>
      </c>
      <c r="V201" s="5" t="s">
        <v>35</v>
      </c>
      <c r="W201" s="5" t="s">
        <v>33</v>
      </c>
      <c r="X201" s="5"/>
      <c r="Y201" s="5"/>
      <c r="Z201" s="5" t="s">
        <v>450</v>
      </c>
    </row>
    <row r="202" spans="1:26">
      <c r="A202" t="str">
        <f t="shared" si="3"/>
        <v>64-2</v>
      </c>
      <c r="B202" s="4">
        <v>5057</v>
      </c>
      <c r="C202" s="4">
        <v>3</v>
      </c>
      <c r="D202" s="4" t="s">
        <v>11</v>
      </c>
      <c r="E202" s="4">
        <v>64</v>
      </c>
      <c r="F202" s="4" t="s">
        <v>31</v>
      </c>
      <c r="G202" s="5">
        <v>2</v>
      </c>
      <c r="H202" s="5">
        <v>3104548</v>
      </c>
      <c r="I202" s="6">
        <v>0.72</v>
      </c>
      <c r="J202" s="5">
        <v>0.71</v>
      </c>
      <c r="K202" s="8">
        <v>140.70999999999998</v>
      </c>
      <c r="L202" s="5">
        <v>141.41</v>
      </c>
      <c r="M202" s="5">
        <v>140.69999999999999</v>
      </c>
      <c r="N202" s="5">
        <v>141.41</v>
      </c>
      <c r="O202" s="5">
        <v>0</v>
      </c>
      <c r="P202" s="5" t="s">
        <v>410</v>
      </c>
      <c r="Q202" s="5" t="s">
        <v>451</v>
      </c>
      <c r="R202" s="5" t="s">
        <v>33</v>
      </c>
      <c r="S202" s="5">
        <v>1</v>
      </c>
      <c r="T202" s="5">
        <v>50</v>
      </c>
      <c r="U202" s="5">
        <v>4</v>
      </c>
      <c r="V202" s="5" t="s">
        <v>36</v>
      </c>
      <c r="W202" s="5" t="s">
        <v>33</v>
      </c>
      <c r="X202" s="5"/>
      <c r="Y202" s="5"/>
      <c r="Z202" s="5" t="s">
        <v>452</v>
      </c>
    </row>
    <row r="203" spans="1:26">
      <c r="A203" t="str">
        <f t="shared" si="3"/>
        <v>64-3</v>
      </c>
      <c r="B203" s="4">
        <v>5057</v>
      </c>
      <c r="C203" s="4">
        <v>3</v>
      </c>
      <c r="D203" s="4" t="s">
        <v>11</v>
      </c>
      <c r="E203" s="4">
        <v>64</v>
      </c>
      <c r="F203" s="4" t="s">
        <v>31</v>
      </c>
      <c r="G203" s="5">
        <v>3</v>
      </c>
      <c r="H203" s="5">
        <v>3104550</v>
      </c>
      <c r="I203" s="6">
        <v>0.745</v>
      </c>
      <c r="J203" s="5">
        <v>0.74</v>
      </c>
      <c r="K203" s="8">
        <v>141.42999999999998</v>
      </c>
      <c r="L203" s="5">
        <v>142.15</v>
      </c>
      <c r="M203" s="5">
        <v>141.41</v>
      </c>
      <c r="N203" s="5">
        <v>142.15</v>
      </c>
      <c r="O203" s="5">
        <v>0</v>
      </c>
      <c r="P203" s="5" t="s">
        <v>410</v>
      </c>
      <c r="Q203" s="5" t="s">
        <v>453</v>
      </c>
      <c r="R203" s="5" t="s">
        <v>33</v>
      </c>
      <c r="S203" s="5">
        <v>1</v>
      </c>
      <c r="T203" s="5">
        <v>51</v>
      </c>
      <c r="U203" s="5">
        <v>1</v>
      </c>
      <c r="V203" s="5" t="s">
        <v>34</v>
      </c>
      <c r="W203" s="5" t="s">
        <v>33</v>
      </c>
      <c r="X203" s="5"/>
      <c r="Y203" s="5"/>
      <c r="Z203" s="5" t="s">
        <v>454</v>
      </c>
    </row>
    <row r="204" spans="1:26">
      <c r="A204" t="str">
        <f t="shared" si="3"/>
        <v>64-4</v>
      </c>
      <c r="B204" s="4">
        <v>5057</v>
      </c>
      <c r="C204" s="4">
        <v>3</v>
      </c>
      <c r="D204" s="4" t="s">
        <v>11</v>
      </c>
      <c r="E204" s="4">
        <v>64</v>
      </c>
      <c r="F204" s="4" t="s">
        <v>31</v>
      </c>
      <c r="G204" s="5">
        <v>4</v>
      </c>
      <c r="H204" s="5">
        <v>3104552</v>
      </c>
      <c r="I204" s="6">
        <v>0.92</v>
      </c>
      <c r="J204" s="5">
        <v>0.91</v>
      </c>
      <c r="K204" s="8">
        <v>142.17499999999998</v>
      </c>
      <c r="L204" s="5">
        <v>143.06</v>
      </c>
      <c r="M204" s="5">
        <v>142.15</v>
      </c>
      <c r="N204" s="5">
        <v>143.06</v>
      </c>
      <c r="O204" s="5">
        <v>0</v>
      </c>
      <c r="P204" s="5" t="s">
        <v>410</v>
      </c>
      <c r="Q204" s="5" t="s">
        <v>455</v>
      </c>
      <c r="R204" s="5" t="s">
        <v>33</v>
      </c>
      <c r="S204" s="5">
        <v>1</v>
      </c>
      <c r="T204" s="5">
        <v>51</v>
      </c>
      <c r="U204" s="5">
        <v>2</v>
      </c>
      <c r="V204" s="5" t="s">
        <v>35</v>
      </c>
      <c r="W204" s="5" t="s">
        <v>33</v>
      </c>
      <c r="X204" s="5"/>
      <c r="Y204" s="5"/>
      <c r="Z204" s="5" t="s">
        <v>456</v>
      </c>
    </row>
    <row r="205" spans="1:26">
      <c r="A205" t="str">
        <f t="shared" si="3"/>
        <v>65-1</v>
      </c>
      <c r="B205" s="4">
        <v>5057</v>
      </c>
      <c r="C205" s="4">
        <v>3</v>
      </c>
      <c r="D205" s="4" t="s">
        <v>11</v>
      </c>
      <c r="E205" s="4">
        <v>65</v>
      </c>
      <c r="F205" s="4" t="s">
        <v>31</v>
      </c>
      <c r="G205" s="5">
        <v>1</v>
      </c>
      <c r="H205" s="5">
        <v>3104556</v>
      </c>
      <c r="I205" s="6">
        <v>0.67500000000000004</v>
      </c>
      <c r="J205" s="5">
        <v>0.63</v>
      </c>
      <c r="K205" s="8">
        <v>143</v>
      </c>
      <c r="L205" s="5">
        <v>143.63</v>
      </c>
      <c r="M205" s="5">
        <v>143</v>
      </c>
      <c r="N205" s="5">
        <v>143.63</v>
      </c>
      <c r="O205" s="5">
        <v>0</v>
      </c>
      <c r="P205" s="5" t="s">
        <v>410</v>
      </c>
      <c r="Q205" s="5" t="s">
        <v>457</v>
      </c>
      <c r="R205" s="5" t="s">
        <v>33</v>
      </c>
      <c r="S205" s="5">
        <v>1</v>
      </c>
      <c r="T205" s="5">
        <v>51</v>
      </c>
      <c r="U205" s="5">
        <v>3</v>
      </c>
      <c r="V205" s="5" t="s">
        <v>35</v>
      </c>
      <c r="W205" s="5" t="s">
        <v>33</v>
      </c>
      <c r="X205" s="5"/>
      <c r="Y205" s="5"/>
      <c r="Z205" s="5" t="s">
        <v>458</v>
      </c>
    </row>
    <row r="206" spans="1:26">
      <c r="A206" t="str">
        <f t="shared" si="3"/>
        <v>65-2</v>
      </c>
      <c r="B206" s="4">
        <v>5057</v>
      </c>
      <c r="C206" s="4">
        <v>3</v>
      </c>
      <c r="D206" s="4" t="s">
        <v>11</v>
      </c>
      <c r="E206" s="4">
        <v>65</v>
      </c>
      <c r="F206" s="4" t="s">
        <v>31</v>
      </c>
      <c r="G206" s="5">
        <v>2</v>
      </c>
      <c r="H206" s="5">
        <v>3104558</v>
      </c>
      <c r="I206" s="6">
        <v>0.76</v>
      </c>
      <c r="J206" s="5">
        <v>0.74</v>
      </c>
      <c r="K206" s="8">
        <v>143.67500000000001</v>
      </c>
      <c r="L206" s="5">
        <v>144.37</v>
      </c>
      <c r="M206" s="5">
        <v>143.63</v>
      </c>
      <c r="N206" s="5">
        <v>144.37</v>
      </c>
      <c r="O206" s="5">
        <v>0</v>
      </c>
      <c r="P206" s="5" t="s">
        <v>410</v>
      </c>
      <c r="Q206" s="5" t="s">
        <v>459</v>
      </c>
      <c r="R206" s="5" t="s">
        <v>33</v>
      </c>
      <c r="S206" s="5">
        <v>1</v>
      </c>
      <c r="T206" s="5">
        <v>51</v>
      </c>
      <c r="U206" s="5">
        <v>4</v>
      </c>
      <c r="V206" s="5" t="s">
        <v>36</v>
      </c>
      <c r="W206" s="5" t="s">
        <v>33</v>
      </c>
      <c r="X206" s="5"/>
      <c r="Y206" s="5"/>
      <c r="Z206" s="5" t="s">
        <v>460</v>
      </c>
    </row>
    <row r="207" spans="1:26">
      <c r="A207" t="str">
        <f t="shared" si="3"/>
        <v>65-3</v>
      </c>
      <c r="B207" s="4">
        <v>5057</v>
      </c>
      <c r="C207" s="4">
        <v>3</v>
      </c>
      <c r="D207" s="4" t="s">
        <v>11</v>
      </c>
      <c r="E207" s="4">
        <v>65</v>
      </c>
      <c r="F207" s="4" t="s">
        <v>31</v>
      </c>
      <c r="G207" s="5">
        <v>3</v>
      </c>
      <c r="H207" s="5">
        <v>3104560</v>
      </c>
      <c r="I207" s="6">
        <v>0.92</v>
      </c>
      <c r="J207" s="5">
        <v>0.92</v>
      </c>
      <c r="K207" s="8">
        <v>144.435</v>
      </c>
      <c r="L207" s="5">
        <v>145.29</v>
      </c>
      <c r="M207" s="5">
        <v>144.37</v>
      </c>
      <c r="N207" s="5">
        <v>145.29</v>
      </c>
      <c r="O207" s="5">
        <v>0</v>
      </c>
      <c r="P207" s="5" t="s">
        <v>410</v>
      </c>
      <c r="Q207" s="5" t="s">
        <v>461</v>
      </c>
      <c r="R207" s="5" t="s">
        <v>33</v>
      </c>
      <c r="S207" s="5">
        <v>1</v>
      </c>
      <c r="T207" s="5">
        <v>52</v>
      </c>
      <c r="U207" s="5">
        <v>1</v>
      </c>
      <c r="V207" s="5" t="s">
        <v>34</v>
      </c>
      <c r="W207" s="5" t="s">
        <v>33</v>
      </c>
      <c r="X207" s="5"/>
      <c r="Y207" s="5"/>
      <c r="Z207" s="5" t="s">
        <v>462</v>
      </c>
    </row>
    <row r="208" spans="1:26">
      <c r="A208" t="str">
        <f t="shared" si="3"/>
        <v>65-4</v>
      </c>
      <c r="B208" s="4">
        <v>5057</v>
      </c>
      <c r="C208" s="4">
        <v>3</v>
      </c>
      <c r="D208" s="4" t="s">
        <v>11</v>
      </c>
      <c r="E208" s="4">
        <v>65</v>
      </c>
      <c r="F208" s="4" t="s">
        <v>31</v>
      </c>
      <c r="G208" s="5">
        <v>4</v>
      </c>
      <c r="H208" s="5">
        <v>3104562</v>
      </c>
      <c r="I208" s="6">
        <v>0.78</v>
      </c>
      <c r="J208" s="5">
        <v>0.78</v>
      </c>
      <c r="K208" s="8">
        <v>145.35499999999999</v>
      </c>
      <c r="L208" s="5">
        <v>146.07</v>
      </c>
      <c r="M208" s="5">
        <v>145.29</v>
      </c>
      <c r="N208" s="5">
        <v>146.07</v>
      </c>
      <c r="O208" s="5">
        <v>0</v>
      </c>
      <c r="P208" s="5" t="s">
        <v>410</v>
      </c>
      <c r="Q208" s="5" t="s">
        <v>463</v>
      </c>
      <c r="R208" s="5" t="s">
        <v>33</v>
      </c>
      <c r="S208" s="5">
        <v>1</v>
      </c>
      <c r="T208" s="5">
        <v>52</v>
      </c>
      <c r="U208" s="5">
        <v>2</v>
      </c>
      <c r="V208" s="5" t="s">
        <v>35</v>
      </c>
      <c r="W208" s="5" t="s">
        <v>33</v>
      </c>
      <c r="X208" s="5"/>
      <c r="Y208" s="5"/>
      <c r="Z208" s="5" t="s">
        <v>464</v>
      </c>
    </row>
    <row r="209" spans="1:26">
      <c r="A209" t="str">
        <f t="shared" si="3"/>
        <v>66-1</v>
      </c>
      <c r="B209" s="4">
        <v>5057</v>
      </c>
      <c r="C209" s="4">
        <v>3</v>
      </c>
      <c r="D209" s="4" t="s">
        <v>11</v>
      </c>
      <c r="E209" s="4">
        <v>66</v>
      </c>
      <c r="F209" s="4" t="s">
        <v>31</v>
      </c>
      <c r="G209" s="5">
        <v>1</v>
      </c>
      <c r="H209" s="5">
        <v>3104564</v>
      </c>
      <c r="I209" s="6">
        <v>0.65500000000000003</v>
      </c>
      <c r="J209" s="5">
        <v>0.65</v>
      </c>
      <c r="K209" s="8">
        <v>146.05000000000001</v>
      </c>
      <c r="L209" s="5">
        <v>146.69999999999999</v>
      </c>
      <c r="M209" s="5">
        <v>146.05000000000001</v>
      </c>
      <c r="N209" s="5">
        <v>146.69999999999999</v>
      </c>
      <c r="O209" s="5">
        <v>0</v>
      </c>
      <c r="P209" s="5" t="s">
        <v>410</v>
      </c>
      <c r="Q209" s="5" t="s">
        <v>465</v>
      </c>
      <c r="R209" s="5" t="s">
        <v>33</v>
      </c>
      <c r="S209" s="5">
        <v>1</v>
      </c>
      <c r="T209" s="5">
        <v>52</v>
      </c>
      <c r="U209" s="5">
        <v>3</v>
      </c>
      <c r="V209" s="5" t="s">
        <v>35</v>
      </c>
      <c r="W209" s="5" t="s">
        <v>33</v>
      </c>
      <c r="X209" s="5"/>
      <c r="Y209" s="5"/>
      <c r="Z209" s="5" t="s">
        <v>466</v>
      </c>
    </row>
    <row r="210" spans="1:26">
      <c r="A210" t="str">
        <f t="shared" si="3"/>
        <v>66-2</v>
      </c>
      <c r="B210" s="4">
        <v>5057</v>
      </c>
      <c r="C210" s="4">
        <v>3</v>
      </c>
      <c r="D210" s="4" t="s">
        <v>11</v>
      </c>
      <c r="E210" s="4">
        <v>66</v>
      </c>
      <c r="F210" s="4" t="s">
        <v>31</v>
      </c>
      <c r="G210" s="5">
        <v>2</v>
      </c>
      <c r="H210" s="5">
        <v>3104566</v>
      </c>
      <c r="I210" s="6">
        <v>0.57999999999999996</v>
      </c>
      <c r="J210" s="5">
        <v>0.57999999999999996</v>
      </c>
      <c r="K210" s="8">
        <v>146.70500000000001</v>
      </c>
      <c r="L210" s="5">
        <v>147.28</v>
      </c>
      <c r="M210" s="5">
        <v>146.69999999999999</v>
      </c>
      <c r="N210" s="5">
        <v>147.28</v>
      </c>
      <c r="O210" s="5">
        <v>0</v>
      </c>
      <c r="P210" s="5" t="s">
        <v>410</v>
      </c>
      <c r="Q210" s="5" t="s">
        <v>467</v>
      </c>
      <c r="R210" s="5" t="s">
        <v>33</v>
      </c>
      <c r="S210" s="5">
        <v>1</v>
      </c>
      <c r="T210" s="5">
        <v>52</v>
      </c>
      <c r="U210" s="5">
        <v>4</v>
      </c>
      <c r="V210" s="5" t="s">
        <v>36</v>
      </c>
      <c r="W210" s="5" t="s">
        <v>33</v>
      </c>
      <c r="X210" s="5"/>
      <c r="Y210" s="5"/>
      <c r="Z210" s="5" t="s">
        <v>468</v>
      </c>
    </row>
    <row r="211" spans="1:26">
      <c r="A211" t="str">
        <f t="shared" si="3"/>
        <v>66-3</v>
      </c>
      <c r="B211" s="4">
        <v>5057</v>
      </c>
      <c r="C211" s="4">
        <v>3</v>
      </c>
      <c r="D211" s="4" t="s">
        <v>11</v>
      </c>
      <c r="E211" s="4">
        <v>66</v>
      </c>
      <c r="F211" s="4" t="s">
        <v>31</v>
      </c>
      <c r="G211" s="5">
        <v>3</v>
      </c>
      <c r="H211" s="5">
        <v>3104568</v>
      </c>
      <c r="I211" s="6">
        <v>0.875</v>
      </c>
      <c r="J211" s="5">
        <v>0.85</v>
      </c>
      <c r="K211" s="8">
        <v>147.28500000000003</v>
      </c>
      <c r="L211" s="5">
        <v>148.13</v>
      </c>
      <c r="M211" s="5">
        <v>147.28</v>
      </c>
      <c r="N211" s="5">
        <v>148.13</v>
      </c>
      <c r="O211" s="5">
        <v>0</v>
      </c>
      <c r="P211" s="5" t="s">
        <v>410</v>
      </c>
      <c r="Q211" s="5" t="s">
        <v>469</v>
      </c>
      <c r="R211" s="5" t="s">
        <v>33</v>
      </c>
      <c r="S211" s="5">
        <v>1</v>
      </c>
      <c r="T211" s="5">
        <v>53</v>
      </c>
      <c r="U211" s="5">
        <v>1</v>
      </c>
      <c r="V211" s="5" t="s">
        <v>34</v>
      </c>
      <c r="W211" s="5" t="s">
        <v>33</v>
      </c>
      <c r="X211" s="5"/>
      <c r="Y211" s="5"/>
      <c r="Z211" s="5" t="s">
        <v>470</v>
      </c>
    </row>
    <row r="212" spans="1:26">
      <c r="A212" t="str">
        <f t="shared" si="3"/>
        <v>66-4</v>
      </c>
      <c r="B212" s="4">
        <v>5057</v>
      </c>
      <c r="C212" s="4">
        <v>3</v>
      </c>
      <c r="D212" s="4" t="s">
        <v>11</v>
      </c>
      <c r="E212" s="4">
        <v>66</v>
      </c>
      <c r="F212" s="4" t="s">
        <v>31</v>
      </c>
      <c r="G212" s="5">
        <v>4</v>
      </c>
      <c r="H212" s="5">
        <v>3104570</v>
      </c>
      <c r="I212" s="6">
        <v>0.93500000000000005</v>
      </c>
      <c r="J212" s="5">
        <v>0.93</v>
      </c>
      <c r="K212" s="8">
        <v>148.16000000000003</v>
      </c>
      <c r="L212" s="5">
        <v>149.06</v>
      </c>
      <c r="M212" s="5">
        <v>148.13</v>
      </c>
      <c r="N212" s="5">
        <v>149.06</v>
      </c>
      <c r="O212" s="5">
        <v>0</v>
      </c>
      <c r="P212" s="5" t="s">
        <v>410</v>
      </c>
      <c r="Q212" s="5" t="s">
        <v>471</v>
      </c>
      <c r="R212" s="5" t="s">
        <v>33</v>
      </c>
      <c r="S212" s="5">
        <v>1</v>
      </c>
      <c r="T212" s="5">
        <v>53</v>
      </c>
      <c r="U212" s="5">
        <v>2</v>
      </c>
      <c r="V212" s="5" t="s">
        <v>35</v>
      </c>
      <c r="W212" s="5" t="s">
        <v>33</v>
      </c>
      <c r="X212" s="5"/>
      <c r="Y212" s="5"/>
      <c r="Z212" s="5" t="s">
        <v>472</v>
      </c>
    </row>
    <row r="213" spans="1:26">
      <c r="A213" t="str">
        <f t="shared" si="3"/>
        <v>67-1</v>
      </c>
      <c r="B213" s="4">
        <v>5057</v>
      </c>
      <c r="C213" s="4">
        <v>3</v>
      </c>
      <c r="D213" s="4" t="s">
        <v>11</v>
      </c>
      <c r="E213" s="4">
        <v>67</v>
      </c>
      <c r="F213" s="4" t="s">
        <v>31</v>
      </c>
      <c r="G213" s="5">
        <v>1</v>
      </c>
      <c r="H213" s="5">
        <v>3104572</v>
      </c>
      <c r="I213" s="6">
        <v>0.82499999999999996</v>
      </c>
      <c r="J213" s="5">
        <v>0.81</v>
      </c>
      <c r="K213" s="8">
        <v>149.1</v>
      </c>
      <c r="L213" s="5">
        <v>149.91</v>
      </c>
      <c r="M213" s="5">
        <v>149.1</v>
      </c>
      <c r="N213" s="5">
        <v>149.91</v>
      </c>
      <c r="O213" s="5">
        <v>0</v>
      </c>
      <c r="P213" s="5" t="s">
        <v>410</v>
      </c>
      <c r="Q213" s="5" t="s">
        <v>473</v>
      </c>
      <c r="R213" s="5" t="s">
        <v>33</v>
      </c>
      <c r="S213" s="5">
        <v>1</v>
      </c>
      <c r="T213" s="5">
        <v>53</v>
      </c>
      <c r="U213" s="5">
        <v>3</v>
      </c>
      <c r="V213" s="5" t="s">
        <v>35</v>
      </c>
      <c r="W213" s="5" t="s">
        <v>33</v>
      </c>
      <c r="X213" s="5"/>
      <c r="Y213" s="5"/>
      <c r="Z213" s="5" t="s">
        <v>474</v>
      </c>
    </row>
    <row r="214" spans="1:26">
      <c r="A214" t="str">
        <f t="shared" si="3"/>
        <v>67-2</v>
      </c>
      <c r="B214" s="4">
        <v>5057</v>
      </c>
      <c r="C214" s="4">
        <v>3</v>
      </c>
      <c r="D214" s="4" t="s">
        <v>11</v>
      </c>
      <c r="E214" s="4">
        <v>67</v>
      </c>
      <c r="F214" s="4" t="s">
        <v>31</v>
      </c>
      <c r="G214" s="5">
        <v>2</v>
      </c>
      <c r="H214" s="5">
        <v>3104574</v>
      </c>
      <c r="I214" s="6">
        <v>0.88</v>
      </c>
      <c r="J214" s="5">
        <v>0.86</v>
      </c>
      <c r="K214" s="8">
        <v>149.92499999999998</v>
      </c>
      <c r="L214" s="5">
        <v>150.77000000000001</v>
      </c>
      <c r="M214" s="5">
        <v>149.91</v>
      </c>
      <c r="N214" s="5">
        <v>150.77000000000001</v>
      </c>
      <c r="O214" s="5">
        <v>0</v>
      </c>
      <c r="P214" s="5" t="s">
        <v>410</v>
      </c>
      <c r="Q214" s="5" t="s">
        <v>475</v>
      </c>
      <c r="R214" s="5" t="s">
        <v>33</v>
      </c>
      <c r="S214" s="5">
        <v>1</v>
      </c>
      <c r="T214" s="5">
        <v>53</v>
      </c>
      <c r="U214" s="5">
        <v>4</v>
      </c>
      <c r="V214" s="5" t="s">
        <v>36</v>
      </c>
      <c r="W214" s="5" t="s">
        <v>33</v>
      </c>
      <c r="X214" s="5"/>
      <c r="Y214" s="5"/>
      <c r="Z214" s="5" t="s">
        <v>476</v>
      </c>
    </row>
    <row r="215" spans="1:26">
      <c r="A215" t="str">
        <f t="shared" si="3"/>
        <v>67-3</v>
      </c>
      <c r="B215" s="4">
        <v>5057</v>
      </c>
      <c r="C215" s="4">
        <v>3</v>
      </c>
      <c r="D215" s="4" t="s">
        <v>11</v>
      </c>
      <c r="E215" s="4">
        <v>67</v>
      </c>
      <c r="F215" s="4" t="s">
        <v>31</v>
      </c>
      <c r="G215" s="5">
        <v>3</v>
      </c>
      <c r="H215" s="5">
        <v>3104576</v>
      </c>
      <c r="I215" s="6">
        <v>0.53</v>
      </c>
      <c r="J215" s="5">
        <v>0.53</v>
      </c>
      <c r="K215" s="8">
        <v>150.80499999999998</v>
      </c>
      <c r="L215" s="5">
        <v>151.30000000000001</v>
      </c>
      <c r="M215" s="5">
        <v>150.77000000000001</v>
      </c>
      <c r="N215" s="5">
        <v>151.30000000000001</v>
      </c>
      <c r="O215" s="5">
        <v>0</v>
      </c>
      <c r="P215" s="5" t="s">
        <v>410</v>
      </c>
      <c r="Q215" s="5" t="s">
        <v>477</v>
      </c>
      <c r="R215" s="5" t="s">
        <v>33</v>
      </c>
      <c r="S215" s="5">
        <v>1</v>
      </c>
      <c r="T215" s="5">
        <v>54</v>
      </c>
      <c r="U215" s="5">
        <v>1</v>
      </c>
      <c r="V215" s="5" t="s">
        <v>34</v>
      </c>
      <c r="W215" s="5" t="s">
        <v>33</v>
      </c>
      <c r="X215" s="5"/>
      <c r="Y215" s="5"/>
      <c r="Z215" s="5" t="s">
        <v>478</v>
      </c>
    </row>
    <row r="216" spans="1:26">
      <c r="A216" t="str">
        <f t="shared" si="3"/>
        <v>67-4</v>
      </c>
      <c r="B216" s="4">
        <v>5057</v>
      </c>
      <c r="C216" s="4">
        <v>3</v>
      </c>
      <c r="D216" s="4" t="s">
        <v>11</v>
      </c>
      <c r="E216" s="4">
        <v>67</v>
      </c>
      <c r="F216" s="4" t="s">
        <v>31</v>
      </c>
      <c r="G216" s="5">
        <v>4</v>
      </c>
      <c r="H216" s="5">
        <v>3104578</v>
      </c>
      <c r="I216" s="6">
        <v>0.93</v>
      </c>
      <c r="J216" s="5">
        <v>0.91</v>
      </c>
      <c r="K216" s="8">
        <v>151.33499999999998</v>
      </c>
      <c r="L216" s="5">
        <v>152.21</v>
      </c>
      <c r="M216" s="5">
        <v>151.30000000000001</v>
      </c>
      <c r="N216" s="5">
        <v>152.21</v>
      </c>
      <c r="O216" s="5">
        <v>0</v>
      </c>
      <c r="P216" s="5" t="s">
        <v>410</v>
      </c>
      <c r="Q216" s="5" t="s">
        <v>479</v>
      </c>
      <c r="R216" s="5" t="s">
        <v>33</v>
      </c>
      <c r="S216" s="5">
        <v>1</v>
      </c>
      <c r="T216" s="5">
        <v>54</v>
      </c>
      <c r="U216" s="5">
        <v>2</v>
      </c>
      <c r="V216" s="5" t="s">
        <v>35</v>
      </c>
      <c r="W216" s="5" t="s">
        <v>33</v>
      </c>
      <c r="X216" s="5"/>
      <c r="Y216" s="5"/>
      <c r="Z216" s="5" t="s">
        <v>480</v>
      </c>
    </row>
    <row r="217" spans="1:26">
      <c r="A217" t="str">
        <f t="shared" si="3"/>
        <v>68-1</v>
      </c>
      <c r="B217" s="4">
        <v>5057</v>
      </c>
      <c r="C217" s="4">
        <v>3</v>
      </c>
      <c r="D217" s="4" t="s">
        <v>11</v>
      </c>
      <c r="E217" s="4">
        <v>68</v>
      </c>
      <c r="F217" s="4" t="s">
        <v>31</v>
      </c>
      <c r="G217" s="5">
        <v>1</v>
      </c>
      <c r="H217" s="5">
        <v>3104582</v>
      </c>
      <c r="I217" s="6">
        <v>0.68</v>
      </c>
      <c r="J217" s="5">
        <v>0.67</v>
      </c>
      <c r="K217" s="8">
        <v>152.15</v>
      </c>
      <c r="L217" s="5">
        <v>152.82</v>
      </c>
      <c r="M217" s="5">
        <v>152.15</v>
      </c>
      <c r="N217" s="5">
        <v>152.82</v>
      </c>
      <c r="O217" s="5">
        <v>0</v>
      </c>
      <c r="P217" s="5" t="s">
        <v>410</v>
      </c>
      <c r="Q217" s="5" t="s">
        <v>481</v>
      </c>
      <c r="R217" s="5" t="s">
        <v>33</v>
      </c>
      <c r="S217" s="5">
        <v>1</v>
      </c>
      <c r="T217" s="5">
        <v>54</v>
      </c>
      <c r="U217" s="5">
        <v>3</v>
      </c>
      <c r="V217" s="5" t="s">
        <v>35</v>
      </c>
      <c r="W217" s="5" t="s">
        <v>33</v>
      </c>
      <c r="X217" s="5"/>
      <c r="Y217" s="5"/>
      <c r="Z217" s="5" t="s">
        <v>482</v>
      </c>
    </row>
    <row r="218" spans="1:26">
      <c r="A218" t="str">
        <f t="shared" si="3"/>
        <v>68-2</v>
      </c>
      <c r="B218" s="4">
        <v>5057</v>
      </c>
      <c r="C218" s="4">
        <v>3</v>
      </c>
      <c r="D218" s="4" t="s">
        <v>11</v>
      </c>
      <c r="E218" s="4">
        <v>68</v>
      </c>
      <c r="F218" s="4" t="s">
        <v>31</v>
      </c>
      <c r="G218" s="5">
        <v>2</v>
      </c>
      <c r="H218" s="5">
        <v>3104584</v>
      </c>
      <c r="I218" s="6">
        <v>0.78</v>
      </c>
      <c r="J218" s="5">
        <v>0.78</v>
      </c>
      <c r="K218" s="8">
        <v>152.83000000000001</v>
      </c>
      <c r="L218" s="5">
        <v>153.6</v>
      </c>
      <c r="M218" s="5">
        <v>152.82</v>
      </c>
      <c r="N218" s="5">
        <v>153.6</v>
      </c>
      <c r="O218" s="5">
        <v>0</v>
      </c>
      <c r="P218" s="5" t="s">
        <v>410</v>
      </c>
      <c r="Q218" s="5" t="s">
        <v>483</v>
      </c>
      <c r="R218" s="5" t="s">
        <v>33</v>
      </c>
      <c r="S218" s="5">
        <v>1</v>
      </c>
      <c r="T218" s="5">
        <v>54</v>
      </c>
      <c r="U218" s="5">
        <v>4</v>
      </c>
      <c r="V218" s="5" t="s">
        <v>36</v>
      </c>
      <c r="W218" s="5" t="s">
        <v>33</v>
      </c>
      <c r="X218" s="5"/>
      <c r="Y218" s="5"/>
      <c r="Z218" s="5" t="s">
        <v>484</v>
      </c>
    </row>
    <row r="219" spans="1:26">
      <c r="A219" t="str">
        <f t="shared" si="3"/>
        <v>68-3</v>
      </c>
      <c r="B219" s="4">
        <v>5057</v>
      </c>
      <c r="C219" s="4">
        <v>3</v>
      </c>
      <c r="D219" s="4" t="s">
        <v>11</v>
      </c>
      <c r="E219" s="4">
        <v>68</v>
      </c>
      <c r="F219" s="4" t="s">
        <v>31</v>
      </c>
      <c r="G219" s="5">
        <v>3</v>
      </c>
      <c r="H219" s="5">
        <v>3104586</v>
      </c>
      <c r="I219" s="6">
        <v>0.75</v>
      </c>
      <c r="J219" s="5">
        <v>0.74</v>
      </c>
      <c r="K219" s="8">
        <v>153.61000000000001</v>
      </c>
      <c r="L219" s="5">
        <v>154.34</v>
      </c>
      <c r="M219" s="5">
        <v>153.6</v>
      </c>
      <c r="N219" s="5">
        <v>154.34</v>
      </c>
      <c r="O219" s="5">
        <v>0</v>
      </c>
      <c r="P219" s="5" t="s">
        <v>410</v>
      </c>
      <c r="Q219" s="5" t="s">
        <v>485</v>
      </c>
      <c r="R219" s="5" t="s">
        <v>33</v>
      </c>
      <c r="S219" s="5">
        <v>1</v>
      </c>
      <c r="T219" s="5">
        <v>55</v>
      </c>
      <c r="U219" s="5">
        <v>1</v>
      </c>
      <c r="V219" s="5" t="s">
        <v>34</v>
      </c>
      <c r="W219" s="5" t="s">
        <v>33</v>
      </c>
      <c r="X219" s="5"/>
      <c r="Y219" s="5"/>
      <c r="Z219" s="5" t="s">
        <v>486</v>
      </c>
    </row>
    <row r="220" spans="1:26">
      <c r="A220" t="str">
        <f t="shared" si="3"/>
        <v>68-4</v>
      </c>
      <c r="B220" s="4">
        <v>5057</v>
      </c>
      <c r="C220" s="4">
        <v>3</v>
      </c>
      <c r="D220" s="4" t="s">
        <v>11</v>
      </c>
      <c r="E220" s="4">
        <v>68</v>
      </c>
      <c r="F220" s="4" t="s">
        <v>31</v>
      </c>
      <c r="G220" s="5">
        <v>4</v>
      </c>
      <c r="H220" s="5">
        <v>3104588</v>
      </c>
      <c r="I220" s="6">
        <v>0.85499999999999998</v>
      </c>
      <c r="J220" s="5">
        <v>0.82</v>
      </c>
      <c r="K220" s="8">
        <v>154.36000000000001</v>
      </c>
      <c r="L220" s="5">
        <v>155.16</v>
      </c>
      <c r="M220" s="5">
        <v>154.34</v>
      </c>
      <c r="N220" s="5">
        <v>155.16</v>
      </c>
      <c r="O220" s="5">
        <v>0</v>
      </c>
      <c r="P220" s="5" t="s">
        <v>410</v>
      </c>
      <c r="Q220" s="5" t="s">
        <v>487</v>
      </c>
      <c r="R220" s="5" t="s">
        <v>33</v>
      </c>
      <c r="S220" s="5">
        <v>1</v>
      </c>
      <c r="T220" s="5">
        <v>55</v>
      </c>
      <c r="U220" s="5">
        <v>2</v>
      </c>
      <c r="V220" s="5" t="s">
        <v>35</v>
      </c>
      <c r="W220" s="5" t="s">
        <v>33</v>
      </c>
      <c r="X220" s="5"/>
      <c r="Y220" s="5"/>
      <c r="Z220" s="5" t="s">
        <v>488</v>
      </c>
    </row>
    <row r="221" spans="1:26">
      <c r="A221" t="str">
        <f t="shared" si="3"/>
        <v>69-1</v>
      </c>
      <c r="B221" s="4">
        <v>5057</v>
      </c>
      <c r="C221" s="4">
        <v>3</v>
      </c>
      <c r="D221" s="4" t="s">
        <v>11</v>
      </c>
      <c r="E221" s="4">
        <v>69</v>
      </c>
      <c r="F221" s="4" t="s">
        <v>31</v>
      </c>
      <c r="G221" s="5">
        <v>1</v>
      </c>
      <c r="H221" s="5">
        <v>3104590</v>
      </c>
      <c r="I221" s="6">
        <v>0.74</v>
      </c>
      <c r="J221" s="5">
        <v>0.73</v>
      </c>
      <c r="K221" s="8">
        <v>155.19999999999999</v>
      </c>
      <c r="L221" s="5">
        <v>155.93</v>
      </c>
      <c r="M221" s="5">
        <v>155.19999999999999</v>
      </c>
      <c r="N221" s="5">
        <v>155.93</v>
      </c>
      <c r="O221" s="5">
        <v>0</v>
      </c>
      <c r="P221" s="5" t="s">
        <v>410</v>
      </c>
      <c r="Q221" s="5" t="s">
        <v>489</v>
      </c>
      <c r="R221" s="5" t="s">
        <v>33</v>
      </c>
      <c r="S221" s="5">
        <v>1</v>
      </c>
      <c r="T221" s="5">
        <v>55</v>
      </c>
      <c r="U221" s="5">
        <v>3</v>
      </c>
      <c r="V221" s="5" t="s">
        <v>35</v>
      </c>
      <c r="W221" s="5" t="s">
        <v>33</v>
      </c>
      <c r="X221" s="5"/>
      <c r="Y221" s="5"/>
      <c r="Z221" s="5" t="s">
        <v>490</v>
      </c>
    </row>
    <row r="222" spans="1:26">
      <c r="A222" t="str">
        <f t="shared" si="3"/>
        <v>69-2</v>
      </c>
      <c r="B222" s="4">
        <v>5057</v>
      </c>
      <c r="C222" s="4">
        <v>3</v>
      </c>
      <c r="D222" s="4" t="s">
        <v>11</v>
      </c>
      <c r="E222" s="4">
        <v>69</v>
      </c>
      <c r="F222" s="4" t="s">
        <v>31</v>
      </c>
      <c r="G222" s="5">
        <v>2</v>
      </c>
      <c r="H222" s="5">
        <v>3104592</v>
      </c>
      <c r="I222" s="6">
        <v>0.9</v>
      </c>
      <c r="J222" s="5">
        <v>0.88</v>
      </c>
      <c r="K222" s="8">
        <v>155.94</v>
      </c>
      <c r="L222" s="5">
        <v>156.81</v>
      </c>
      <c r="M222" s="5">
        <v>155.93</v>
      </c>
      <c r="N222" s="5">
        <v>156.81</v>
      </c>
      <c r="O222" s="5">
        <v>0</v>
      </c>
      <c r="P222" s="5" t="s">
        <v>410</v>
      </c>
      <c r="Q222" s="5" t="s">
        <v>491</v>
      </c>
      <c r="R222" s="5" t="s">
        <v>33</v>
      </c>
      <c r="S222" s="5">
        <v>1</v>
      </c>
      <c r="T222" s="5">
        <v>55</v>
      </c>
      <c r="U222" s="5">
        <v>4</v>
      </c>
      <c r="V222" s="5" t="s">
        <v>36</v>
      </c>
      <c r="W222" s="5" t="s">
        <v>33</v>
      </c>
      <c r="X222" s="5"/>
      <c r="Y222" s="5"/>
      <c r="Z222" s="5" t="s">
        <v>492</v>
      </c>
    </row>
    <row r="223" spans="1:26">
      <c r="A223" t="str">
        <f t="shared" si="3"/>
        <v>69-3</v>
      </c>
      <c r="B223" s="4">
        <v>5057</v>
      </c>
      <c r="C223" s="4">
        <v>3</v>
      </c>
      <c r="D223" s="4" t="s">
        <v>11</v>
      </c>
      <c r="E223" s="4">
        <v>69</v>
      </c>
      <c r="F223" s="4" t="s">
        <v>31</v>
      </c>
      <c r="G223" s="5">
        <v>3</v>
      </c>
      <c r="H223" s="5">
        <v>3104594</v>
      </c>
      <c r="I223" s="6">
        <v>0.75</v>
      </c>
      <c r="J223" s="5">
        <v>0.74</v>
      </c>
      <c r="K223" s="8">
        <v>156.84</v>
      </c>
      <c r="L223" s="5">
        <v>157.55000000000001</v>
      </c>
      <c r="M223" s="5">
        <v>156.81</v>
      </c>
      <c r="N223" s="5">
        <v>157.55000000000001</v>
      </c>
      <c r="O223" s="5">
        <v>0</v>
      </c>
      <c r="P223" s="5" t="s">
        <v>410</v>
      </c>
      <c r="Q223" s="5" t="s">
        <v>493</v>
      </c>
      <c r="R223" s="5" t="s">
        <v>33</v>
      </c>
      <c r="S223" s="5">
        <v>1</v>
      </c>
      <c r="T223" s="5">
        <v>56</v>
      </c>
      <c r="U223" s="5">
        <v>1</v>
      </c>
      <c r="V223" s="5" t="s">
        <v>34</v>
      </c>
      <c r="W223" s="5" t="s">
        <v>33</v>
      </c>
      <c r="X223" s="5"/>
      <c r="Y223" s="5"/>
      <c r="Z223" s="5" t="s">
        <v>494</v>
      </c>
    </row>
    <row r="224" spans="1:26">
      <c r="A224" t="str">
        <f t="shared" si="3"/>
        <v>69-4</v>
      </c>
      <c r="B224" s="4">
        <v>5057</v>
      </c>
      <c r="C224" s="4">
        <v>3</v>
      </c>
      <c r="D224" s="4" t="s">
        <v>11</v>
      </c>
      <c r="E224" s="4">
        <v>69</v>
      </c>
      <c r="F224" s="4" t="s">
        <v>31</v>
      </c>
      <c r="G224" s="5">
        <v>4</v>
      </c>
      <c r="H224" s="5">
        <v>3104604</v>
      </c>
      <c r="I224" s="6">
        <v>0.72</v>
      </c>
      <c r="J224" s="5">
        <v>0.7</v>
      </c>
      <c r="K224" s="8">
        <v>157.59</v>
      </c>
      <c r="L224" s="5">
        <v>158.25</v>
      </c>
      <c r="M224" s="5">
        <v>157.55000000000001</v>
      </c>
      <c r="N224" s="5">
        <v>158.25</v>
      </c>
      <c r="O224" s="5">
        <v>0</v>
      </c>
      <c r="P224" s="5" t="s">
        <v>410</v>
      </c>
      <c r="Q224" s="5" t="s">
        <v>495</v>
      </c>
      <c r="R224" s="5" t="s">
        <v>33</v>
      </c>
      <c r="S224" s="5">
        <v>1</v>
      </c>
      <c r="T224" s="5">
        <v>56</v>
      </c>
      <c r="U224" s="5">
        <v>2</v>
      </c>
      <c r="V224" s="5" t="s">
        <v>35</v>
      </c>
      <c r="W224" s="5" t="s">
        <v>33</v>
      </c>
      <c r="X224" s="5"/>
      <c r="Y224" s="5"/>
      <c r="Z224" s="5" t="s">
        <v>496</v>
      </c>
    </row>
    <row r="225" spans="1:26">
      <c r="A225" t="str">
        <f t="shared" si="3"/>
        <v>70-1</v>
      </c>
      <c r="B225" s="4">
        <v>5057</v>
      </c>
      <c r="C225" s="4">
        <v>3</v>
      </c>
      <c r="D225" s="4" t="s">
        <v>11</v>
      </c>
      <c r="E225" s="4">
        <v>70</v>
      </c>
      <c r="F225" s="4" t="s">
        <v>31</v>
      </c>
      <c r="G225" s="5">
        <v>1</v>
      </c>
      <c r="H225" s="5">
        <v>3104606</v>
      </c>
      <c r="I225" s="6">
        <v>0.86499999999999999</v>
      </c>
      <c r="J225" s="5">
        <v>0.86</v>
      </c>
      <c r="K225" s="8">
        <v>158.19999999999999</v>
      </c>
      <c r="L225" s="5">
        <v>159.06</v>
      </c>
      <c r="M225" s="5">
        <v>158.19999999999999</v>
      </c>
      <c r="N225" s="5">
        <v>159.06</v>
      </c>
      <c r="O225" s="5">
        <v>0</v>
      </c>
      <c r="P225" s="5" t="s">
        <v>410</v>
      </c>
      <c r="Q225" s="5" t="s">
        <v>497</v>
      </c>
      <c r="R225" s="5" t="s">
        <v>33</v>
      </c>
      <c r="S225" s="5">
        <v>1</v>
      </c>
      <c r="T225" s="5">
        <v>56</v>
      </c>
      <c r="U225" s="5">
        <v>3</v>
      </c>
      <c r="V225" s="5" t="s">
        <v>35</v>
      </c>
      <c r="W225" s="5" t="s">
        <v>33</v>
      </c>
      <c r="X225" s="5"/>
      <c r="Y225" s="5"/>
      <c r="Z225" s="5" t="s">
        <v>498</v>
      </c>
    </row>
    <row r="226" spans="1:26">
      <c r="A226" t="str">
        <f t="shared" si="3"/>
        <v>70-2</v>
      </c>
      <c r="B226" s="4">
        <v>5057</v>
      </c>
      <c r="C226" s="4">
        <v>3</v>
      </c>
      <c r="D226" s="4" t="s">
        <v>11</v>
      </c>
      <c r="E226" s="4">
        <v>70</v>
      </c>
      <c r="F226" s="4" t="s">
        <v>31</v>
      </c>
      <c r="G226" s="5">
        <v>2</v>
      </c>
      <c r="H226" s="5">
        <v>3104608</v>
      </c>
      <c r="I226" s="6">
        <v>0.81</v>
      </c>
      <c r="J226" s="5">
        <v>0.8</v>
      </c>
      <c r="K226" s="8">
        <v>159.065</v>
      </c>
      <c r="L226" s="5">
        <v>159.86000000000001</v>
      </c>
      <c r="M226" s="5">
        <v>159.06</v>
      </c>
      <c r="N226" s="5">
        <v>159.86000000000001</v>
      </c>
      <c r="O226" s="5">
        <v>0</v>
      </c>
      <c r="P226" s="5" t="s">
        <v>410</v>
      </c>
      <c r="Q226" s="5" t="s">
        <v>499</v>
      </c>
      <c r="R226" s="5" t="s">
        <v>33</v>
      </c>
      <c r="S226" s="5">
        <v>1</v>
      </c>
      <c r="T226" s="5">
        <v>56</v>
      </c>
      <c r="U226" s="5">
        <v>4</v>
      </c>
      <c r="V226" s="5" t="s">
        <v>36</v>
      </c>
      <c r="W226" s="5" t="s">
        <v>33</v>
      </c>
      <c r="X226" s="5"/>
      <c r="Y226" s="5"/>
      <c r="Z226" s="5" t="s">
        <v>500</v>
      </c>
    </row>
    <row r="227" spans="1:26">
      <c r="A227" t="str">
        <f t="shared" si="3"/>
        <v>70-3</v>
      </c>
      <c r="B227" s="4">
        <v>5057</v>
      </c>
      <c r="C227" s="4">
        <v>3</v>
      </c>
      <c r="D227" s="4" t="s">
        <v>11</v>
      </c>
      <c r="E227" s="4">
        <v>70</v>
      </c>
      <c r="F227" s="4" t="s">
        <v>31</v>
      </c>
      <c r="G227" s="5">
        <v>3</v>
      </c>
      <c r="H227" s="5">
        <v>3104610</v>
      </c>
      <c r="I227" s="6">
        <v>0.98499999999999999</v>
      </c>
      <c r="J227" s="5">
        <v>0.93</v>
      </c>
      <c r="K227" s="8">
        <v>159.875</v>
      </c>
      <c r="L227" s="5">
        <v>160.79</v>
      </c>
      <c r="M227" s="5">
        <v>159.86000000000001</v>
      </c>
      <c r="N227" s="5">
        <v>160.79</v>
      </c>
      <c r="O227" s="5">
        <v>0</v>
      </c>
      <c r="P227" s="5" t="s">
        <v>410</v>
      </c>
      <c r="Q227" s="5" t="s">
        <v>501</v>
      </c>
      <c r="R227" s="5" t="s">
        <v>33</v>
      </c>
      <c r="S227" s="5">
        <v>1</v>
      </c>
      <c r="T227" s="5">
        <v>57</v>
      </c>
      <c r="U227" s="5">
        <v>1</v>
      </c>
      <c r="V227" s="5" t="s">
        <v>34</v>
      </c>
      <c r="W227" s="5" t="s">
        <v>33</v>
      </c>
      <c r="X227" s="5"/>
      <c r="Y227" s="5"/>
      <c r="Z227" s="5" t="s">
        <v>502</v>
      </c>
    </row>
    <row r="228" spans="1:26">
      <c r="A228" t="str">
        <f t="shared" si="3"/>
        <v>70-4</v>
      </c>
      <c r="B228" s="4">
        <v>5057</v>
      </c>
      <c r="C228" s="4">
        <v>3</v>
      </c>
      <c r="D228" s="4" t="s">
        <v>11</v>
      </c>
      <c r="E228" s="4">
        <v>70</v>
      </c>
      <c r="F228" s="4" t="s">
        <v>31</v>
      </c>
      <c r="G228" s="5">
        <v>4</v>
      </c>
      <c r="H228" s="5">
        <v>3104612</v>
      </c>
      <c r="I228" s="6">
        <v>0.41</v>
      </c>
      <c r="J228" s="5">
        <v>0.37</v>
      </c>
      <c r="K228" s="8">
        <v>160.86000000000001</v>
      </c>
      <c r="L228" s="5">
        <v>161.16</v>
      </c>
      <c r="M228" s="5">
        <v>160.79</v>
      </c>
      <c r="N228" s="5">
        <v>161.16</v>
      </c>
      <c r="O228" s="5">
        <v>0</v>
      </c>
      <c r="P228" s="5" t="s">
        <v>410</v>
      </c>
      <c r="Q228" s="5" t="s">
        <v>503</v>
      </c>
      <c r="R228" s="5" t="s">
        <v>33</v>
      </c>
      <c r="S228" s="5">
        <v>1</v>
      </c>
      <c r="T228" s="5">
        <v>57</v>
      </c>
      <c r="U228" s="5">
        <v>2</v>
      </c>
      <c r="V228" s="5" t="s">
        <v>35</v>
      </c>
      <c r="W228" s="5" t="s">
        <v>33</v>
      </c>
      <c r="X228" s="5"/>
      <c r="Y228" s="5"/>
      <c r="Z228" s="5" t="s">
        <v>504</v>
      </c>
    </row>
    <row r="229" spans="1:26">
      <c r="A229" t="str">
        <f t="shared" si="3"/>
        <v>71-1</v>
      </c>
      <c r="B229" s="4">
        <v>5057</v>
      </c>
      <c r="C229" s="4">
        <v>3</v>
      </c>
      <c r="D229" s="4" t="s">
        <v>11</v>
      </c>
      <c r="E229" s="4">
        <v>71</v>
      </c>
      <c r="F229" s="4" t="s">
        <v>31</v>
      </c>
      <c r="G229" s="5">
        <v>1</v>
      </c>
      <c r="H229" s="5">
        <v>3104614</v>
      </c>
      <c r="I229" s="6">
        <v>0.98</v>
      </c>
      <c r="J229" s="5">
        <v>0.97</v>
      </c>
      <c r="K229" s="8">
        <v>161.19999999999999</v>
      </c>
      <c r="L229" s="5">
        <v>162.16999999999999</v>
      </c>
      <c r="M229" s="5">
        <v>161.19999999999999</v>
      </c>
      <c r="N229" s="5">
        <v>162.16999999999999</v>
      </c>
      <c r="O229" s="5">
        <v>0</v>
      </c>
      <c r="P229" s="5" t="s">
        <v>410</v>
      </c>
      <c r="Q229" s="5" t="s">
        <v>505</v>
      </c>
      <c r="R229" s="5" t="s">
        <v>33</v>
      </c>
      <c r="S229" s="5">
        <v>1</v>
      </c>
      <c r="T229" s="5">
        <v>57</v>
      </c>
      <c r="U229" s="5">
        <v>3</v>
      </c>
      <c r="V229" s="5" t="s">
        <v>35</v>
      </c>
      <c r="W229" s="5" t="s">
        <v>33</v>
      </c>
      <c r="X229" s="5"/>
      <c r="Y229" s="5"/>
      <c r="Z229" s="5" t="s">
        <v>506</v>
      </c>
    </row>
    <row r="230" spans="1:26">
      <c r="A230" t="str">
        <f t="shared" si="3"/>
        <v>71-2</v>
      </c>
      <c r="B230" s="4">
        <v>5057</v>
      </c>
      <c r="C230" s="4">
        <v>3</v>
      </c>
      <c r="D230" s="4" t="s">
        <v>11</v>
      </c>
      <c r="E230" s="4">
        <v>71</v>
      </c>
      <c r="F230" s="4" t="s">
        <v>31</v>
      </c>
      <c r="G230" s="5">
        <v>2</v>
      </c>
      <c r="H230" s="5">
        <v>3104616</v>
      </c>
      <c r="I230" s="6">
        <v>0.995</v>
      </c>
      <c r="J230" s="5">
        <v>0.91</v>
      </c>
      <c r="K230" s="8">
        <v>162.17999999999998</v>
      </c>
      <c r="L230" s="5">
        <v>163.08000000000001</v>
      </c>
      <c r="M230" s="5">
        <v>162.16999999999999</v>
      </c>
      <c r="N230" s="5">
        <v>163.08000000000001</v>
      </c>
      <c r="O230" s="5">
        <v>0</v>
      </c>
      <c r="P230" s="5" t="s">
        <v>410</v>
      </c>
      <c r="Q230" s="5" t="s">
        <v>507</v>
      </c>
      <c r="R230" s="5" t="s">
        <v>33</v>
      </c>
      <c r="S230" s="5">
        <v>1</v>
      </c>
      <c r="T230" s="5">
        <v>57</v>
      </c>
      <c r="U230" s="5">
        <v>4</v>
      </c>
      <c r="V230" s="5" t="s">
        <v>36</v>
      </c>
      <c r="W230" s="5" t="s">
        <v>33</v>
      </c>
      <c r="X230" s="5"/>
      <c r="Y230" s="5"/>
      <c r="Z230" s="5" t="s">
        <v>508</v>
      </c>
    </row>
    <row r="231" spans="1:26">
      <c r="A231" t="str">
        <f t="shared" si="3"/>
        <v>71-3</v>
      </c>
      <c r="B231" s="4">
        <v>5057</v>
      </c>
      <c r="C231" s="4">
        <v>3</v>
      </c>
      <c r="D231" s="4" t="s">
        <v>11</v>
      </c>
      <c r="E231" s="4">
        <v>71</v>
      </c>
      <c r="F231" s="4" t="s">
        <v>31</v>
      </c>
      <c r="G231" s="5">
        <v>3</v>
      </c>
      <c r="H231" s="5">
        <v>3104618</v>
      </c>
      <c r="I231" s="6">
        <v>0.92500000000000004</v>
      </c>
      <c r="J231" s="5">
        <v>0.81</v>
      </c>
      <c r="K231" s="8">
        <v>163.17499999999998</v>
      </c>
      <c r="L231" s="5">
        <v>163.89</v>
      </c>
      <c r="M231" s="5">
        <v>163.08000000000001</v>
      </c>
      <c r="N231" s="5">
        <v>163.89</v>
      </c>
      <c r="O231" s="5">
        <v>0</v>
      </c>
      <c r="P231" s="5" t="s">
        <v>410</v>
      </c>
      <c r="Q231" s="5" t="s">
        <v>509</v>
      </c>
      <c r="R231" s="5" t="s">
        <v>33</v>
      </c>
      <c r="S231" s="5">
        <v>1</v>
      </c>
      <c r="T231" s="5">
        <v>58</v>
      </c>
      <c r="U231" s="5">
        <v>1</v>
      </c>
      <c r="V231" s="5" t="s">
        <v>34</v>
      </c>
      <c r="W231" s="5" t="s">
        <v>33</v>
      </c>
      <c r="X231" s="5"/>
      <c r="Y231" s="5"/>
      <c r="Z231" s="5" t="s">
        <v>510</v>
      </c>
    </row>
    <row r="232" spans="1:26">
      <c r="A232" t="str">
        <f t="shared" si="3"/>
        <v>71-4</v>
      </c>
      <c r="B232" s="4">
        <v>5057</v>
      </c>
      <c r="C232" s="4">
        <v>3</v>
      </c>
      <c r="D232" s="4" t="s">
        <v>11</v>
      </c>
      <c r="E232" s="4">
        <v>71</v>
      </c>
      <c r="F232" s="4" t="s">
        <v>31</v>
      </c>
      <c r="G232" s="5">
        <v>4</v>
      </c>
      <c r="H232" s="5">
        <v>3104620</v>
      </c>
      <c r="I232" s="6">
        <v>0.34</v>
      </c>
      <c r="J232" s="5">
        <v>0.32</v>
      </c>
      <c r="K232" s="8">
        <v>164.1</v>
      </c>
      <c r="L232" s="5">
        <v>164.21</v>
      </c>
      <c r="M232" s="5">
        <v>163.89</v>
      </c>
      <c r="N232" s="5">
        <v>164.21</v>
      </c>
      <c r="O232" s="5">
        <v>0</v>
      </c>
      <c r="P232" s="5" t="s">
        <v>410</v>
      </c>
      <c r="Q232" s="5" t="s">
        <v>511</v>
      </c>
      <c r="R232" s="5" t="s">
        <v>33</v>
      </c>
      <c r="S232" s="5">
        <v>1</v>
      </c>
      <c r="T232" s="5">
        <v>58</v>
      </c>
      <c r="U232" s="5">
        <v>2</v>
      </c>
      <c r="V232" s="5" t="s">
        <v>35</v>
      </c>
      <c r="W232" s="5" t="s">
        <v>33</v>
      </c>
      <c r="X232" s="5"/>
      <c r="Y232" s="5"/>
      <c r="Z232" s="5" t="s">
        <v>512</v>
      </c>
    </row>
    <row r="233" spans="1:26">
      <c r="A233" t="str">
        <f t="shared" si="3"/>
        <v>72-1</v>
      </c>
      <c r="B233" s="4">
        <v>5057</v>
      </c>
      <c r="C233" s="4">
        <v>3</v>
      </c>
      <c r="D233" s="4" t="s">
        <v>11</v>
      </c>
      <c r="E233" s="4">
        <v>72</v>
      </c>
      <c r="F233" s="4" t="s">
        <v>31</v>
      </c>
      <c r="G233" s="5">
        <v>1</v>
      </c>
      <c r="H233" s="5">
        <v>3104622</v>
      </c>
      <c r="I233" s="6">
        <v>0.745</v>
      </c>
      <c r="J233" s="5">
        <v>0.69</v>
      </c>
      <c r="K233" s="8">
        <v>164.2</v>
      </c>
      <c r="L233" s="5">
        <v>164.89</v>
      </c>
      <c r="M233" s="5">
        <v>164.2</v>
      </c>
      <c r="N233" s="5">
        <v>164.89</v>
      </c>
      <c r="O233" s="5">
        <v>0</v>
      </c>
      <c r="P233" s="5" t="s">
        <v>410</v>
      </c>
      <c r="Q233" s="5" t="s">
        <v>513</v>
      </c>
      <c r="R233" s="5" t="s">
        <v>33</v>
      </c>
      <c r="S233" s="5">
        <v>1</v>
      </c>
      <c r="T233" s="5">
        <v>58</v>
      </c>
      <c r="U233" s="5">
        <v>3</v>
      </c>
      <c r="V233" s="5" t="s">
        <v>35</v>
      </c>
      <c r="W233" s="5" t="s">
        <v>33</v>
      </c>
      <c r="X233" s="5"/>
      <c r="Y233" s="5"/>
      <c r="Z233" s="5" t="s">
        <v>514</v>
      </c>
    </row>
    <row r="234" spans="1:26">
      <c r="A234" t="str">
        <f t="shared" si="3"/>
        <v>72-2</v>
      </c>
      <c r="B234" s="4">
        <v>5057</v>
      </c>
      <c r="C234" s="4">
        <v>3</v>
      </c>
      <c r="D234" s="4" t="s">
        <v>11</v>
      </c>
      <c r="E234" s="4">
        <v>72</v>
      </c>
      <c r="F234" s="4" t="s">
        <v>31</v>
      </c>
      <c r="G234" s="5">
        <v>2</v>
      </c>
      <c r="H234" s="5">
        <v>3104624</v>
      </c>
      <c r="I234" s="6">
        <v>0.83</v>
      </c>
      <c r="J234" s="5">
        <v>0.78</v>
      </c>
      <c r="K234" s="8">
        <v>164.94499999999999</v>
      </c>
      <c r="L234" s="5">
        <v>165.67</v>
      </c>
      <c r="M234" s="5">
        <v>164.89</v>
      </c>
      <c r="N234" s="5">
        <v>165.67</v>
      </c>
      <c r="O234" s="5">
        <v>0</v>
      </c>
      <c r="P234" s="5" t="s">
        <v>410</v>
      </c>
      <c r="Q234" s="5" t="s">
        <v>515</v>
      </c>
      <c r="R234" s="5" t="s">
        <v>33</v>
      </c>
      <c r="S234" s="5">
        <v>1</v>
      </c>
      <c r="T234" s="5">
        <v>58</v>
      </c>
      <c r="U234" s="5">
        <v>4</v>
      </c>
      <c r="V234" s="5" t="s">
        <v>36</v>
      </c>
      <c r="W234" s="5" t="s">
        <v>33</v>
      </c>
      <c r="X234" s="5"/>
      <c r="Y234" s="5"/>
      <c r="Z234" s="5" t="s">
        <v>516</v>
      </c>
    </row>
    <row r="235" spans="1:26">
      <c r="A235" t="str">
        <f t="shared" si="3"/>
        <v>72-3</v>
      </c>
      <c r="B235" s="4">
        <v>5057</v>
      </c>
      <c r="C235" s="4">
        <v>3</v>
      </c>
      <c r="D235" s="4" t="s">
        <v>11</v>
      </c>
      <c r="E235" s="4">
        <v>72</v>
      </c>
      <c r="F235" s="4" t="s">
        <v>31</v>
      </c>
      <c r="G235" s="5">
        <v>3</v>
      </c>
      <c r="H235" s="5">
        <v>3104628</v>
      </c>
      <c r="I235" s="6">
        <v>0.87</v>
      </c>
      <c r="J235" s="5">
        <v>0.8</v>
      </c>
      <c r="K235" s="8">
        <v>165.77500000000001</v>
      </c>
      <c r="L235" s="5">
        <v>166.47</v>
      </c>
      <c r="M235" s="5">
        <v>165.67</v>
      </c>
      <c r="N235" s="5">
        <v>166.47</v>
      </c>
      <c r="O235" s="5">
        <v>0</v>
      </c>
      <c r="P235" s="5" t="s">
        <v>410</v>
      </c>
      <c r="Q235" s="5" t="s">
        <v>517</v>
      </c>
      <c r="R235" s="5" t="s">
        <v>33</v>
      </c>
      <c r="S235" s="5">
        <v>1</v>
      </c>
      <c r="T235" s="5">
        <v>59</v>
      </c>
      <c r="U235" s="5">
        <v>1</v>
      </c>
      <c r="V235" s="5" t="s">
        <v>34</v>
      </c>
      <c r="W235" s="5" t="s">
        <v>33</v>
      </c>
      <c r="X235" s="5"/>
      <c r="Y235" s="5"/>
      <c r="Z235" s="5" t="s">
        <v>518</v>
      </c>
    </row>
    <row r="236" spans="1:26">
      <c r="A236" t="str">
        <f t="shared" si="3"/>
        <v>72-4</v>
      </c>
      <c r="B236" s="4">
        <v>5057</v>
      </c>
      <c r="C236" s="4">
        <v>3</v>
      </c>
      <c r="D236" s="4" t="s">
        <v>11</v>
      </c>
      <c r="E236" s="4">
        <v>72</v>
      </c>
      <c r="F236" s="4" t="s">
        <v>31</v>
      </c>
      <c r="G236" s="5">
        <v>4</v>
      </c>
      <c r="H236" s="5">
        <v>3104630</v>
      </c>
      <c r="I236" s="6">
        <v>0.76</v>
      </c>
      <c r="J236" s="5">
        <v>0.76</v>
      </c>
      <c r="K236" s="8">
        <v>166.64500000000001</v>
      </c>
      <c r="L236" s="5">
        <v>167.23</v>
      </c>
      <c r="M236" s="5">
        <v>166.47</v>
      </c>
      <c r="N236" s="5">
        <v>167.23</v>
      </c>
      <c r="O236" s="5">
        <v>0</v>
      </c>
      <c r="P236" s="5" t="s">
        <v>410</v>
      </c>
      <c r="Q236" s="5" t="s">
        <v>519</v>
      </c>
      <c r="R236" s="5" t="s">
        <v>33</v>
      </c>
      <c r="S236" s="5">
        <v>1</v>
      </c>
      <c r="T236" s="5">
        <v>59</v>
      </c>
      <c r="U236" s="5">
        <v>2</v>
      </c>
      <c r="V236" s="5" t="s">
        <v>35</v>
      </c>
      <c r="W236" s="5" t="s">
        <v>33</v>
      </c>
      <c r="X236" s="5"/>
      <c r="Y236" s="5"/>
      <c r="Z236" s="5" t="s">
        <v>520</v>
      </c>
    </row>
    <row r="237" spans="1:26">
      <c r="A237" t="str">
        <f t="shared" si="3"/>
        <v>73-1</v>
      </c>
      <c r="B237" s="4">
        <v>5057</v>
      </c>
      <c r="C237" s="4">
        <v>3</v>
      </c>
      <c r="D237" s="4" t="s">
        <v>11</v>
      </c>
      <c r="E237" s="4">
        <v>73</v>
      </c>
      <c r="F237" s="4" t="s">
        <v>31</v>
      </c>
      <c r="G237" s="5">
        <v>1</v>
      </c>
      <c r="H237" s="5">
        <v>3104632</v>
      </c>
      <c r="I237" s="6">
        <v>0.96</v>
      </c>
      <c r="J237" s="5">
        <v>0.94</v>
      </c>
      <c r="K237" s="8">
        <v>167.2</v>
      </c>
      <c r="L237" s="5">
        <v>168.14</v>
      </c>
      <c r="M237" s="5">
        <v>167.2</v>
      </c>
      <c r="N237" s="5">
        <v>168.14</v>
      </c>
      <c r="O237" s="5">
        <v>0</v>
      </c>
      <c r="P237" s="5" t="s">
        <v>410</v>
      </c>
      <c r="Q237" s="5" t="s">
        <v>521</v>
      </c>
      <c r="R237" s="5" t="s">
        <v>33</v>
      </c>
      <c r="S237" s="5">
        <v>1</v>
      </c>
      <c r="T237" s="5">
        <v>59</v>
      </c>
      <c r="U237" s="5">
        <v>3</v>
      </c>
      <c r="V237" s="5" t="s">
        <v>35</v>
      </c>
      <c r="W237" s="5" t="s">
        <v>33</v>
      </c>
      <c r="X237" s="5"/>
      <c r="Y237" s="5"/>
      <c r="Z237" s="5" t="s">
        <v>522</v>
      </c>
    </row>
    <row r="238" spans="1:26">
      <c r="A238" t="str">
        <f t="shared" si="3"/>
        <v>73-2</v>
      </c>
      <c r="B238" s="4">
        <v>5057</v>
      </c>
      <c r="C238" s="4">
        <v>3</v>
      </c>
      <c r="D238" s="4" t="s">
        <v>11</v>
      </c>
      <c r="E238" s="4">
        <v>73</v>
      </c>
      <c r="F238" s="4" t="s">
        <v>31</v>
      </c>
      <c r="G238" s="5">
        <v>2</v>
      </c>
      <c r="H238" s="5">
        <v>3104634</v>
      </c>
      <c r="I238" s="6">
        <v>0.98</v>
      </c>
      <c r="J238" s="5">
        <v>0.96</v>
      </c>
      <c r="K238" s="8">
        <v>168.16</v>
      </c>
      <c r="L238" s="5">
        <v>169.1</v>
      </c>
      <c r="M238" s="5">
        <v>168.14</v>
      </c>
      <c r="N238" s="5">
        <v>169.1</v>
      </c>
      <c r="O238" s="5">
        <v>0</v>
      </c>
      <c r="P238" s="5" t="s">
        <v>410</v>
      </c>
      <c r="Q238" s="5" t="s">
        <v>523</v>
      </c>
      <c r="R238" s="5" t="s">
        <v>33</v>
      </c>
      <c r="S238" s="5">
        <v>1</v>
      </c>
      <c r="T238" s="5">
        <v>59</v>
      </c>
      <c r="U238" s="5">
        <v>4</v>
      </c>
      <c r="V238" s="5" t="s">
        <v>36</v>
      </c>
      <c r="W238" s="5" t="s">
        <v>33</v>
      </c>
      <c r="X238" s="5"/>
      <c r="Y238" s="5"/>
      <c r="Z238" s="5" t="s">
        <v>524</v>
      </c>
    </row>
    <row r="239" spans="1:26">
      <c r="A239" t="str">
        <f t="shared" si="3"/>
        <v>73-3</v>
      </c>
      <c r="B239" s="4">
        <v>5057</v>
      </c>
      <c r="C239" s="4">
        <v>3</v>
      </c>
      <c r="D239" s="4" t="s">
        <v>11</v>
      </c>
      <c r="E239" s="4">
        <v>73</v>
      </c>
      <c r="F239" s="4" t="s">
        <v>31</v>
      </c>
      <c r="G239" s="5">
        <v>3</v>
      </c>
      <c r="H239" s="5">
        <v>3104636</v>
      </c>
      <c r="I239" s="6">
        <v>0.66</v>
      </c>
      <c r="J239" s="5">
        <v>0.59</v>
      </c>
      <c r="K239" s="8">
        <v>169.14</v>
      </c>
      <c r="L239" s="5">
        <v>169.69</v>
      </c>
      <c r="M239" s="5">
        <v>169.1</v>
      </c>
      <c r="N239" s="5">
        <v>169.69</v>
      </c>
      <c r="O239" s="5">
        <v>0</v>
      </c>
      <c r="P239" s="5" t="s">
        <v>410</v>
      </c>
      <c r="Q239" s="5" t="s">
        <v>525</v>
      </c>
      <c r="R239" s="5" t="s">
        <v>33</v>
      </c>
      <c r="S239" s="5">
        <v>1</v>
      </c>
      <c r="T239" s="5">
        <v>60</v>
      </c>
      <c r="U239" s="5">
        <v>1</v>
      </c>
      <c r="V239" s="5" t="s">
        <v>34</v>
      </c>
      <c r="W239" s="5" t="s">
        <v>33</v>
      </c>
      <c r="X239" s="5"/>
      <c r="Y239" s="5"/>
      <c r="Z239" s="5" t="s">
        <v>526</v>
      </c>
    </row>
    <row r="240" spans="1:26">
      <c r="A240" t="str">
        <f t="shared" si="3"/>
        <v>73-4</v>
      </c>
      <c r="B240" s="4">
        <v>5057</v>
      </c>
      <c r="C240" s="4">
        <v>3</v>
      </c>
      <c r="D240" s="4" t="s">
        <v>11</v>
      </c>
      <c r="E240" s="4">
        <v>73</v>
      </c>
      <c r="F240" s="4" t="s">
        <v>31</v>
      </c>
      <c r="G240" s="5">
        <v>4</v>
      </c>
      <c r="H240" s="5">
        <v>3104638</v>
      </c>
      <c r="I240" s="6">
        <v>0.44500000000000001</v>
      </c>
      <c r="J240" s="5">
        <v>0.41</v>
      </c>
      <c r="K240" s="8">
        <v>169.79999999999998</v>
      </c>
      <c r="L240" s="5">
        <v>170.1</v>
      </c>
      <c r="M240" s="5">
        <v>169.69</v>
      </c>
      <c r="N240" s="5">
        <v>170.1</v>
      </c>
      <c r="O240" s="5">
        <v>0</v>
      </c>
      <c r="P240" s="5" t="s">
        <v>410</v>
      </c>
      <c r="Q240" s="5" t="s">
        <v>527</v>
      </c>
      <c r="R240" s="5" t="s">
        <v>33</v>
      </c>
      <c r="S240" s="5">
        <v>1</v>
      </c>
      <c r="T240" s="5">
        <v>60</v>
      </c>
      <c r="U240" s="5">
        <v>2</v>
      </c>
      <c r="V240" s="5" t="s">
        <v>35</v>
      </c>
      <c r="W240" s="5" t="s">
        <v>33</v>
      </c>
      <c r="X240" s="5"/>
      <c r="Y240" s="5"/>
      <c r="Z240" s="5" t="s">
        <v>528</v>
      </c>
    </row>
    <row r="241" spans="1:26">
      <c r="A241" t="str">
        <f t="shared" si="3"/>
        <v>74-1</v>
      </c>
      <c r="B241" s="4">
        <v>5057</v>
      </c>
      <c r="C241" s="4">
        <v>3</v>
      </c>
      <c r="D241" s="4" t="s">
        <v>11</v>
      </c>
      <c r="E241" s="4">
        <v>74</v>
      </c>
      <c r="F241" s="4" t="s">
        <v>31</v>
      </c>
      <c r="G241" s="5">
        <v>1</v>
      </c>
      <c r="H241" s="5">
        <v>3104640</v>
      </c>
      <c r="I241" s="6">
        <v>0.85</v>
      </c>
      <c r="J241" s="5">
        <v>0.84</v>
      </c>
      <c r="K241" s="8">
        <v>170.2</v>
      </c>
      <c r="L241" s="5">
        <v>171.04</v>
      </c>
      <c r="M241" s="5">
        <v>170.2</v>
      </c>
      <c r="N241" s="5">
        <v>171.04</v>
      </c>
      <c r="O241" s="5">
        <v>0</v>
      </c>
      <c r="P241" s="5" t="s">
        <v>410</v>
      </c>
      <c r="Q241" s="5" t="s">
        <v>529</v>
      </c>
      <c r="R241" s="5" t="s">
        <v>33</v>
      </c>
      <c r="S241" s="5">
        <v>1</v>
      </c>
      <c r="T241" s="5">
        <v>60</v>
      </c>
      <c r="U241" s="5">
        <v>3</v>
      </c>
      <c r="V241" s="5" t="s">
        <v>35</v>
      </c>
      <c r="W241" s="5" t="s">
        <v>33</v>
      </c>
      <c r="X241" s="5"/>
      <c r="Y241" s="5"/>
      <c r="Z241" s="5" t="s">
        <v>530</v>
      </c>
    </row>
    <row r="242" spans="1:26">
      <c r="A242" t="str">
        <f t="shared" si="3"/>
        <v>74-2</v>
      </c>
      <c r="B242" s="4">
        <v>5057</v>
      </c>
      <c r="C242" s="4">
        <v>3</v>
      </c>
      <c r="D242" s="4" t="s">
        <v>11</v>
      </c>
      <c r="E242" s="4">
        <v>74</v>
      </c>
      <c r="F242" s="4" t="s">
        <v>31</v>
      </c>
      <c r="G242" s="5">
        <v>2</v>
      </c>
      <c r="H242" s="5">
        <v>3104642</v>
      </c>
      <c r="I242" s="6">
        <v>0.90500000000000003</v>
      </c>
      <c r="J242" s="5">
        <v>0.88</v>
      </c>
      <c r="K242" s="8">
        <v>171.04999999999998</v>
      </c>
      <c r="L242" s="5">
        <v>171.92</v>
      </c>
      <c r="M242" s="5">
        <v>171.04</v>
      </c>
      <c r="N242" s="5">
        <v>171.92</v>
      </c>
      <c r="O242" s="5">
        <v>0</v>
      </c>
      <c r="P242" s="5" t="s">
        <v>410</v>
      </c>
      <c r="Q242" s="5" t="s">
        <v>531</v>
      </c>
      <c r="R242" s="5" t="s">
        <v>33</v>
      </c>
      <c r="S242" s="5">
        <v>1</v>
      </c>
      <c r="T242" s="5">
        <v>60</v>
      </c>
      <c r="U242" s="5">
        <v>4</v>
      </c>
      <c r="V242" s="5" t="s">
        <v>36</v>
      </c>
      <c r="W242" s="5" t="s">
        <v>33</v>
      </c>
      <c r="X242" s="5"/>
      <c r="Y242" s="5"/>
      <c r="Z242" s="5" t="s">
        <v>532</v>
      </c>
    </row>
    <row r="243" spans="1:26">
      <c r="A243" t="str">
        <f t="shared" si="3"/>
        <v>74-3</v>
      </c>
      <c r="B243" s="4">
        <v>5057</v>
      </c>
      <c r="C243" s="4">
        <v>3</v>
      </c>
      <c r="D243" s="4" t="s">
        <v>11</v>
      </c>
      <c r="E243" s="4">
        <v>74</v>
      </c>
      <c r="F243" s="4" t="s">
        <v>31</v>
      </c>
      <c r="G243" s="5">
        <v>3</v>
      </c>
      <c r="H243" s="5">
        <v>3104644</v>
      </c>
      <c r="I243" s="6">
        <v>0.57999999999999996</v>
      </c>
      <c r="J243" s="5">
        <v>0.56000000000000005</v>
      </c>
      <c r="K243" s="8">
        <v>171.95499999999998</v>
      </c>
      <c r="L243" s="5">
        <v>172.48</v>
      </c>
      <c r="M243" s="5">
        <v>171.92</v>
      </c>
      <c r="N243" s="5">
        <v>172.48</v>
      </c>
      <c r="O243" s="5">
        <v>0</v>
      </c>
      <c r="P243" s="5" t="s">
        <v>410</v>
      </c>
      <c r="Q243" s="5" t="s">
        <v>533</v>
      </c>
      <c r="R243" s="5" t="s">
        <v>33</v>
      </c>
      <c r="S243" s="5">
        <v>1</v>
      </c>
      <c r="T243" s="5">
        <v>61</v>
      </c>
      <c r="U243" s="5">
        <v>1</v>
      </c>
      <c r="V243" s="5" t="s">
        <v>34</v>
      </c>
      <c r="W243" s="5" t="s">
        <v>33</v>
      </c>
      <c r="X243" s="5"/>
      <c r="Y243" s="5"/>
      <c r="Z243" s="5" t="s">
        <v>534</v>
      </c>
    </row>
    <row r="244" spans="1:26">
      <c r="A244" t="str">
        <f t="shared" si="3"/>
        <v>74-4</v>
      </c>
      <c r="B244" s="4">
        <v>5057</v>
      </c>
      <c r="C244" s="4">
        <v>3</v>
      </c>
      <c r="D244" s="4" t="s">
        <v>11</v>
      </c>
      <c r="E244" s="4">
        <v>74</v>
      </c>
      <c r="F244" s="4" t="s">
        <v>31</v>
      </c>
      <c r="G244" s="5">
        <v>4</v>
      </c>
      <c r="H244" s="5">
        <v>3104646</v>
      </c>
      <c r="I244" s="6">
        <v>0.84</v>
      </c>
      <c r="J244" s="5">
        <v>0.81</v>
      </c>
      <c r="K244" s="8">
        <v>172.535</v>
      </c>
      <c r="L244" s="5">
        <v>173.29</v>
      </c>
      <c r="M244" s="5">
        <v>172.48</v>
      </c>
      <c r="N244" s="5">
        <v>173.29</v>
      </c>
      <c r="O244" s="5">
        <v>0</v>
      </c>
      <c r="P244" s="5" t="s">
        <v>410</v>
      </c>
      <c r="Q244" s="5" t="s">
        <v>535</v>
      </c>
      <c r="R244" s="5" t="s">
        <v>33</v>
      </c>
      <c r="S244" s="5">
        <v>1</v>
      </c>
      <c r="T244" s="5">
        <v>61</v>
      </c>
      <c r="U244" s="5">
        <v>2</v>
      </c>
      <c r="V244" s="5" t="s">
        <v>35</v>
      </c>
      <c r="W244" s="5" t="s">
        <v>33</v>
      </c>
      <c r="X244" s="5"/>
      <c r="Y244" s="5"/>
      <c r="Z244" s="5" t="s">
        <v>536</v>
      </c>
    </row>
    <row r="245" spans="1:26">
      <c r="A245" t="str">
        <f t="shared" si="3"/>
        <v>75-1</v>
      </c>
      <c r="B245" s="4">
        <v>5057</v>
      </c>
      <c r="C245" s="4">
        <v>3</v>
      </c>
      <c r="D245" s="4" t="s">
        <v>11</v>
      </c>
      <c r="E245" s="4">
        <v>75</v>
      </c>
      <c r="F245" s="4" t="s">
        <v>31</v>
      </c>
      <c r="G245" s="5">
        <v>1</v>
      </c>
      <c r="H245" s="5">
        <v>3104648</v>
      </c>
      <c r="I245" s="6">
        <v>0.76</v>
      </c>
      <c r="J245" s="5">
        <v>0.74</v>
      </c>
      <c r="K245" s="8">
        <v>173.2</v>
      </c>
      <c r="L245" s="5">
        <v>173.94</v>
      </c>
      <c r="M245" s="5">
        <v>173.2</v>
      </c>
      <c r="N245" s="5">
        <v>173.94</v>
      </c>
      <c r="O245" s="5">
        <v>0</v>
      </c>
      <c r="P245" s="5" t="s">
        <v>37</v>
      </c>
      <c r="Q245" s="5" t="s">
        <v>537</v>
      </c>
      <c r="R245" s="5" t="s">
        <v>33</v>
      </c>
      <c r="S245" s="5">
        <v>1</v>
      </c>
      <c r="T245" s="5">
        <v>61</v>
      </c>
      <c r="U245" s="5">
        <v>3</v>
      </c>
      <c r="V245" s="5" t="s">
        <v>35</v>
      </c>
      <c r="W245" s="5" t="s">
        <v>33</v>
      </c>
      <c r="X245" s="5"/>
      <c r="Y245" s="5"/>
      <c r="Z245" s="5" t="s">
        <v>538</v>
      </c>
    </row>
    <row r="246" spans="1:26">
      <c r="A246" t="str">
        <f t="shared" si="3"/>
        <v>75-2</v>
      </c>
      <c r="B246" s="4">
        <v>5057</v>
      </c>
      <c r="C246" s="4">
        <v>3</v>
      </c>
      <c r="D246" s="4" t="s">
        <v>11</v>
      </c>
      <c r="E246" s="4">
        <v>75</v>
      </c>
      <c r="F246" s="4" t="s">
        <v>31</v>
      </c>
      <c r="G246" s="5">
        <v>2</v>
      </c>
      <c r="H246" s="5">
        <v>3104650</v>
      </c>
      <c r="I246" s="6">
        <v>0.6</v>
      </c>
      <c r="J246" s="5">
        <v>0.78</v>
      </c>
      <c r="K246" s="8">
        <v>173.95999999999998</v>
      </c>
      <c r="L246" s="5">
        <v>174.72</v>
      </c>
      <c r="M246" s="5">
        <v>173.94</v>
      </c>
      <c r="N246" s="5">
        <v>174.72</v>
      </c>
      <c r="O246" s="5">
        <v>0</v>
      </c>
      <c r="P246" s="5" t="s">
        <v>37</v>
      </c>
      <c r="Q246" s="5" t="s">
        <v>539</v>
      </c>
      <c r="R246" s="5" t="s">
        <v>33</v>
      </c>
      <c r="S246" s="5">
        <v>1</v>
      </c>
      <c r="T246" s="5">
        <v>61</v>
      </c>
      <c r="U246" s="5">
        <v>4</v>
      </c>
      <c r="V246" s="5" t="s">
        <v>36</v>
      </c>
      <c r="W246" s="5" t="s">
        <v>33</v>
      </c>
      <c r="X246" s="5"/>
      <c r="Y246" s="5"/>
      <c r="Z246" s="5" t="s">
        <v>540</v>
      </c>
    </row>
    <row r="247" spans="1:26">
      <c r="A247" t="str">
        <f t="shared" si="3"/>
        <v>75-3</v>
      </c>
      <c r="B247" s="4">
        <v>5057</v>
      </c>
      <c r="C247" s="4">
        <v>3</v>
      </c>
      <c r="D247" s="4" t="s">
        <v>11</v>
      </c>
      <c r="E247" s="4">
        <v>75</v>
      </c>
      <c r="F247" s="4" t="s">
        <v>31</v>
      </c>
      <c r="G247" s="5">
        <v>3</v>
      </c>
      <c r="H247" s="5">
        <v>3104652</v>
      </c>
      <c r="I247" s="6">
        <v>0.93500000000000005</v>
      </c>
      <c r="J247" s="5">
        <v>0.91</v>
      </c>
      <c r="K247" s="8">
        <v>174.55999999999997</v>
      </c>
      <c r="L247" s="5">
        <v>175.63</v>
      </c>
      <c r="M247" s="5">
        <v>174.72</v>
      </c>
      <c r="N247" s="5">
        <v>175.63</v>
      </c>
      <c r="O247" s="5">
        <v>0</v>
      </c>
      <c r="P247" s="5" t="s">
        <v>37</v>
      </c>
      <c r="Q247" s="5" t="s">
        <v>541</v>
      </c>
      <c r="R247" s="5" t="s">
        <v>33</v>
      </c>
      <c r="S247" s="5">
        <v>1</v>
      </c>
      <c r="T247" s="5">
        <v>62</v>
      </c>
      <c r="U247" s="5">
        <v>1</v>
      </c>
      <c r="V247" s="5" t="s">
        <v>34</v>
      </c>
      <c r="W247" s="5" t="s">
        <v>33</v>
      </c>
      <c r="X247" s="5"/>
      <c r="Y247" s="5"/>
      <c r="Z247" s="5" t="s">
        <v>542</v>
      </c>
    </row>
    <row r="248" spans="1:26">
      <c r="A248" t="str">
        <f t="shared" si="3"/>
        <v>75-4</v>
      </c>
      <c r="B248" s="4">
        <v>5057</v>
      </c>
      <c r="C248" s="4">
        <v>3</v>
      </c>
      <c r="D248" s="4" t="s">
        <v>11</v>
      </c>
      <c r="E248" s="4">
        <v>75</v>
      </c>
      <c r="F248" s="4" t="s">
        <v>31</v>
      </c>
      <c r="G248" s="5">
        <v>4</v>
      </c>
      <c r="H248" s="5">
        <v>3104654</v>
      </c>
      <c r="I248" s="6">
        <v>0.71499999999999997</v>
      </c>
      <c r="J248" s="5">
        <v>0.69</v>
      </c>
      <c r="K248" s="8">
        <v>175.49499999999998</v>
      </c>
      <c r="L248" s="5">
        <v>176.32</v>
      </c>
      <c r="M248" s="5">
        <v>175.63</v>
      </c>
      <c r="N248" s="5">
        <v>176.32</v>
      </c>
      <c r="O248" s="5">
        <v>0</v>
      </c>
      <c r="P248" s="5" t="s">
        <v>37</v>
      </c>
      <c r="Q248" s="5" t="s">
        <v>39</v>
      </c>
      <c r="R248" s="5" t="s">
        <v>33</v>
      </c>
      <c r="S248" s="5">
        <v>1</v>
      </c>
      <c r="T248" s="5">
        <v>62</v>
      </c>
      <c r="U248" s="5">
        <v>2</v>
      </c>
      <c r="V248" s="5" t="s">
        <v>35</v>
      </c>
      <c r="W248" s="5" t="s">
        <v>33</v>
      </c>
      <c r="X248" s="5"/>
      <c r="Y248" s="5"/>
      <c r="Z248" s="5" t="s">
        <v>543</v>
      </c>
    </row>
    <row r="249" spans="1:26">
      <c r="A249" t="str">
        <f t="shared" si="3"/>
        <v>76-1</v>
      </c>
      <c r="B249" s="4">
        <v>5057</v>
      </c>
      <c r="C249" s="4">
        <v>3</v>
      </c>
      <c r="D249" s="4" t="s">
        <v>11</v>
      </c>
      <c r="E249" s="4">
        <v>76</v>
      </c>
      <c r="F249" s="4" t="s">
        <v>31</v>
      </c>
      <c r="G249" s="5">
        <v>1</v>
      </c>
      <c r="H249" s="5">
        <v>3104656</v>
      </c>
      <c r="I249" s="6">
        <v>0.83</v>
      </c>
      <c r="J249" s="5">
        <v>0.79</v>
      </c>
      <c r="K249" s="8">
        <v>176.2</v>
      </c>
      <c r="L249" s="5">
        <v>176.99</v>
      </c>
      <c r="M249" s="5">
        <v>176.2</v>
      </c>
      <c r="N249" s="5">
        <v>176.99</v>
      </c>
      <c r="O249" s="5">
        <v>0</v>
      </c>
      <c r="P249" s="5" t="s">
        <v>410</v>
      </c>
      <c r="Q249" s="5" t="s">
        <v>544</v>
      </c>
      <c r="R249" s="5" t="s">
        <v>33</v>
      </c>
      <c r="S249" s="5">
        <v>1</v>
      </c>
      <c r="T249" s="5">
        <v>62</v>
      </c>
      <c r="U249" s="5">
        <v>3</v>
      </c>
      <c r="V249" s="5" t="s">
        <v>35</v>
      </c>
      <c r="W249" s="5" t="s">
        <v>33</v>
      </c>
      <c r="X249" s="5"/>
      <c r="Y249" s="5"/>
      <c r="Z249" s="5" t="s">
        <v>545</v>
      </c>
    </row>
    <row r="250" spans="1:26">
      <c r="A250" t="str">
        <f t="shared" si="3"/>
        <v>76-2</v>
      </c>
      <c r="B250" s="4">
        <v>5057</v>
      </c>
      <c r="C250" s="4">
        <v>3</v>
      </c>
      <c r="D250" s="4" t="s">
        <v>11</v>
      </c>
      <c r="E250" s="4">
        <v>76</v>
      </c>
      <c r="F250" s="4" t="s">
        <v>31</v>
      </c>
      <c r="G250" s="5">
        <v>2</v>
      </c>
      <c r="H250" s="5">
        <v>3104660</v>
      </c>
      <c r="I250" s="6">
        <v>0.88500000000000001</v>
      </c>
      <c r="J250" s="5">
        <v>0.82</v>
      </c>
      <c r="K250" s="8">
        <v>177.03</v>
      </c>
      <c r="L250" s="5">
        <v>177.81</v>
      </c>
      <c r="M250" s="5">
        <v>176.99</v>
      </c>
      <c r="N250" s="5">
        <v>177.81</v>
      </c>
      <c r="O250" s="5">
        <v>0</v>
      </c>
      <c r="P250" s="5" t="s">
        <v>410</v>
      </c>
      <c r="Q250" s="5" t="s">
        <v>546</v>
      </c>
      <c r="R250" s="5" t="s">
        <v>33</v>
      </c>
      <c r="S250" s="5">
        <v>1</v>
      </c>
      <c r="T250" s="5">
        <v>62</v>
      </c>
      <c r="U250" s="5">
        <v>4</v>
      </c>
      <c r="V250" s="5" t="s">
        <v>36</v>
      </c>
      <c r="W250" s="5" t="s">
        <v>33</v>
      </c>
      <c r="X250" s="5"/>
      <c r="Y250" s="5"/>
      <c r="Z250" s="5" t="s">
        <v>547</v>
      </c>
    </row>
    <row r="251" spans="1:26">
      <c r="A251" t="str">
        <f t="shared" si="3"/>
        <v>76-3</v>
      </c>
      <c r="B251" s="4">
        <v>5057</v>
      </c>
      <c r="C251" s="4">
        <v>3</v>
      </c>
      <c r="D251" s="4" t="s">
        <v>11</v>
      </c>
      <c r="E251" s="4">
        <v>76</v>
      </c>
      <c r="F251" s="4" t="s">
        <v>31</v>
      </c>
      <c r="G251" s="5">
        <v>3</v>
      </c>
      <c r="H251" s="5">
        <v>3104662</v>
      </c>
      <c r="I251" s="6">
        <v>0.9</v>
      </c>
      <c r="J251" s="5">
        <v>0.87</v>
      </c>
      <c r="K251" s="8">
        <v>177.91499999999999</v>
      </c>
      <c r="L251" s="5">
        <v>178.68</v>
      </c>
      <c r="M251" s="5">
        <v>177.81</v>
      </c>
      <c r="N251" s="5">
        <v>178.68</v>
      </c>
      <c r="O251" s="5">
        <v>0</v>
      </c>
      <c r="P251" s="5" t="s">
        <v>410</v>
      </c>
      <c r="Q251" s="5" t="s">
        <v>548</v>
      </c>
      <c r="R251" s="5" t="s">
        <v>33</v>
      </c>
      <c r="S251" s="5">
        <v>1</v>
      </c>
      <c r="T251" s="5">
        <v>63</v>
      </c>
      <c r="U251" s="5">
        <v>1</v>
      </c>
      <c r="V251" s="5" t="s">
        <v>34</v>
      </c>
      <c r="W251" s="5" t="s">
        <v>33</v>
      </c>
      <c r="X251" s="5"/>
      <c r="Y251" s="5"/>
      <c r="Z251" s="5" t="s">
        <v>549</v>
      </c>
    </row>
    <row r="252" spans="1:26">
      <c r="A252" t="str">
        <f t="shared" si="3"/>
        <v>76-4</v>
      </c>
      <c r="B252" s="4">
        <v>5057</v>
      </c>
      <c r="C252" s="4">
        <v>3</v>
      </c>
      <c r="D252" s="4" t="s">
        <v>11</v>
      </c>
      <c r="E252" s="4">
        <v>76</v>
      </c>
      <c r="F252" s="4" t="s">
        <v>31</v>
      </c>
      <c r="G252" s="5">
        <v>4</v>
      </c>
      <c r="H252" s="5">
        <v>3104664</v>
      </c>
      <c r="I252" s="6">
        <v>0.6</v>
      </c>
      <c r="J252" s="5">
        <v>0.56000000000000005</v>
      </c>
      <c r="K252" s="8">
        <v>178.815</v>
      </c>
      <c r="L252" s="5">
        <v>179.24</v>
      </c>
      <c r="M252" s="5">
        <v>178.68</v>
      </c>
      <c r="N252" s="5">
        <v>179.24</v>
      </c>
      <c r="O252" s="5">
        <v>0</v>
      </c>
      <c r="P252" s="5" t="s">
        <v>410</v>
      </c>
      <c r="Q252" s="5" t="s">
        <v>550</v>
      </c>
      <c r="R252" s="5" t="s">
        <v>33</v>
      </c>
      <c r="S252" s="5">
        <v>1</v>
      </c>
      <c r="T252" s="5">
        <v>63</v>
      </c>
      <c r="U252" s="5">
        <v>2</v>
      </c>
      <c r="V252" s="5" t="s">
        <v>35</v>
      </c>
      <c r="W252" s="5" t="s">
        <v>33</v>
      </c>
      <c r="X252" s="5"/>
      <c r="Y252" s="5"/>
      <c r="Z252" s="5" t="s">
        <v>551</v>
      </c>
    </row>
    <row r="253" spans="1:26">
      <c r="A253" t="str">
        <f t="shared" si="3"/>
        <v>77-1</v>
      </c>
      <c r="B253" s="4">
        <v>5057</v>
      </c>
      <c r="C253" s="4">
        <v>3</v>
      </c>
      <c r="D253" s="4" t="s">
        <v>11</v>
      </c>
      <c r="E253" s="4">
        <v>77</v>
      </c>
      <c r="F253" s="4" t="s">
        <v>31</v>
      </c>
      <c r="G253" s="5">
        <v>1</v>
      </c>
      <c r="H253" s="5">
        <v>3104666</v>
      </c>
      <c r="I253" s="6">
        <v>0.88</v>
      </c>
      <c r="J253" s="5">
        <v>0.86</v>
      </c>
      <c r="K253" s="8">
        <v>179.2</v>
      </c>
      <c r="L253" s="5">
        <v>180.06</v>
      </c>
      <c r="M253" s="5">
        <v>179.2</v>
      </c>
      <c r="N253" s="5">
        <v>180.06</v>
      </c>
      <c r="O253" s="5">
        <v>0</v>
      </c>
      <c r="P253" s="5" t="s">
        <v>410</v>
      </c>
      <c r="Q253" s="5" t="s">
        <v>552</v>
      </c>
      <c r="R253" s="5" t="s">
        <v>33</v>
      </c>
      <c r="S253" s="5">
        <v>1</v>
      </c>
      <c r="T253" s="5">
        <v>63</v>
      </c>
      <c r="U253" s="5">
        <v>3</v>
      </c>
      <c r="V253" s="5" t="s">
        <v>35</v>
      </c>
      <c r="W253" s="5" t="s">
        <v>33</v>
      </c>
      <c r="X253" s="5"/>
      <c r="Y253" s="5"/>
      <c r="Z253" s="5" t="s">
        <v>553</v>
      </c>
    </row>
    <row r="254" spans="1:26">
      <c r="A254" t="str">
        <f t="shared" si="3"/>
        <v>77-2</v>
      </c>
      <c r="B254" s="4">
        <v>5057</v>
      </c>
      <c r="C254" s="4">
        <v>3</v>
      </c>
      <c r="D254" s="4" t="s">
        <v>11</v>
      </c>
      <c r="E254" s="4">
        <v>77</v>
      </c>
      <c r="F254" s="4" t="s">
        <v>31</v>
      </c>
      <c r="G254" s="5">
        <v>2</v>
      </c>
      <c r="H254" s="5">
        <v>3104668</v>
      </c>
      <c r="I254" s="6">
        <v>0.92</v>
      </c>
      <c r="J254" s="5">
        <v>0.91</v>
      </c>
      <c r="K254" s="8">
        <v>180.07999999999998</v>
      </c>
      <c r="L254" s="5">
        <v>180.97</v>
      </c>
      <c r="M254" s="5">
        <v>180.06</v>
      </c>
      <c r="N254" s="5">
        <v>180.97</v>
      </c>
      <c r="O254" s="5">
        <v>0</v>
      </c>
      <c r="P254" s="5" t="s">
        <v>410</v>
      </c>
      <c r="Q254" s="5" t="s">
        <v>554</v>
      </c>
      <c r="R254" s="5" t="s">
        <v>33</v>
      </c>
      <c r="S254" s="5">
        <v>1</v>
      </c>
      <c r="T254" s="5">
        <v>63</v>
      </c>
      <c r="U254" s="5">
        <v>4</v>
      </c>
      <c r="V254" s="5" t="s">
        <v>36</v>
      </c>
      <c r="W254" s="5" t="s">
        <v>33</v>
      </c>
      <c r="X254" s="5"/>
      <c r="Y254" s="5"/>
      <c r="Z254" s="5" t="s">
        <v>555</v>
      </c>
    </row>
    <row r="255" spans="1:26">
      <c r="A255" t="str">
        <f t="shared" si="3"/>
        <v>77-3</v>
      </c>
      <c r="B255" s="4">
        <v>5057</v>
      </c>
      <c r="C255" s="4">
        <v>3</v>
      </c>
      <c r="D255" s="4" t="s">
        <v>11</v>
      </c>
      <c r="E255" s="4">
        <v>77</v>
      </c>
      <c r="F255" s="4" t="s">
        <v>31</v>
      </c>
      <c r="G255" s="5">
        <v>3</v>
      </c>
      <c r="H255" s="5">
        <v>3104670</v>
      </c>
      <c r="I255" s="6">
        <v>0.61499999999999999</v>
      </c>
      <c r="J255" s="5">
        <v>0.56999999999999995</v>
      </c>
      <c r="K255" s="8">
        <v>180.99999999999997</v>
      </c>
      <c r="L255" s="5">
        <v>181.54</v>
      </c>
      <c r="M255" s="5">
        <v>180.97</v>
      </c>
      <c r="N255" s="5">
        <v>181.54</v>
      </c>
      <c r="O255" s="5">
        <v>0</v>
      </c>
      <c r="P255" s="5" t="s">
        <v>410</v>
      </c>
      <c r="Q255" s="5" t="s">
        <v>556</v>
      </c>
      <c r="R255" s="5" t="s">
        <v>33</v>
      </c>
      <c r="S255" s="5">
        <v>1</v>
      </c>
      <c r="T255" s="5">
        <v>64</v>
      </c>
      <c r="U255" s="5">
        <v>1</v>
      </c>
      <c r="V255" s="5" t="s">
        <v>34</v>
      </c>
      <c r="W255" s="5" t="s">
        <v>33</v>
      </c>
      <c r="X255" s="5"/>
      <c r="Y255" s="5"/>
      <c r="Z255" s="5" t="s">
        <v>557</v>
      </c>
    </row>
    <row r="256" spans="1:26">
      <c r="A256" t="str">
        <f t="shared" si="3"/>
        <v>77-4</v>
      </c>
      <c r="B256" s="4">
        <v>5057</v>
      </c>
      <c r="C256" s="4">
        <v>3</v>
      </c>
      <c r="D256" s="4" t="s">
        <v>11</v>
      </c>
      <c r="E256" s="4">
        <v>77</v>
      </c>
      <c r="F256" s="4" t="s">
        <v>31</v>
      </c>
      <c r="G256" s="5">
        <v>4</v>
      </c>
      <c r="H256" s="5">
        <v>3104672</v>
      </c>
      <c r="I256" s="6">
        <v>0.71499999999999997</v>
      </c>
      <c r="J256" s="5">
        <v>0.69</v>
      </c>
      <c r="K256" s="8">
        <v>181.61499999999998</v>
      </c>
      <c r="L256" s="5">
        <v>182.23</v>
      </c>
      <c r="M256" s="5">
        <v>181.54</v>
      </c>
      <c r="N256" s="5">
        <v>182.23</v>
      </c>
      <c r="O256" s="5">
        <v>0</v>
      </c>
      <c r="P256" s="5" t="s">
        <v>410</v>
      </c>
      <c r="Q256" s="5" t="s">
        <v>558</v>
      </c>
      <c r="R256" s="5" t="s">
        <v>33</v>
      </c>
      <c r="S256" s="5">
        <v>1</v>
      </c>
      <c r="T256" s="5">
        <v>64</v>
      </c>
      <c r="U256" s="5">
        <v>2</v>
      </c>
      <c r="V256" s="5" t="s">
        <v>35</v>
      </c>
      <c r="W256" s="5" t="s">
        <v>33</v>
      </c>
      <c r="X256" s="5"/>
      <c r="Y256" s="5"/>
      <c r="Z256" s="5" t="s">
        <v>559</v>
      </c>
    </row>
    <row r="257" spans="1:26">
      <c r="A257" t="str">
        <f t="shared" si="3"/>
        <v>78-1</v>
      </c>
      <c r="B257" s="4">
        <v>5057</v>
      </c>
      <c r="C257" s="4">
        <v>3</v>
      </c>
      <c r="D257" s="4" t="s">
        <v>11</v>
      </c>
      <c r="E257" s="4">
        <v>78</v>
      </c>
      <c r="F257" s="4" t="s">
        <v>31</v>
      </c>
      <c r="G257" s="5">
        <v>1</v>
      </c>
      <c r="H257" s="5">
        <v>3104674</v>
      </c>
      <c r="I257" s="6">
        <v>0.5</v>
      </c>
      <c r="J257" s="5">
        <v>0.48</v>
      </c>
      <c r="K257" s="8">
        <v>182.2</v>
      </c>
      <c r="L257" s="5">
        <v>182.68</v>
      </c>
      <c r="M257" s="5">
        <v>182.2</v>
      </c>
      <c r="N257" s="5">
        <v>182.68</v>
      </c>
      <c r="O257" s="5">
        <v>0</v>
      </c>
      <c r="P257" s="5" t="s">
        <v>336</v>
      </c>
      <c r="Q257" s="5" t="s">
        <v>560</v>
      </c>
      <c r="R257" s="5" t="s">
        <v>33</v>
      </c>
      <c r="S257" s="5">
        <v>1</v>
      </c>
      <c r="T257" s="5">
        <v>64</v>
      </c>
      <c r="U257" s="5">
        <v>3</v>
      </c>
      <c r="V257" s="5" t="s">
        <v>35</v>
      </c>
      <c r="W257" s="5" t="s">
        <v>33</v>
      </c>
      <c r="X257" s="5"/>
      <c r="Y257" s="5"/>
      <c r="Z257" s="5" t="s">
        <v>561</v>
      </c>
    </row>
    <row r="258" spans="1:26">
      <c r="A258" t="str">
        <f t="shared" si="3"/>
        <v>78-2</v>
      </c>
      <c r="B258" s="4">
        <v>5057</v>
      </c>
      <c r="C258" s="4">
        <v>3</v>
      </c>
      <c r="D258" s="4" t="s">
        <v>11</v>
      </c>
      <c r="E258" s="4">
        <v>78</v>
      </c>
      <c r="F258" s="4" t="s">
        <v>31</v>
      </c>
      <c r="G258" s="5">
        <v>2</v>
      </c>
      <c r="H258" s="5">
        <v>3104676</v>
      </c>
      <c r="I258" s="6">
        <v>0.83</v>
      </c>
      <c r="J258" s="5">
        <v>0.82</v>
      </c>
      <c r="K258" s="8">
        <v>182.7</v>
      </c>
      <c r="L258" s="5">
        <v>183.5</v>
      </c>
      <c r="M258" s="5">
        <v>182.68</v>
      </c>
      <c r="N258" s="5">
        <v>183.5</v>
      </c>
      <c r="O258" s="5">
        <v>0</v>
      </c>
      <c r="P258" s="5" t="s">
        <v>336</v>
      </c>
      <c r="Q258" s="5" t="s">
        <v>562</v>
      </c>
      <c r="R258" s="5" t="s">
        <v>33</v>
      </c>
      <c r="S258" s="5">
        <v>1</v>
      </c>
      <c r="T258" s="5">
        <v>64</v>
      </c>
      <c r="U258" s="5">
        <v>4</v>
      </c>
      <c r="V258" s="5" t="s">
        <v>36</v>
      </c>
      <c r="W258" s="5" t="s">
        <v>33</v>
      </c>
      <c r="X258" s="5"/>
      <c r="Y258" s="5"/>
      <c r="Z258" s="5" t="s">
        <v>563</v>
      </c>
    </row>
    <row r="259" spans="1:26">
      <c r="A259" t="str">
        <f t="shared" si="3"/>
        <v>78-3</v>
      </c>
      <c r="B259" s="4">
        <v>5057</v>
      </c>
      <c r="C259" s="4">
        <v>3</v>
      </c>
      <c r="D259" s="4" t="s">
        <v>11</v>
      </c>
      <c r="E259" s="4">
        <v>78</v>
      </c>
      <c r="F259" s="4" t="s">
        <v>31</v>
      </c>
      <c r="G259" s="5">
        <v>3</v>
      </c>
      <c r="H259" s="5">
        <v>3104678</v>
      </c>
      <c r="I259" s="6">
        <v>0.85</v>
      </c>
      <c r="J259" s="5">
        <v>0.8</v>
      </c>
      <c r="K259" s="8">
        <v>183.53</v>
      </c>
      <c r="L259" s="5">
        <v>184.3</v>
      </c>
      <c r="M259" s="5">
        <v>183.5</v>
      </c>
      <c r="N259" s="5">
        <v>184.3</v>
      </c>
      <c r="O259" s="5">
        <v>0</v>
      </c>
      <c r="P259" s="5" t="s">
        <v>336</v>
      </c>
      <c r="Q259" s="5" t="s">
        <v>564</v>
      </c>
      <c r="R259" s="5" t="s">
        <v>33</v>
      </c>
      <c r="S259" s="5">
        <v>1</v>
      </c>
      <c r="T259" s="5">
        <v>65</v>
      </c>
      <c r="U259" s="5">
        <v>1</v>
      </c>
      <c r="V259" s="5" t="s">
        <v>34</v>
      </c>
      <c r="W259" s="5" t="s">
        <v>33</v>
      </c>
      <c r="X259" s="5"/>
      <c r="Y259" s="5"/>
      <c r="Z259" s="5" t="s">
        <v>565</v>
      </c>
    </row>
    <row r="260" spans="1:26">
      <c r="A260" t="str">
        <f t="shared" ref="A260:A323" si="4">E260&amp;"-"&amp;G260</f>
        <v>78-4</v>
      </c>
      <c r="B260" s="4">
        <v>5057</v>
      </c>
      <c r="C260" s="4">
        <v>3</v>
      </c>
      <c r="D260" s="4" t="s">
        <v>11</v>
      </c>
      <c r="E260" s="4">
        <v>78</v>
      </c>
      <c r="F260" s="4" t="s">
        <v>31</v>
      </c>
      <c r="G260" s="5">
        <v>4</v>
      </c>
      <c r="H260" s="5">
        <v>3104680</v>
      </c>
      <c r="I260" s="6">
        <v>0.97</v>
      </c>
      <c r="J260" s="5">
        <v>0.91</v>
      </c>
      <c r="K260" s="8">
        <v>184.38</v>
      </c>
      <c r="L260" s="5">
        <v>185.21</v>
      </c>
      <c r="M260" s="5">
        <v>184.3</v>
      </c>
      <c r="N260" s="5">
        <v>185.21</v>
      </c>
      <c r="O260" s="5">
        <v>0</v>
      </c>
      <c r="P260" s="5" t="s">
        <v>336</v>
      </c>
      <c r="Q260" s="5" t="s">
        <v>566</v>
      </c>
      <c r="R260" s="5" t="s">
        <v>33</v>
      </c>
      <c r="S260" s="5">
        <v>1</v>
      </c>
      <c r="T260" s="5">
        <v>65</v>
      </c>
      <c r="U260" s="5">
        <v>2</v>
      </c>
      <c r="V260" s="5" t="s">
        <v>35</v>
      </c>
      <c r="W260" s="5" t="s">
        <v>33</v>
      </c>
      <c r="X260" s="5"/>
      <c r="Y260" s="5"/>
      <c r="Z260" s="5" t="s">
        <v>567</v>
      </c>
    </row>
    <row r="261" spans="1:26">
      <c r="A261" t="str">
        <f t="shared" si="4"/>
        <v>79-1</v>
      </c>
      <c r="B261" s="4">
        <v>5057</v>
      </c>
      <c r="C261" s="4">
        <v>3</v>
      </c>
      <c r="D261" s="4" t="s">
        <v>11</v>
      </c>
      <c r="E261" s="4">
        <v>79</v>
      </c>
      <c r="F261" s="4" t="s">
        <v>31</v>
      </c>
      <c r="G261" s="5">
        <v>1</v>
      </c>
      <c r="H261" s="5">
        <v>3104682</v>
      </c>
      <c r="I261" s="6">
        <v>0.56000000000000005</v>
      </c>
      <c r="J261" s="5">
        <v>0.53</v>
      </c>
      <c r="K261" s="8">
        <v>185.2</v>
      </c>
      <c r="L261" s="5">
        <v>185.73</v>
      </c>
      <c r="M261" s="5">
        <v>185.2</v>
      </c>
      <c r="N261" s="5">
        <v>185.73</v>
      </c>
      <c r="O261" s="5">
        <v>0</v>
      </c>
      <c r="P261" s="5" t="s">
        <v>410</v>
      </c>
      <c r="Q261" s="5" t="s">
        <v>568</v>
      </c>
      <c r="R261" s="5" t="s">
        <v>33</v>
      </c>
      <c r="S261" s="5">
        <v>1</v>
      </c>
      <c r="T261" s="5">
        <v>65</v>
      </c>
      <c r="U261" s="5">
        <v>3</v>
      </c>
      <c r="V261" s="5" t="s">
        <v>35</v>
      </c>
      <c r="W261" s="5" t="s">
        <v>33</v>
      </c>
      <c r="X261" s="5"/>
      <c r="Y261" s="5"/>
      <c r="Z261" s="5" t="s">
        <v>569</v>
      </c>
    </row>
    <row r="262" spans="1:26">
      <c r="A262" t="str">
        <f t="shared" si="4"/>
        <v>79-2</v>
      </c>
      <c r="B262" s="4">
        <v>5057</v>
      </c>
      <c r="C262" s="4">
        <v>3</v>
      </c>
      <c r="D262" s="4" t="s">
        <v>11</v>
      </c>
      <c r="E262" s="4">
        <v>79</v>
      </c>
      <c r="F262" s="4" t="s">
        <v>31</v>
      </c>
      <c r="G262" s="5">
        <v>2</v>
      </c>
      <c r="H262" s="5">
        <v>3104684</v>
      </c>
      <c r="I262" s="6">
        <v>0.91</v>
      </c>
      <c r="J262" s="5">
        <v>0.86</v>
      </c>
      <c r="K262" s="8">
        <v>185.76</v>
      </c>
      <c r="L262" s="5">
        <v>186.59</v>
      </c>
      <c r="M262" s="5">
        <v>185.73</v>
      </c>
      <c r="N262" s="5">
        <v>186.59</v>
      </c>
      <c r="O262" s="5">
        <v>0</v>
      </c>
      <c r="P262" s="5" t="s">
        <v>410</v>
      </c>
      <c r="Q262" s="5" t="s">
        <v>570</v>
      </c>
      <c r="R262" s="5" t="s">
        <v>33</v>
      </c>
      <c r="S262" s="5">
        <v>1</v>
      </c>
      <c r="T262" s="5">
        <v>65</v>
      </c>
      <c r="U262" s="5">
        <v>4</v>
      </c>
      <c r="V262" s="5" t="s">
        <v>36</v>
      </c>
      <c r="W262" s="5" t="s">
        <v>33</v>
      </c>
      <c r="X262" s="5"/>
      <c r="Y262" s="5"/>
      <c r="Z262" s="5" t="s">
        <v>571</v>
      </c>
    </row>
    <row r="263" spans="1:26">
      <c r="A263" t="str">
        <f t="shared" si="4"/>
        <v>79-3</v>
      </c>
      <c r="B263" s="4">
        <v>5057</v>
      </c>
      <c r="C263" s="4">
        <v>3</v>
      </c>
      <c r="D263" s="4" t="s">
        <v>11</v>
      </c>
      <c r="E263" s="4">
        <v>79</v>
      </c>
      <c r="F263" s="4" t="s">
        <v>31</v>
      </c>
      <c r="G263" s="5">
        <v>3</v>
      </c>
      <c r="H263" s="5">
        <v>3104686</v>
      </c>
      <c r="I263" s="6">
        <v>0.95499999999999996</v>
      </c>
      <c r="J263" s="5">
        <v>0.85</v>
      </c>
      <c r="K263" s="8">
        <v>186.67</v>
      </c>
      <c r="L263" s="5">
        <v>187.44</v>
      </c>
      <c r="M263" s="5">
        <v>186.59</v>
      </c>
      <c r="N263" s="5">
        <v>187.44</v>
      </c>
      <c r="O263" s="5">
        <v>0</v>
      </c>
      <c r="P263" s="5" t="s">
        <v>410</v>
      </c>
      <c r="Q263" s="5" t="s">
        <v>572</v>
      </c>
      <c r="R263" s="5" t="s">
        <v>33</v>
      </c>
      <c r="S263" s="5">
        <v>1</v>
      </c>
      <c r="T263" s="5">
        <v>66</v>
      </c>
      <c r="U263" s="5">
        <v>1</v>
      </c>
      <c r="V263" s="5" t="s">
        <v>34</v>
      </c>
      <c r="W263" s="5" t="s">
        <v>33</v>
      </c>
      <c r="X263" s="5"/>
      <c r="Y263" s="5"/>
      <c r="Z263" s="5" t="s">
        <v>573</v>
      </c>
    </row>
    <row r="264" spans="1:26">
      <c r="A264" t="str">
        <f t="shared" si="4"/>
        <v>79-4</v>
      </c>
      <c r="B264" s="4">
        <v>5057</v>
      </c>
      <c r="C264" s="4">
        <v>3</v>
      </c>
      <c r="D264" s="4" t="s">
        <v>11</v>
      </c>
      <c r="E264" s="4">
        <v>79</v>
      </c>
      <c r="F264" s="4" t="s">
        <v>31</v>
      </c>
      <c r="G264" s="5">
        <v>4</v>
      </c>
      <c r="H264" s="5">
        <v>3104688</v>
      </c>
      <c r="I264" s="6">
        <v>0.83</v>
      </c>
      <c r="J264" s="5">
        <v>0.8</v>
      </c>
      <c r="K264" s="8">
        <v>187.625</v>
      </c>
      <c r="L264" s="5">
        <v>188.24</v>
      </c>
      <c r="M264" s="5">
        <v>187.44</v>
      </c>
      <c r="N264" s="5">
        <v>188.24</v>
      </c>
      <c r="O264" s="5">
        <v>0</v>
      </c>
      <c r="P264" s="5" t="s">
        <v>410</v>
      </c>
      <c r="Q264" s="5" t="s">
        <v>574</v>
      </c>
      <c r="R264" s="5" t="s">
        <v>33</v>
      </c>
      <c r="S264" s="5">
        <v>1</v>
      </c>
      <c r="T264" s="5">
        <v>66</v>
      </c>
      <c r="U264" s="5">
        <v>2</v>
      </c>
      <c r="V264" s="5" t="s">
        <v>35</v>
      </c>
      <c r="W264" s="5" t="s">
        <v>33</v>
      </c>
      <c r="X264" s="5"/>
      <c r="Y264" s="5"/>
      <c r="Z264" s="5" t="s">
        <v>575</v>
      </c>
    </row>
    <row r="265" spans="1:26">
      <c r="A265" t="str">
        <f t="shared" si="4"/>
        <v>80-1</v>
      </c>
      <c r="B265" s="4">
        <v>5057</v>
      </c>
      <c r="C265" s="4">
        <v>3</v>
      </c>
      <c r="D265" s="4" t="s">
        <v>11</v>
      </c>
      <c r="E265" s="4">
        <v>80</v>
      </c>
      <c r="F265" s="4" t="s">
        <v>31</v>
      </c>
      <c r="G265" s="5">
        <v>1</v>
      </c>
      <c r="H265" s="5">
        <v>3104690</v>
      </c>
      <c r="I265" s="6">
        <v>0.95499999999999996</v>
      </c>
      <c r="J265" s="5">
        <v>0.94</v>
      </c>
      <c r="K265" s="8">
        <v>188.2</v>
      </c>
      <c r="L265" s="5">
        <v>189.14</v>
      </c>
      <c r="M265" s="5">
        <v>188.2</v>
      </c>
      <c r="N265" s="5">
        <v>189.14</v>
      </c>
      <c r="O265" s="5">
        <v>0</v>
      </c>
      <c r="P265" s="5" t="s">
        <v>410</v>
      </c>
      <c r="Q265" s="5" t="s">
        <v>576</v>
      </c>
      <c r="R265" s="5" t="s">
        <v>33</v>
      </c>
      <c r="S265" s="5">
        <v>1</v>
      </c>
      <c r="T265" s="5">
        <v>66</v>
      </c>
      <c r="U265" s="5">
        <v>3</v>
      </c>
      <c r="V265" s="5" t="s">
        <v>35</v>
      </c>
      <c r="W265" s="5" t="s">
        <v>33</v>
      </c>
      <c r="X265" s="5"/>
      <c r="Y265" s="5"/>
      <c r="Z265" s="5" t="s">
        <v>577</v>
      </c>
    </row>
    <row r="266" spans="1:26">
      <c r="A266" t="str">
        <f t="shared" si="4"/>
        <v>80-2</v>
      </c>
      <c r="B266" s="4">
        <v>5057</v>
      </c>
      <c r="C266" s="4">
        <v>3</v>
      </c>
      <c r="D266" s="4" t="s">
        <v>11</v>
      </c>
      <c r="E266" s="4">
        <v>80</v>
      </c>
      <c r="F266" s="4" t="s">
        <v>31</v>
      </c>
      <c r="G266" s="5">
        <v>2</v>
      </c>
      <c r="H266" s="5">
        <v>3104692</v>
      </c>
      <c r="I266" s="6">
        <v>0.94</v>
      </c>
      <c r="J266" s="5">
        <v>0.92</v>
      </c>
      <c r="K266" s="8">
        <v>189.155</v>
      </c>
      <c r="L266" s="5">
        <v>190.06</v>
      </c>
      <c r="M266" s="5">
        <v>189.14</v>
      </c>
      <c r="N266" s="5">
        <v>190.06</v>
      </c>
      <c r="O266" s="5">
        <v>0</v>
      </c>
      <c r="P266" s="5" t="s">
        <v>410</v>
      </c>
      <c r="Q266" s="5" t="s">
        <v>578</v>
      </c>
      <c r="R266" s="5" t="s">
        <v>33</v>
      </c>
      <c r="S266" s="5">
        <v>1</v>
      </c>
      <c r="T266" s="5">
        <v>66</v>
      </c>
      <c r="U266" s="5">
        <v>4</v>
      </c>
      <c r="V266" s="5" t="s">
        <v>36</v>
      </c>
      <c r="W266" s="5" t="s">
        <v>33</v>
      </c>
      <c r="X266" s="5"/>
      <c r="Y266" s="5"/>
      <c r="Z266" s="5" t="s">
        <v>579</v>
      </c>
    </row>
    <row r="267" spans="1:26">
      <c r="A267" t="str">
        <f t="shared" si="4"/>
        <v>80-3</v>
      </c>
      <c r="B267" s="4">
        <v>5057</v>
      </c>
      <c r="C267" s="4">
        <v>3</v>
      </c>
      <c r="D267" s="4" t="s">
        <v>11</v>
      </c>
      <c r="E267" s="4">
        <v>80</v>
      </c>
      <c r="F267" s="4" t="s">
        <v>31</v>
      </c>
      <c r="G267" s="5">
        <v>3</v>
      </c>
      <c r="H267" s="5">
        <v>3104694</v>
      </c>
      <c r="I267" s="6">
        <v>0.77</v>
      </c>
      <c r="J267" s="5">
        <v>0.75</v>
      </c>
      <c r="K267" s="8">
        <v>190.095</v>
      </c>
      <c r="L267" s="5">
        <v>190.81</v>
      </c>
      <c r="M267" s="5">
        <v>190.06</v>
      </c>
      <c r="N267" s="5">
        <v>190.81</v>
      </c>
      <c r="O267" s="5">
        <v>0</v>
      </c>
      <c r="P267" s="5" t="s">
        <v>410</v>
      </c>
      <c r="Q267" s="5" t="s">
        <v>580</v>
      </c>
      <c r="R267" s="5" t="s">
        <v>33</v>
      </c>
      <c r="S267" s="5">
        <v>1</v>
      </c>
      <c r="T267" s="5">
        <v>67</v>
      </c>
      <c r="U267" s="5">
        <v>1</v>
      </c>
      <c r="V267" s="5" t="s">
        <v>34</v>
      </c>
      <c r="W267" s="5" t="s">
        <v>33</v>
      </c>
      <c r="X267" s="5"/>
      <c r="Y267" s="5"/>
      <c r="Z267" s="5" t="s">
        <v>581</v>
      </c>
    </row>
    <row r="268" spans="1:26">
      <c r="A268" t="str">
        <f t="shared" si="4"/>
        <v>80-4</v>
      </c>
      <c r="B268" s="4">
        <v>5057</v>
      </c>
      <c r="C268" s="4">
        <v>3</v>
      </c>
      <c r="D268" s="4" t="s">
        <v>11</v>
      </c>
      <c r="E268" s="4">
        <v>80</v>
      </c>
      <c r="F268" s="4" t="s">
        <v>31</v>
      </c>
      <c r="G268" s="5">
        <v>4</v>
      </c>
      <c r="H268" s="5">
        <v>3104696</v>
      </c>
      <c r="I268" s="6">
        <v>0.45</v>
      </c>
      <c r="J268" s="5">
        <v>0.44</v>
      </c>
      <c r="K268" s="8">
        <v>190.86500000000001</v>
      </c>
      <c r="L268" s="5">
        <v>191.25</v>
      </c>
      <c r="M268" s="5">
        <v>190.81</v>
      </c>
      <c r="N268" s="5">
        <v>191.25</v>
      </c>
      <c r="O268" s="5">
        <v>0</v>
      </c>
      <c r="P268" s="5" t="s">
        <v>410</v>
      </c>
      <c r="Q268" s="5" t="s">
        <v>582</v>
      </c>
      <c r="R268" s="5" t="s">
        <v>33</v>
      </c>
      <c r="S268" s="5">
        <v>1</v>
      </c>
      <c r="T268" s="5">
        <v>67</v>
      </c>
      <c r="U268" s="5">
        <v>2</v>
      </c>
      <c r="V268" s="5" t="s">
        <v>35</v>
      </c>
      <c r="W268" s="5" t="s">
        <v>33</v>
      </c>
      <c r="X268" s="5"/>
      <c r="Y268" s="5"/>
      <c r="Z268" s="5" t="s">
        <v>583</v>
      </c>
    </row>
    <row r="269" spans="1:26">
      <c r="A269" t="str">
        <f t="shared" si="4"/>
        <v>81-1</v>
      </c>
      <c r="B269" s="4">
        <v>5057</v>
      </c>
      <c r="C269" s="4">
        <v>3</v>
      </c>
      <c r="D269" s="4" t="s">
        <v>11</v>
      </c>
      <c r="E269" s="4">
        <v>81</v>
      </c>
      <c r="F269" s="4" t="s">
        <v>31</v>
      </c>
      <c r="G269" s="5">
        <v>1</v>
      </c>
      <c r="H269" s="5">
        <v>3104698</v>
      </c>
      <c r="I269" s="6">
        <v>0.89</v>
      </c>
      <c r="J269" s="5">
        <v>0.88</v>
      </c>
      <c r="K269" s="8">
        <v>191.2</v>
      </c>
      <c r="L269" s="5">
        <v>192.08</v>
      </c>
      <c r="M269" s="5">
        <v>191.2</v>
      </c>
      <c r="N269" s="5">
        <v>192.08</v>
      </c>
      <c r="O269" s="5">
        <v>0</v>
      </c>
      <c r="P269" s="5" t="s">
        <v>410</v>
      </c>
      <c r="Q269" s="5" t="s">
        <v>584</v>
      </c>
      <c r="R269" s="5" t="s">
        <v>33</v>
      </c>
      <c r="S269" s="5">
        <v>1</v>
      </c>
      <c r="T269" s="5">
        <v>67</v>
      </c>
      <c r="U269" s="5">
        <v>3</v>
      </c>
      <c r="V269" s="5" t="s">
        <v>35</v>
      </c>
      <c r="W269" s="5" t="s">
        <v>33</v>
      </c>
      <c r="X269" s="5"/>
      <c r="Y269" s="5"/>
      <c r="Z269" s="5" t="s">
        <v>585</v>
      </c>
    </row>
    <row r="270" spans="1:26">
      <c r="A270" t="str">
        <f t="shared" si="4"/>
        <v>81-2</v>
      </c>
      <c r="B270" s="4">
        <v>5057</v>
      </c>
      <c r="C270" s="4">
        <v>3</v>
      </c>
      <c r="D270" s="4" t="s">
        <v>11</v>
      </c>
      <c r="E270" s="4">
        <v>81</v>
      </c>
      <c r="F270" s="4" t="s">
        <v>31</v>
      </c>
      <c r="G270" s="5">
        <v>2</v>
      </c>
      <c r="H270" s="5">
        <v>3104700</v>
      </c>
      <c r="I270" s="6">
        <v>0.82</v>
      </c>
      <c r="J270" s="5">
        <v>0.79</v>
      </c>
      <c r="K270" s="8">
        <v>192.08999999999997</v>
      </c>
      <c r="L270" s="5">
        <v>192.87</v>
      </c>
      <c r="M270" s="5">
        <v>192.08</v>
      </c>
      <c r="N270" s="5">
        <v>192.87</v>
      </c>
      <c r="O270" s="5">
        <v>0</v>
      </c>
      <c r="P270" s="5" t="s">
        <v>410</v>
      </c>
      <c r="Q270" s="5" t="s">
        <v>586</v>
      </c>
      <c r="R270" s="5" t="s">
        <v>33</v>
      </c>
      <c r="S270" s="5">
        <v>1</v>
      </c>
      <c r="T270" s="5">
        <v>67</v>
      </c>
      <c r="U270" s="5">
        <v>4</v>
      </c>
      <c r="V270" s="5" t="s">
        <v>36</v>
      </c>
      <c r="W270" s="5" t="s">
        <v>33</v>
      </c>
      <c r="X270" s="5"/>
      <c r="Y270" s="5"/>
      <c r="Z270" s="5" t="s">
        <v>587</v>
      </c>
    </row>
    <row r="271" spans="1:26">
      <c r="A271" t="str">
        <f t="shared" si="4"/>
        <v>81-3</v>
      </c>
      <c r="B271" s="4">
        <v>5057</v>
      </c>
      <c r="C271" s="4">
        <v>3</v>
      </c>
      <c r="D271" s="4" t="s">
        <v>11</v>
      </c>
      <c r="E271" s="4">
        <v>81</v>
      </c>
      <c r="F271" s="4" t="s">
        <v>31</v>
      </c>
      <c r="G271" s="5">
        <v>3</v>
      </c>
      <c r="H271" s="5">
        <v>3104702</v>
      </c>
      <c r="I271" s="6">
        <v>0.66</v>
      </c>
      <c r="J271" s="5">
        <v>0.59</v>
      </c>
      <c r="K271" s="8">
        <v>192.90999999999997</v>
      </c>
      <c r="L271" s="5">
        <v>193.46</v>
      </c>
      <c r="M271" s="5">
        <v>192.87</v>
      </c>
      <c r="N271" s="5">
        <v>193.46</v>
      </c>
      <c r="O271" s="5">
        <v>0</v>
      </c>
      <c r="P271" s="5" t="s">
        <v>410</v>
      </c>
      <c r="Q271" s="5" t="s">
        <v>588</v>
      </c>
      <c r="R271" s="5" t="s">
        <v>33</v>
      </c>
      <c r="S271" s="5">
        <v>1</v>
      </c>
      <c r="T271" s="5">
        <v>68</v>
      </c>
      <c r="U271" s="5">
        <v>1</v>
      </c>
      <c r="V271" s="5" t="s">
        <v>34</v>
      </c>
      <c r="W271" s="5" t="s">
        <v>33</v>
      </c>
      <c r="X271" s="5"/>
      <c r="Y271" s="5"/>
      <c r="Z271" s="5" t="s">
        <v>589</v>
      </c>
    </row>
    <row r="272" spans="1:26">
      <c r="A272" t="str">
        <f t="shared" si="4"/>
        <v>81-4</v>
      </c>
      <c r="B272" s="4">
        <v>5057</v>
      </c>
      <c r="C272" s="4">
        <v>3</v>
      </c>
      <c r="D272" s="4" t="s">
        <v>11</v>
      </c>
      <c r="E272" s="4">
        <v>81</v>
      </c>
      <c r="F272" s="4" t="s">
        <v>31</v>
      </c>
      <c r="G272" s="5">
        <v>4</v>
      </c>
      <c r="H272" s="5">
        <v>3104704</v>
      </c>
      <c r="I272" s="6">
        <v>0.83</v>
      </c>
      <c r="J272" s="5">
        <v>0.84</v>
      </c>
      <c r="K272" s="8">
        <v>193.56999999999996</v>
      </c>
      <c r="L272" s="5">
        <v>194.3</v>
      </c>
      <c r="M272" s="5">
        <v>193.46</v>
      </c>
      <c r="N272" s="5">
        <v>194.3</v>
      </c>
      <c r="O272" s="5">
        <v>0</v>
      </c>
      <c r="P272" s="5" t="s">
        <v>410</v>
      </c>
      <c r="Q272" s="5" t="s">
        <v>590</v>
      </c>
      <c r="R272" s="5" t="s">
        <v>33</v>
      </c>
      <c r="S272" s="5">
        <v>1</v>
      </c>
      <c r="T272" s="5">
        <v>68</v>
      </c>
      <c r="U272" s="5">
        <v>2</v>
      </c>
      <c r="V272" s="5" t="s">
        <v>35</v>
      </c>
      <c r="W272" s="5" t="s">
        <v>33</v>
      </c>
      <c r="X272" s="5"/>
      <c r="Y272" s="5"/>
      <c r="Z272" s="5" t="s">
        <v>591</v>
      </c>
    </row>
    <row r="273" spans="1:26">
      <c r="A273" t="str">
        <f t="shared" si="4"/>
        <v>82-1</v>
      </c>
      <c r="B273" s="4">
        <v>5057</v>
      </c>
      <c r="C273" s="4">
        <v>3</v>
      </c>
      <c r="D273" s="4" t="s">
        <v>11</v>
      </c>
      <c r="E273" s="4">
        <v>82</v>
      </c>
      <c r="F273" s="4" t="s">
        <v>31</v>
      </c>
      <c r="G273" s="5">
        <v>1</v>
      </c>
      <c r="H273" s="5">
        <v>3104706</v>
      </c>
      <c r="I273" s="6">
        <v>0.76</v>
      </c>
      <c r="J273" s="5">
        <v>0.72</v>
      </c>
      <c r="K273" s="8">
        <v>194.2</v>
      </c>
      <c r="L273" s="5">
        <v>194.92</v>
      </c>
      <c r="M273" s="5">
        <v>194.2</v>
      </c>
      <c r="N273" s="5">
        <v>194.92</v>
      </c>
      <c r="O273" s="5">
        <v>0</v>
      </c>
      <c r="P273" s="5" t="s">
        <v>410</v>
      </c>
      <c r="Q273" s="5" t="s">
        <v>592</v>
      </c>
      <c r="R273" s="5" t="s">
        <v>33</v>
      </c>
      <c r="S273" s="5">
        <v>1</v>
      </c>
      <c r="T273" s="5">
        <v>68</v>
      </c>
      <c r="U273" s="5">
        <v>3</v>
      </c>
      <c r="V273" s="5" t="s">
        <v>35</v>
      </c>
      <c r="W273" s="5" t="s">
        <v>33</v>
      </c>
      <c r="X273" s="5"/>
      <c r="Y273" s="5"/>
      <c r="Z273" s="5" t="s">
        <v>593</v>
      </c>
    </row>
    <row r="274" spans="1:26">
      <c r="A274" t="str">
        <f t="shared" si="4"/>
        <v>82-2</v>
      </c>
      <c r="B274" s="4">
        <v>5057</v>
      </c>
      <c r="C274" s="4">
        <v>3</v>
      </c>
      <c r="D274" s="4" t="s">
        <v>11</v>
      </c>
      <c r="E274" s="4">
        <v>82</v>
      </c>
      <c r="F274" s="4" t="s">
        <v>31</v>
      </c>
      <c r="G274" s="5">
        <v>2</v>
      </c>
      <c r="H274" s="5">
        <v>3104708</v>
      </c>
      <c r="I274" s="6">
        <v>0.71499999999999997</v>
      </c>
      <c r="J274" s="5">
        <v>0.67</v>
      </c>
      <c r="K274" s="8">
        <v>194.95999999999998</v>
      </c>
      <c r="L274" s="5">
        <v>195.59</v>
      </c>
      <c r="M274" s="5">
        <v>194.92</v>
      </c>
      <c r="N274" s="5">
        <v>195.59</v>
      </c>
      <c r="O274" s="5">
        <v>0</v>
      </c>
      <c r="P274" s="5" t="s">
        <v>410</v>
      </c>
      <c r="Q274" s="5" t="s">
        <v>594</v>
      </c>
      <c r="R274" s="5" t="s">
        <v>33</v>
      </c>
      <c r="S274" s="5">
        <v>1</v>
      </c>
      <c r="T274" s="5">
        <v>68</v>
      </c>
      <c r="U274" s="5">
        <v>4</v>
      </c>
      <c r="V274" s="5" t="s">
        <v>36</v>
      </c>
      <c r="W274" s="5" t="s">
        <v>33</v>
      </c>
      <c r="X274" s="5"/>
      <c r="Y274" s="5"/>
      <c r="Z274" s="5" t="s">
        <v>595</v>
      </c>
    </row>
    <row r="275" spans="1:26">
      <c r="A275" t="str">
        <f t="shared" si="4"/>
        <v>82-3</v>
      </c>
      <c r="B275" s="4">
        <v>5057</v>
      </c>
      <c r="C275" s="4">
        <v>3</v>
      </c>
      <c r="D275" s="4" t="s">
        <v>11</v>
      </c>
      <c r="E275" s="4">
        <v>82</v>
      </c>
      <c r="F275" s="4" t="s">
        <v>31</v>
      </c>
      <c r="G275" s="5">
        <v>3</v>
      </c>
      <c r="H275" s="5">
        <v>3104710</v>
      </c>
      <c r="I275" s="6">
        <v>0.82</v>
      </c>
      <c r="J275" s="5">
        <v>0.79</v>
      </c>
      <c r="K275" s="8">
        <v>195.67499999999998</v>
      </c>
      <c r="L275" s="5">
        <v>196.38</v>
      </c>
      <c r="M275" s="5">
        <v>195.59</v>
      </c>
      <c r="N275" s="5">
        <v>196.38</v>
      </c>
      <c r="O275" s="5">
        <v>0</v>
      </c>
      <c r="P275" s="5" t="s">
        <v>410</v>
      </c>
      <c r="Q275" s="5" t="s">
        <v>596</v>
      </c>
      <c r="R275" s="5" t="s">
        <v>33</v>
      </c>
      <c r="S275" s="5">
        <v>1</v>
      </c>
      <c r="T275" s="5">
        <v>69</v>
      </c>
      <c r="U275" s="5">
        <v>1</v>
      </c>
      <c r="V275" s="5" t="s">
        <v>34</v>
      </c>
      <c r="W275" s="5" t="s">
        <v>33</v>
      </c>
      <c r="X275" s="5"/>
      <c r="Y275" s="5"/>
      <c r="Z275" s="5" t="s">
        <v>597</v>
      </c>
    </row>
    <row r="276" spans="1:26">
      <c r="A276" t="str">
        <f t="shared" si="4"/>
        <v>82-4</v>
      </c>
      <c r="B276" s="4">
        <v>5057</v>
      </c>
      <c r="C276" s="4">
        <v>3</v>
      </c>
      <c r="D276" s="4" t="s">
        <v>11</v>
      </c>
      <c r="E276" s="4">
        <v>82</v>
      </c>
      <c r="F276" s="4" t="s">
        <v>31</v>
      </c>
      <c r="G276" s="5">
        <v>4</v>
      </c>
      <c r="H276" s="5">
        <v>3104712</v>
      </c>
      <c r="I276" s="6">
        <v>0.86499999999999999</v>
      </c>
      <c r="J276" s="5">
        <v>0.84</v>
      </c>
      <c r="K276" s="8">
        <v>196.49499999999998</v>
      </c>
      <c r="L276" s="5">
        <v>197.22</v>
      </c>
      <c r="M276" s="5">
        <v>196.38</v>
      </c>
      <c r="N276" s="5">
        <v>197.22</v>
      </c>
      <c r="O276" s="5">
        <v>0</v>
      </c>
      <c r="P276" s="5" t="s">
        <v>410</v>
      </c>
      <c r="Q276" s="5" t="s">
        <v>598</v>
      </c>
      <c r="R276" s="5" t="s">
        <v>33</v>
      </c>
      <c r="S276" s="5">
        <v>1</v>
      </c>
      <c r="T276" s="5">
        <v>69</v>
      </c>
      <c r="U276" s="5">
        <v>2</v>
      </c>
      <c r="V276" s="5" t="s">
        <v>35</v>
      </c>
      <c r="W276" s="5" t="s">
        <v>33</v>
      </c>
      <c r="X276" s="5"/>
      <c r="Y276" s="5"/>
      <c r="Z276" s="5" t="s">
        <v>599</v>
      </c>
    </row>
    <row r="277" spans="1:26">
      <c r="A277" t="str">
        <f t="shared" si="4"/>
        <v>83-1</v>
      </c>
      <c r="B277" s="4">
        <v>5057</v>
      </c>
      <c r="C277" s="4">
        <v>3</v>
      </c>
      <c r="D277" s="4" t="s">
        <v>11</v>
      </c>
      <c r="E277" s="4">
        <v>83</v>
      </c>
      <c r="F277" s="4" t="s">
        <v>31</v>
      </c>
      <c r="G277" s="5">
        <v>1</v>
      </c>
      <c r="H277" s="5">
        <v>3104714</v>
      </c>
      <c r="I277" s="6">
        <v>0.82</v>
      </c>
      <c r="J277" s="5">
        <v>0.82</v>
      </c>
      <c r="K277" s="8">
        <v>197.2</v>
      </c>
      <c r="L277" s="5">
        <v>198.02</v>
      </c>
      <c r="M277" s="5">
        <v>197.2</v>
      </c>
      <c r="N277" s="5">
        <v>198.02</v>
      </c>
      <c r="O277" s="5">
        <v>0</v>
      </c>
      <c r="P277" s="5" t="s">
        <v>410</v>
      </c>
      <c r="Q277" s="5" t="s">
        <v>600</v>
      </c>
      <c r="R277" s="5" t="s">
        <v>33</v>
      </c>
      <c r="S277" s="5">
        <v>1</v>
      </c>
      <c r="T277" s="5">
        <v>69</v>
      </c>
      <c r="U277" s="5">
        <v>3</v>
      </c>
      <c r="V277" s="5" t="s">
        <v>35</v>
      </c>
      <c r="W277" s="5" t="s">
        <v>33</v>
      </c>
      <c r="X277" s="5"/>
      <c r="Y277" s="5"/>
      <c r="Z277" s="5" t="s">
        <v>601</v>
      </c>
    </row>
    <row r="278" spans="1:26">
      <c r="A278" t="str">
        <f t="shared" si="4"/>
        <v>83-2</v>
      </c>
      <c r="B278" s="4">
        <v>5057</v>
      </c>
      <c r="C278" s="4">
        <v>3</v>
      </c>
      <c r="D278" s="4" t="s">
        <v>11</v>
      </c>
      <c r="E278" s="4">
        <v>83</v>
      </c>
      <c r="F278" s="4" t="s">
        <v>31</v>
      </c>
      <c r="G278" s="5">
        <v>2</v>
      </c>
      <c r="H278" s="5">
        <v>3104716</v>
      </c>
      <c r="I278" s="6">
        <v>0.74</v>
      </c>
      <c r="J278" s="5">
        <v>0.74</v>
      </c>
      <c r="K278" s="8">
        <v>198.01999999999998</v>
      </c>
      <c r="L278" s="5">
        <v>198.76</v>
      </c>
      <c r="M278" s="5">
        <v>198.02</v>
      </c>
      <c r="N278" s="5">
        <v>198.76</v>
      </c>
      <c r="O278" s="5">
        <v>0</v>
      </c>
      <c r="P278" s="5" t="s">
        <v>410</v>
      </c>
      <c r="Q278" s="5" t="s">
        <v>602</v>
      </c>
      <c r="R278" s="5" t="s">
        <v>33</v>
      </c>
      <c r="S278" s="5">
        <v>1</v>
      </c>
      <c r="T278" s="5">
        <v>69</v>
      </c>
      <c r="U278" s="5">
        <v>4</v>
      </c>
      <c r="V278" s="5" t="s">
        <v>36</v>
      </c>
      <c r="W278" s="5" t="s">
        <v>33</v>
      </c>
      <c r="X278" s="5"/>
      <c r="Y278" s="5"/>
      <c r="Z278" s="5" t="s">
        <v>603</v>
      </c>
    </row>
    <row r="279" spans="1:26">
      <c r="A279" t="str">
        <f t="shared" si="4"/>
        <v>83-3</v>
      </c>
      <c r="B279" s="4">
        <v>5057</v>
      </c>
      <c r="C279" s="4">
        <v>3</v>
      </c>
      <c r="D279" s="4" t="s">
        <v>11</v>
      </c>
      <c r="E279" s="4">
        <v>83</v>
      </c>
      <c r="F279" s="4" t="s">
        <v>31</v>
      </c>
      <c r="G279" s="5">
        <v>3</v>
      </c>
      <c r="H279" s="5">
        <v>3104718</v>
      </c>
      <c r="I279" s="6">
        <v>0.67</v>
      </c>
      <c r="J279" s="5">
        <v>0.65</v>
      </c>
      <c r="K279" s="8">
        <v>198.76</v>
      </c>
      <c r="L279" s="5">
        <v>199.41</v>
      </c>
      <c r="M279" s="5">
        <v>198.76</v>
      </c>
      <c r="N279" s="5">
        <v>199.41</v>
      </c>
      <c r="O279" s="5">
        <v>0</v>
      </c>
      <c r="P279" s="5" t="s">
        <v>410</v>
      </c>
      <c r="Q279" s="5" t="s">
        <v>604</v>
      </c>
      <c r="R279" s="5" t="s">
        <v>33</v>
      </c>
      <c r="S279" s="5">
        <v>1</v>
      </c>
      <c r="T279" s="5">
        <v>70</v>
      </c>
      <c r="U279" s="5">
        <v>1</v>
      </c>
      <c r="V279" s="5" t="s">
        <v>34</v>
      </c>
      <c r="W279" s="5" t="s">
        <v>33</v>
      </c>
      <c r="X279" s="5"/>
      <c r="Y279" s="5"/>
      <c r="Z279" s="5" t="s">
        <v>605</v>
      </c>
    </row>
    <row r="280" spans="1:26">
      <c r="A280" t="str">
        <f t="shared" si="4"/>
        <v>83-4</v>
      </c>
      <c r="B280" s="4">
        <v>5057</v>
      </c>
      <c r="C280" s="4">
        <v>3</v>
      </c>
      <c r="D280" s="4" t="s">
        <v>11</v>
      </c>
      <c r="E280" s="4">
        <v>83</v>
      </c>
      <c r="F280" s="4" t="s">
        <v>31</v>
      </c>
      <c r="G280" s="5">
        <v>4</v>
      </c>
      <c r="H280" s="5">
        <v>3104720</v>
      </c>
      <c r="I280" s="6">
        <v>0.9</v>
      </c>
      <c r="J280" s="5">
        <v>0.85</v>
      </c>
      <c r="K280" s="8">
        <v>199.42999999999998</v>
      </c>
      <c r="L280" s="5">
        <v>200.26</v>
      </c>
      <c r="M280" s="5">
        <v>199.41</v>
      </c>
      <c r="N280" s="5">
        <v>200.26</v>
      </c>
      <c r="O280" s="5">
        <v>0</v>
      </c>
      <c r="P280" s="5" t="s">
        <v>410</v>
      </c>
      <c r="Q280" s="5" t="s">
        <v>606</v>
      </c>
      <c r="R280" s="5" t="s">
        <v>33</v>
      </c>
      <c r="S280" s="5">
        <v>1</v>
      </c>
      <c r="T280" s="5"/>
      <c r="U280" s="5"/>
      <c r="V280" s="5"/>
      <c r="W280" s="5" t="s">
        <v>33</v>
      </c>
      <c r="X280" s="5"/>
      <c r="Y280" s="5"/>
      <c r="Z280" s="5" t="s">
        <v>607</v>
      </c>
    </row>
    <row r="281" spans="1:26">
      <c r="A281" t="str">
        <f t="shared" si="4"/>
        <v>84-1</v>
      </c>
      <c r="B281" s="4">
        <v>5057</v>
      </c>
      <c r="C281" s="4">
        <v>3</v>
      </c>
      <c r="D281" s="4" t="s">
        <v>11</v>
      </c>
      <c r="E281" s="4">
        <v>84</v>
      </c>
      <c r="F281" s="4" t="s">
        <v>31</v>
      </c>
      <c r="G281" s="5">
        <v>1</v>
      </c>
      <c r="H281" s="5">
        <v>3104722</v>
      </c>
      <c r="I281" s="6">
        <v>0.81</v>
      </c>
      <c r="J281" s="5">
        <v>0.79</v>
      </c>
      <c r="K281" s="8">
        <v>200.2</v>
      </c>
      <c r="L281" s="5">
        <v>200.99</v>
      </c>
      <c r="M281" s="5">
        <v>200.2</v>
      </c>
      <c r="N281" s="5">
        <v>200.99</v>
      </c>
      <c r="O281" s="5">
        <v>0</v>
      </c>
      <c r="P281" s="5" t="s">
        <v>410</v>
      </c>
      <c r="Q281" s="5" t="s">
        <v>608</v>
      </c>
      <c r="R281" s="5" t="s">
        <v>33</v>
      </c>
      <c r="S281" s="5">
        <v>1</v>
      </c>
      <c r="T281" s="5">
        <v>70</v>
      </c>
      <c r="U281" s="5">
        <v>3</v>
      </c>
      <c r="V281" s="5" t="s">
        <v>35</v>
      </c>
      <c r="W281" s="5" t="s">
        <v>33</v>
      </c>
      <c r="X281" s="5"/>
      <c r="Y281" s="5"/>
      <c r="Z281" s="5" t="s">
        <v>609</v>
      </c>
    </row>
    <row r="282" spans="1:26">
      <c r="A282" t="str">
        <f t="shared" si="4"/>
        <v>84-2</v>
      </c>
      <c r="B282" s="4">
        <v>5057</v>
      </c>
      <c r="C282" s="4">
        <v>3</v>
      </c>
      <c r="D282" s="4" t="s">
        <v>11</v>
      </c>
      <c r="E282" s="4">
        <v>84</v>
      </c>
      <c r="F282" s="4" t="s">
        <v>31</v>
      </c>
      <c r="G282" s="5">
        <v>2</v>
      </c>
      <c r="H282" s="5">
        <v>3104724</v>
      </c>
      <c r="I282" s="6">
        <v>0.97</v>
      </c>
      <c r="J282" s="5">
        <v>0.94</v>
      </c>
      <c r="K282" s="8">
        <v>201.01</v>
      </c>
      <c r="L282" s="5">
        <v>201.93</v>
      </c>
      <c r="M282" s="5">
        <v>200.99</v>
      </c>
      <c r="N282" s="5">
        <v>201.93</v>
      </c>
      <c r="O282" s="5">
        <v>0</v>
      </c>
      <c r="P282" s="5" t="s">
        <v>410</v>
      </c>
      <c r="Q282" s="5" t="s">
        <v>610</v>
      </c>
      <c r="R282" s="5" t="s">
        <v>33</v>
      </c>
      <c r="S282" s="5">
        <v>1</v>
      </c>
      <c r="T282" s="5">
        <v>70</v>
      </c>
      <c r="U282" s="5">
        <v>4</v>
      </c>
      <c r="V282" s="5" t="s">
        <v>36</v>
      </c>
      <c r="W282" s="5" t="s">
        <v>33</v>
      </c>
      <c r="X282" s="5"/>
      <c r="Y282" s="5"/>
      <c r="Z282" s="5" t="s">
        <v>611</v>
      </c>
    </row>
    <row r="283" spans="1:26">
      <c r="A283" t="str">
        <f t="shared" si="4"/>
        <v>84-3</v>
      </c>
      <c r="B283" s="4">
        <v>5057</v>
      </c>
      <c r="C283" s="4">
        <v>3</v>
      </c>
      <c r="D283" s="4" t="s">
        <v>11</v>
      </c>
      <c r="E283" s="4">
        <v>84</v>
      </c>
      <c r="F283" s="4" t="s">
        <v>31</v>
      </c>
      <c r="G283" s="5">
        <v>3</v>
      </c>
      <c r="H283" s="5">
        <v>3104726</v>
      </c>
      <c r="I283" s="6">
        <v>0.66</v>
      </c>
      <c r="J283" s="5">
        <v>0.62</v>
      </c>
      <c r="K283" s="8">
        <v>201.98</v>
      </c>
      <c r="L283" s="5">
        <v>202.55</v>
      </c>
      <c r="M283" s="5">
        <v>201.93</v>
      </c>
      <c r="N283" s="5">
        <v>202.55</v>
      </c>
      <c r="O283" s="5">
        <v>0</v>
      </c>
      <c r="P283" s="5" t="s">
        <v>410</v>
      </c>
      <c r="Q283" s="5" t="s">
        <v>612</v>
      </c>
      <c r="R283" s="5" t="s">
        <v>33</v>
      </c>
      <c r="S283" s="5">
        <v>1</v>
      </c>
      <c r="T283" s="5">
        <v>71</v>
      </c>
      <c r="U283" s="5">
        <v>1</v>
      </c>
      <c r="V283" s="5" t="s">
        <v>34</v>
      </c>
      <c r="W283" s="5" t="s">
        <v>33</v>
      </c>
      <c r="X283" s="5"/>
      <c r="Y283" s="5"/>
      <c r="Z283" s="5" t="s">
        <v>613</v>
      </c>
    </row>
    <row r="284" spans="1:26">
      <c r="A284" t="str">
        <f t="shared" si="4"/>
        <v>84-4</v>
      </c>
      <c r="B284" s="4">
        <v>5057</v>
      </c>
      <c r="C284" s="4">
        <v>3</v>
      </c>
      <c r="D284" s="4" t="s">
        <v>11</v>
      </c>
      <c r="E284" s="4">
        <v>84</v>
      </c>
      <c r="F284" s="4" t="s">
        <v>31</v>
      </c>
      <c r="G284" s="5">
        <v>4</v>
      </c>
      <c r="H284" s="5">
        <v>3104728</v>
      </c>
      <c r="I284" s="6">
        <v>0.57999999999999996</v>
      </c>
      <c r="J284" s="5">
        <v>0.67</v>
      </c>
      <c r="K284" s="8">
        <v>202.64</v>
      </c>
      <c r="L284" s="5">
        <v>203.22</v>
      </c>
      <c r="M284" s="5">
        <v>202.55</v>
      </c>
      <c r="N284" s="5">
        <v>203.22</v>
      </c>
      <c r="O284" s="5">
        <v>0</v>
      </c>
      <c r="P284" s="5" t="s">
        <v>410</v>
      </c>
      <c r="Q284" s="5" t="s">
        <v>614</v>
      </c>
      <c r="R284" s="5" t="s">
        <v>33</v>
      </c>
      <c r="S284" s="5">
        <v>1</v>
      </c>
      <c r="T284" s="5">
        <v>71</v>
      </c>
      <c r="U284" s="5">
        <v>2</v>
      </c>
      <c r="V284" s="5" t="s">
        <v>35</v>
      </c>
      <c r="W284" s="5" t="s">
        <v>33</v>
      </c>
      <c r="X284" s="5"/>
      <c r="Y284" s="5"/>
      <c r="Z284" s="5" t="s">
        <v>615</v>
      </c>
    </row>
    <row r="285" spans="1:26">
      <c r="A285" t="str">
        <f t="shared" si="4"/>
        <v>85-1</v>
      </c>
      <c r="B285" s="4">
        <v>5057</v>
      </c>
      <c r="C285" s="4">
        <v>3</v>
      </c>
      <c r="D285" s="4" t="s">
        <v>11</v>
      </c>
      <c r="E285" s="4">
        <v>85</v>
      </c>
      <c r="F285" s="4" t="s">
        <v>31</v>
      </c>
      <c r="G285" s="5">
        <v>1</v>
      </c>
      <c r="H285" s="5">
        <v>3104730</v>
      </c>
      <c r="I285" s="6">
        <v>0.72499999999999998</v>
      </c>
      <c r="J285" s="5">
        <v>0.69</v>
      </c>
      <c r="K285" s="8">
        <v>203.2</v>
      </c>
      <c r="L285" s="5">
        <v>203.89</v>
      </c>
      <c r="M285" s="5">
        <v>203.2</v>
      </c>
      <c r="N285" s="5">
        <v>203.89</v>
      </c>
      <c r="O285" s="5">
        <v>0</v>
      </c>
      <c r="P285" s="5" t="s">
        <v>410</v>
      </c>
      <c r="Q285" s="5" t="s">
        <v>616</v>
      </c>
      <c r="R285" s="5" t="s">
        <v>33</v>
      </c>
      <c r="S285" s="5">
        <v>1</v>
      </c>
      <c r="T285" s="5">
        <v>71</v>
      </c>
      <c r="U285" s="5">
        <v>3</v>
      </c>
      <c r="V285" s="5" t="s">
        <v>35</v>
      </c>
      <c r="W285" s="5" t="s">
        <v>33</v>
      </c>
      <c r="X285" s="5"/>
      <c r="Y285" s="5"/>
      <c r="Z285" s="5" t="s">
        <v>617</v>
      </c>
    </row>
    <row r="286" spans="1:26">
      <c r="A286" t="str">
        <f t="shared" si="4"/>
        <v>85-2</v>
      </c>
      <c r="B286" s="4">
        <v>5057</v>
      </c>
      <c r="C286" s="4">
        <v>3</v>
      </c>
      <c r="D286" s="4" t="s">
        <v>11</v>
      </c>
      <c r="E286" s="4">
        <v>85</v>
      </c>
      <c r="F286" s="4" t="s">
        <v>31</v>
      </c>
      <c r="G286" s="5">
        <v>2</v>
      </c>
      <c r="H286" s="5">
        <v>3104732</v>
      </c>
      <c r="I286" s="6">
        <v>0.64500000000000002</v>
      </c>
      <c r="J286" s="5">
        <v>0.61</v>
      </c>
      <c r="K286" s="8">
        <v>203.92499999999998</v>
      </c>
      <c r="L286" s="5">
        <v>204.5</v>
      </c>
      <c r="M286" s="5">
        <v>203.89</v>
      </c>
      <c r="N286" s="5">
        <v>204.5</v>
      </c>
      <c r="O286" s="5">
        <v>0</v>
      </c>
      <c r="P286" s="5" t="s">
        <v>410</v>
      </c>
      <c r="Q286" s="5" t="s">
        <v>618</v>
      </c>
      <c r="R286" s="5" t="s">
        <v>33</v>
      </c>
      <c r="S286" s="5">
        <v>1</v>
      </c>
      <c r="T286" s="5">
        <v>71</v>
      </c>
      <c r="U286" s="5">
        <v>4</v>
      </c>
      <c r="V286" s="5" t="s">
        <v>36</v>
      </c>
      <c r="W286" s="5" t="s">
        <v>33</v>
      </c>
      <c r="X286" s="5"/>
      <c r="Y286" s="5"/>
      <c r="Z286" s="5" t="s">
        <v>619</v>
      </c>
    </row>
    <row r="287" spans="1:26">
      <c r="A287" t="str">
        <f t="shared" si="4"/>
        <v>85-3</v>
      </c>
      <c r="B287" s="4">
        <v>5057</v>
      </c>
      <c r="C287" s="4">
        <v>3</v>
      </c>
      <c r="D287" s="4" t="s">
        <v>11</v>
      </c>
      <c r="E287" s="4">
        <v>85</v>
      </c>
      <c r="F287" s="4" t="s">
        <v>31</v>
      </c>
      <c r="G287" s="5">
        <v>3</v>
      </c>
      <c r="H287" s="5">
        <v>3104734</v>
      </c>
      <c r="I287" s="6">
        <v>0.88</v>
      </c>
      <c r="J287" s="5">
        <v>0.88</v>
      </c>
      <c r="K287" s="8">
        <v>204.57</v>
      </c>
      <c r="L287" s="5">
        <v>205.38</v>
      </c>
      <c r="M287" s="5">
        <v>204.5</v>
      </c>
      <c r="N287" s="5">
        <v>205.38</v>
      </c>
      <c r="O287" s="5">
        <v>0</v>
      </c>
      <c r="P287" s="5" t="s">
        <v>410</v>
      </c>
      <c r="Q287" s="5" t="s">
        <v>620</v>
      </c>
      <c r="R287" s="5" t="s">
        <v>33</v>
      </c>
      <c r="S287" s="5">
        <v>1</v>
      </c>
      <c r="T287" s="5">
        <v>72</v>
      </c>
      <c r="U287" s="5">
        <v>1</v>
      </c>
      <c r="V287" s="5" t="s">
        <v>34</v>
      </c>
      <c r="W287" s="5" t="s">
        <v>33</v>
      </c>
      <c r="X287" s="5"/>
      <c r="Y287" s="5"/>
      <c r="Z287" s="5" t="s">
        <v>621</v>
      </c>
    </row>
    <row r="288" spans="1:26">
      <c r="A288" t="str">
        <f t="shared" si="4"/>
        <v>85-4</v>
      </c>
      <c r="B288" s="4">
        <v>5057</v>
      </c>
      <c r="C288" s="4">
        <v>3</v>
      </c>
      <c r="D288" s="4" t="s">
        <v>11</v>
      </c>
      <c r="E288" s="4">
        <v>85</v>
      </c>
      <c r="F288" s="4" t="s">
        <v>31</v>
      </c>
      <c r="G288" s="5">
        <v>4</v>
      </c>
      <c r="H288" s="5">
        <v>3104736</v>
      </c>
      <c r="I288" s="6">
        <v>0.91</v>
      </c>
      <c r="J288" s="5">
        <v>0.9</v>
      </c>
      <c r="K288" s="8">
        <v>205.45</v>
      </c>
      <c r="L288" s="5">
        <v>206.28</v>
      </c>
      <c r="M288" s="5">
        <v>205.38</v>
      </c>
      <c r="N288" s="5">
        <v>206.28</v>
      </c>
      <c r="O288" s="5">
        <v>0</v>
      </c>
      <c r="P288" s="5" t="s">
        <v>410</v>
      </c>
      <c r="Q288" s="5" t="s">
        <v>622</v>
      </c>
      <c r="R288" s="5" t="s">
        <v>33</v>
      </c>
      <c r="S288" s="5">
        <v>1</v>
      </c>
      <c r="T288" s="5">
        <v>72</v>
      </c>
      <c r="U288" s="5">
        <v>2</v>
      </c>
      <c r="V288" s="5" t="s">
        <v>35</v>
      </c>
      <c r="W288" s="5" t="s">
        <v>33</v>
      </c>
      <c r="X288" s="5"/>
      <c r="Y288" s="5"/>
      <c r="Z288" s="5" t="s">
        <v>623</v>
      </c>
    </row>
    <row r="289" spans="1:26">
      <c r="A289" t="str">
        <f t="shared" si="4"/>
        <v>86-1</v>
      </c>
      <c r="B289" s="4">
        <v>5057</v>
      </c>
      <c r="C289" s="4">
        <v>3</v>
      </c>
      <c r="D289" s="4" t="s">
        <v>11</v>
      </c>
      <c r="E289" s="4">
        <v>86</v>
      </c>
      <c r="F289" s="4" t="s">
        <v>31</v>
      </c>
      <c r="G289" s="5">
        <v>1</v>
      </c>
      <c r="H289" s="5">
        <v>3104738</v>
      </c>
      <c r="I289" s="6">
        <v>0.66</v>
      </c>
      <c r="J289" s="5">
        <v>0.57999999999999996</v>
      </c>
      <c r="K289" s="8">
        <v>206.2</v>
      </c>
      <c r="L289" s="5">
        <v>206.78</v>
      </c>
      <c r="M289" s="5">
        <v>206.2</v>
      </c>
      <c r="N289" s="5">
        <v>206.78</v>
      </c>
      <c r="O289" s="5">
        <v>0</v>
      </c>
      <c r="P289" s="5" t="s">
        <v>410</v>
      </c>
      <c r="Q289" s="5" t="s">
        <v>624</v>
      </c>
      <c r="R289" s="5" t="s">
        <v>33</v>
      </c>
      <c r="S289" s="5">
        <v>1</v>
      </c>
      <c r="T289" s="5">
        <v>72</v>
      </c>
      <c r="U289" s="5">
        <v>3</v>
      </c>
      <c r="V289" s="5" t="s">
        <v>35</v>
      </c>
      <c r="W289" s="5" t="s">
        <v>33</v>
      </c>
      <c r="X289" s="5"/>
      <c r="Y289" s="5"/>
      <c r="Z289" s="5" t="s">
        <v>625</v>
      </c>
    </row>
    <row r="290" spans="1:26">
      <c r="A290" t="str">
        <f t="shared" si="4"/>
        <v>86-2</v>
      </c>
      <c r="B290" s="4">
        <v>5057</v>
      </c>
      <c r="C290" s="4">
        <v>3</v>
      </c>
      <c r="D290" s="4" t="s">
        <v>11</v>
      </c>
      <c r="E290" s="4">
        <v>86</v>
      </c>
      <c r="F290" s="4" t="s">
        <v>31</v>
      </c>
      <c r="G290" s="5">
        <v>2</v>
      </c>
      <c r="H290" s="5">
        <v>3104740</v>
      </c>
      <c r="I290" s="6">
        <v>0.78500000000000003</v>
      </c>
      <c r="J290" s="5">
        <v>0.73</v>
      </c>
      <c r="K290" s="8">
        <v>206.85999999999999</v>
      </c>
      <c r="L290" s="5">
        <v>207.51</v>
      </c>
      <c r="M290" s="5">
        <v>206.78</v>
      </c>
      <c r="N290" s="5">
        <v>207.51</v>
      </c>
      <c r="O290" s="5">
        <v>0</v>
      </c>
      <c r="P290" s="5" t="s">
        <v>410</v>
      </c>
      <c r="Q290" s="5" t="s">
        <v>626</v>
      </c>
      <c r="R290" s="5" t="s">
        <v>33</v>
      </c>
      <c r="S290" s="5">
        <v>1</v>
      </c>
      <c r="T290" s="5">
        <v>72</v>
      </c>
      <c r="U290" s="5">
        <v>4</v>
      </c>
      <c r="V290" s="5" t="s">
        <v>36</v>
      </c>
      <c r="W290" s="5" t="s">
        <v>33</v>
      </c>
      <c r="X290" s="5"/>
      <c r="Y290" s="5"/>
      <c r="Z290" s="5" t="s">
        <v>627</v>
      </c>
    </row>
    <row r="291" spans="1:26">
      <c r="A291" t="str">
        <f t="shared" si="4"/>
        <v>86-3</v>
      </c>
      <c r="B291" s="4">
        <v>5057</v>
      </c>
      <c r="C291" s="4">
        <v>3</v>
      </c>
      <c r="D291" s="4" t="s">
        <v>11</v>
      </c>
      <c r="E291" s="4">
        <v>86</v>
      </c>
      <c r="F291" s="4" t="s">
        <v>31</v>
      </c>
      <c r="G291" s="5">
        <v>3</v>
      </c>
      <c r="H291" s="5">
        <v>3104742</v>
      </c>
      <c r="I291" s="6">
        <v>0.91500000000000004</v>
      </c>
      <c r="J291" s="5">
        <v>0.89</v>
      </c>
      <c r="K291" s="8">
        <v>207.64499999999998</v>
      </c>
      <c r="L291" s="5">
        <v>208.4</v>
      </c>
      <c r="M291" s="5">
        <v>207.51</v>
      </c>
      <c r="N291" s="5">
        <v>208.4</v>
      </c>
      <c r="O291" s="5">
        <v>0</v>
      </c>
      <c r="P291" s="5" t="s">
        <v>410</v>
      </c>
      <c r="Q291" s="5" t="s">
        <v>628</v>
      </c>
      <c r="R291" s="5" t="s">
        <v>33</v>
      </c>
      <c r="S291" s="5">
        <v>1</v>
      </c>
      <c r="T291" s="5">
        <v>73</v>
      </c>
      <c r="U291" s="5">
        <v>1</v>
      </c>
      <c r="V291" s="5" t="s">
        <v>34</v>
      </c>
      <c r="W291" s="5" t="s">
        <v>33</v>
      </c>
      <c r="X291" s="5"/>
      <c r="Y291" s="5"/>
      <c r="Z291" s="5" t="s">
        <v>629</v>
      </c>
    </row>
    <row r="292" spans="1:26">
      <c r="A292" t="str">
        <f t="shared" si="4"/>
        <v>86-4</v>
      </c>
      <c r="B292" s="4">
        <v>5057</v>
      </c>
      <c r="C292" s="4">
        <v>3</v>
      </c>
      <c r="D292" s="4" t="s">
        <v>11</v>
      </c>
      <c r="E292" s="4">
        <v>86</v>
      </c>
      <c r="F292" s="4" t="s">
        <v>31</v>
      </c>
      <c r="G292" s="5">
        <v>4</v>
      </c>
      <c r="H292" s="5">
        <v>3104744</v>
      </c>
      <c r="I292" s="6">
        <v>0.76500000000000001</v>
      </c>
      <c r="J292" s="5">
        <v>0.72</v>
      </c>
      <c r="K292" s="8">
        <v>208.55999999999997</v>
      </c>
      <c r="L292" s="5">
        <v>209.12</v>
      </c>
      <c r="M292" s="5">
        <v>208.4</v>
      </c>
      <c r="N292" s="5">
        <v>209.12</v>
      </c>
      <c r="O292" s="5">
        <v>0</v>
      </c>
      <c r="P292" s="5" t="s">
        <v>410</v>
      </c>
      <c r="Q292" s="5" t="s">
        <v>630</v>
      </c>
      <c r="R292" s="5" t="s">
        <v>33</v>
      </c>
      <c r="S292" s="5">
        <v>1</v>
      </c>
      <c r="T292" s="5">
        <v>73</v>
      </c>
      <c r="U292" s="5">
        <v>2</v>
      </c>
      <c r="V292" s="5" t="s">
        <v>35</v>
      </c>
      <c r="W292" s="5" t="s">
        <v>33</v>
      </c>
      <c r="X292" s="5"/>
      <c r="Y292" s="5"/>
      <c r="Z292" s="5" t="s">
        <v>631</v>
      </c>
    </row>
    <row r="293" spans="1:26">
      <c r="A293" t="str">
        <f t="shared" si="4"/>
        <v>87-1</v>
      </c>
      <c r="B293" s="4">
        <v>5057</v>
      </c>
      <c r="C293" s="4">
        <v>3</v>
      </c>
      <c r="D293" s="4" t="s">
        <v>11</v>
      </c>
      <c r="E293" s="4">
        <v>87</v>
      </c>
      <c r="F293" s="4" t="s">
        <v>31</v>
      </c>
      <c r="G293" s="5">
        <v>1</v>
      </c>
      <c r="H293" s="5">
        <v>3104746</v>
      </c>
      <c r="I293" s="6">
        <v>0.95499999999999996</v>
      </c>
      <c r="J293" s="5">
        <v>0.94</v>
      </c>
      <c r="K293" s="8">
        <v>209.2</v>
      </c>
      <c r="L293" s="5">
        <v>210.14</v>
      </c>
      <c r="M293" s="5">
        <v>209.2</v>
      </c>
      <c r="N293" s="5">
        <v>210.14</v>
      </c>
      <c r="O293" s="5">
        <v>0</v>
      </c>
      <c r="P293" s="5" t="s">
        <v>410</v>
      </c>
      <c r="Q293" s="5" t="s">
        <v>632</v>
      </c>
      <c r="R293" s="5" t="s">
        <v>33</v>
      </c>
      <c r="S293" s="5">
        <v>1</v>
      </c>
      <c r="T293" s="5">
        <v>73</v>
      </c>
      <c r="U293" s="5">
        <v>3</v>
      </c>
      <c r="V293" s="5" t="s">
        <v>35</v>
      </c>
      <c r="W293" s="5" t="s">
        <v>33</v>
      </c>
      <c r="X293" s="5"/>
      <c r="Y293" s="5"/>
      <c r="Z293" s="5" t="s">
        <v>633</v>
      </c>
    </row>
    <row r="294" spans="1:26">
      <c r="A294" t="str">
        <f t="shared" si="4"/>
        <v>87-2</v>
      </c>
      <c r="B294" s="4">
        <v>5057</v>
      </c>
      <c r="C294" s="4">
        <v>3</v>
      </c>
      <c r="D294" s="4" t="s">
        <v>11</v>
      </c>
      <c r="E294" s="4">
        <v>87</v>
      </c>
      <c r="F294" s="4" t="s">
        <v>31</v>
      </c>
      <c r="G294" s="5">
        <v>2</v>
      </c>
      <c r="H294" s="5">
        <v>3104748</v>
      </c>
      <c r="I294" s="6">
        <v>0.9</v>
      </c>
      <c r="J294" s="5">
        <v>0.86</v>
      </c>
      <c r="K294" s="8">
        <v>210.155</v>
      </c>
      <c r="L294" s="5">
        <v>211</v>
      </c>
      <c r="M294" s="5">
        <v>210.14</v>
      </c>
      <c r="N294" s="5">
        <v>211</v>
      </c>
      <c r="O294" s="5">
        <v>0</v>
      </c>
      <c r="P294" s="5" t="s">
        <v>410</v>
      </c>
      <c r="Q294" s="5" t="s">
        <v>634</v>
      </c>
      <c r="R294" s="5" t="s">
        <v>33</v>
      </c>
      <c r="S294" s="5">
        <v>1</v>
      </c>
      <c r="T294" s="5">
        <v>73</v>
      </c>
      <c r="U294" s="5">
        <v>4</v>
      </c>
      <c r="V294" s="5" t="s">
        <v>36</v>
      </c>
      <c r="W294" s="5" t="s">
        <v>33</v>
      </c>
      <c r="X294" s="5"/>
      <c r="Y294" s="5"/>
      <c r="Z294" s="5" t="s">
        <v>635</v>
      </c>
    </row>
    <row r="295" spans="1:26">
      <c r="A295" t="str">
        <f t="shared" si="4"/>
        <v>87-3</v>
      </c>
      <c r="B295" s="4">
        <v>5057</v>
      </c>
      <c r="C295" s="4">
        <v>3</v>
      </c>
      <c r="D295" s="4" t="s">
        <v>11</v>
      </c>
      <c r="E295" s="4">
        <v>87</v>
      </c>
      <c r="F295" s="4" t="s">
        <v>31</v>
      </c>
      <c r="G295" s="5">
        <v>3</v>
      </c>
      <c r="H295" s="5">
        <v>3104750</v>
      </c>
      <c r="I295" s="6">
        <v>0.53500000000000003</v>
      </c>
      <c r="J295" s="5">
        <v>0.5</v>
      </c>
      <c r="K295" s="8">
        <v>211.05500000000001</v>
      </c>
      <c r="L295" s="5">
        <v>211.5</v>
      </c>
      <c r="M295" s="5">
        <v>211</v>
      </c>
      <c r="N295" s="5">
        <v>211.5</v>
      </c>
      <c r="O295" s="5">
        <v>0</v>
      </c>
      <c r="P295" s="5" t="s">
        <v>410</v>
      </c>
      <c r="Q295" s="5" t="s">
        <v>636</v>
      </c>
      <c r="R295" s="5" t="s">
        <v>33</v>
      </c>
      <c r="S295" s="5">
        <v>1</v>
      </c>
      <c r="T295" s="5">
        <v>74</v>
      </c>
      <c r="U295" s="5">
        <v>1</v>
      </c>
      <c r="V295" s="5" t="s">
        <v>34</v>
      </c>
      <c r="W295" s="5" t="s">
        <v>33</v>
      </c>
      <c r="X295" s="5"/>
      <c r="Y295" s="5"/>
      <c r="Z295" s="5" t="s">
        <v>637</v>
      </c>
    </row>
    <row r="296" spans="1:26">
      <c r="A296" t="str">
        <f t="shared" si="4"/>
        <v>87-4</v>
      </c>
      <c r="B296" s="4">
        <v>5057</v>
      </c>
      <c r="C296" s="4">
        <v>3</v>
      </c>
      <c r="D296" s="4" t="s">
        <v>11</v>
      </c>
      <c r="E296" s="4">
        <v>87</v>
      </c>
      <c r="F296" s="4" t="s">
        <v>31</v>
      </c>
      <c r="G296" s="5">
        <v>4</v>
      </c>
      <c r="H296" s="5">
        <v>3104752</v>
      </c>
      <c r="I296" s="6">
        <v>0.755</v>
      </c>
      <c r="J296" s="5">
        <v>0.75</v>
      </c>
      <c r="K296" s="8">
        <v>211.59</v>
      </c>
      <c r="L296" s="5">
        <v>212.25</v>
      </c>
      <c r="M296" s="5">
        <v>211.5</v>
      </c>
      <c r="N296" s="5">
        <v>212.25</v>
      </c>
      <c r="O296" s="5">
        <v>0</v>
      </c>
      <c r="P296" s="5" t="s">
        <v>410</v>
      </c>
      <c r="Q296" s="5" t="s">
        <v>638</v>
      </c>
      <c r="R296" s="5" t="s">
        <v>33</v>
      </c>
      <c r="S296" s="5">
        <v>1</v>
      </c>
      <c r="T296" s="5">
        <v>74</v>
      </c>
      <c r="U296" s="5">
        <v>2</v>
      </c>
      <c r="V296" s="5" t="s">
        <v>35</v>
      </c>
      <c r="W296" s="5" t="s">
        <v>33</v>
      </c>
      <c r="X296" s="5"/>
      <c r="Y296" s="5"/>
      <c r="Z296" s="5" t="s">
        <v>639</v>
      </c>
    </row>
    <row r="297" spans="1:26">
      <c r="A297" t="str">
        <f t="shared" si="4"/>
        <v>88-1</v>
      </c>
      <c r="B297" s="4">
        <v>5057</v>
      </c>
      <c r="C297" s="4">
        <v>3</v>
      </c>
      <c r="D297" s="4" t="s">
        <v>11</v>
      </c>
      <c r="E297" s="4">
        <v>88</v>
      </c>
      <c r="F297" s="4" t="s">
        <v>31</v>
      </c>
      <c r="G297" s="5">
        <v>1</v>
      </c>
      <c r="H297" s="5">
        <v>3104754</v>
      </c>
      <c r="I297" s="6">
        <v>0.57499999999999996</v>
      </c>
      <c r="J297" s="5">
        <v>0.56000000000000005</v>
      </c>
      <c r="K297" s="8">
        <v>212.2</v>
      </c>
      <c r="L297" s="5">
        <v>212.76</v>
      </c>
      <c r="M297" s="5">
        <v>212.2</v>
      </c>
      <c r="N297" s="5">
        <v>212.76</v>
      </c>
      <c r="O297" s="5">
        <v>0</v>
      </c>
      <c r="P297" s="5" t="s">
        <v>410</v>
      </c>
      <c r="Q297" s="5" t="s">
        <v>640</v>
      </c>
      <c r="R297" s="5" t="s">
        <v>33</v>
      </c>
      <c r="S297" s="5">
        <v>1</v>
      </c>
      <c r="T297" s="5">
        <v>74</v>
      </c>
      <c r="U297" s="5">
        <v>3</v>
      </c>
      <c r="V297" s="5" t="s">
        <v>35</v>
      </c>
      <c r="W297" s="5" t="s">
        <v>33</v>
      </c>
      <c r="X297" s="5"/>
      <c r="Y297" s="5"/>
      <c r="Z297" s="5" t="s">
        <v>641</v>
      </c>
    </row>
    <row r="298" spans="1:26">
      <c r="A298" t="str">
        <f t="shared" si="4"/>
        <v>88-2</v>
      </c>
      <c r="B298" s="4">
        <v>5057</v>
      </c>
      <c r="C298" s="4">
        <v>3</v>
      </c>
      <c r="D298" s="4" t="s">
        <v>11</v>
      </c>
      <c r="E298" s="4">
        <v>88</v>
      </c>
      <c r="F298" s="4" t="s">
        <v>31</v>
      </c>
      <c r="G298" s="5">
        <v>2</v>
      </c>
      <c r="H298" s="5">
        <v>3104756</v>
      </c>
      <c r="I298" s="6">
        <v>0.84499999999999997</v>
      </c>
      <c r="J298" s="5">
        <v>0.83</v>
      </c>
      <c r="K298" s="8">
        <v>212.77499999999998</v>
      </c>
      <c r="L298" s="5">
        <v>213.59</v>
      </c>
      <c r="M298" s="5">
        <v>212.76</v>
      </c>
      <c r="N298" s="5">
        <v>213.59</v>
      </c>
      <c r="O298" s="5">
        <v>0</v>
      </c>
      <c r="P298" s="5" t="s">
        <v>410</v>
      </c>
      <c r="Q298" s="5" t="s">
        <v>642</v>
      </c>
      <c r="R298" s="5" t="s">
        <v>33</v>
      </c>
      <c r="S298" s="5">
        <v>1</v>
      </c>
      <c r="T298" s="5">
        <v>74</v>
      </c>
      <c r="U298" s="5">
        <v>4</v>
      </c>
      <c r="V298" s="5" t="s">
        <v>36</v>
      </c>
      <c r="W298" s="5" t="s">
        <v>33</v>
      </c>
      <c r="X298" s="5"/>
      <c r="Y298" s="5"/>
      <c r="Z298" s="5" t="s">
        <v>643</v>
      </c>
    </row>
    <row r="299" spans="1:26">
      <c r="A299" t="str">
        <f t="shared" si="4"/>
        <v>88-3</v>
      </c>
      <c r="B299" s="4">
        <v>5057</v>
      </c>
      <c r="C299" s="4">
        <v>3</v>
      </c>
      <c r="D299" s="4" t="s">
        <v>11</v>
      </c>
      <c r="E299" s="4">
        <v>88</v>
      </c>
      <c r="F299" s="4" t="s">
        <v>31</v>
      </c>
      <c r="G299" s="5">
        <v>3</v>
      </c>
      <c r="H299" s="5">
        <v>3104758</v>
      </c>
      <c r="I299" s="6">
        <v>0.71</v>
      </c>
      <c r="J299" s="5">
        <v>0.69</v>
      </c>
      <c r="K299" s="8">
        <v>213.61999999999998</v>
      </c>
      <c r="L299" s="5">
        <v>214.28</v>
      </c>
      <c r="M299" s="5">
        <v>213.59</v>
      </c>
      <c r="N299" s="5">
        <v>214.28</v>
      </c>
      <c r="O299" s="5">
        <v>0</v>
      </c>
      <c r="P299" s="5" t="s">
        <v>410</v>
      </c>
      <c r="Q299" s="5" t="s">
        <v>644</v>
      </c>
      <c r="R299" s="5" t="s">
        <v>33</v>
      </c>
      <c r="S299" s="5">
        <v>1</v>
      </c>
      <c r="T299" s="5">
        <v>75</v>
      </c>
      <c r="U299" s="5">
        <v>1</v>
      </c>
      <c r="V299" s="5" t="s">
        <v>34</v>
      </c>
      <c r="W299" s="5" t="s">
        <v>33</v>
      </c>
      <c r="X299" s="5"/>
      <c r="Y299" s="5"/>
      <c r="Z299" s="5" t="s">
        <v>645</v>
      </c>
    </row>
    <row r="300" spans="1:26">
      <c r="A300" t="str">
        <f t="shared" si="4"/>
        <v>88-4</v>
      </c>
      <c r="B300" s="4">
        <v>5057</v>
      </c>
      <c r="C300" s="4">
        <v>3</v>
      </c>
      <c r="D300" s="4" t="s">
        <v>11</v>
      </c>
      <c r="E300" s="4">
        <v>88</v>
      </c>
      <c r="F300" s="4" t="s">
        <v>31</v>
      </c>
      <c r="G300" s="5">
        <v>4</v>
      </c>
      <c r="H300" s="5">
        <v>3104760</v>
      </c>
      <c r="I300" s="6">
        <v>0.95</v>
      </c>
      <c r="J300" s="5">
        <v>0.95</v>
      </c>
      <c r="K300" s="8">
        <v>214.32999999999998</v>
      </c>
      <c r="L300" s="5">
        <v>215.23</v>
      </c>
      <c r="M300" s="5">
        <v>214.28</v>
      </c>
      <c r="N300" s="5">
        <v>215.23</v>
      </c>
      <c r="O300" s="5">
        <v>0</v>
      </c>
      <c r="P300" s="5" t="s">
        <v>410</v>
      </c>
      <c r="Q300" s="5" t="s">
        <v>646</v>
      </c>
      <c r="R300" s="5" t="s">
        <v>33</v>
      </c>
      <c r="S300" s="5">
        <v>1</v>
      </c>
      <c r="T300" s="5">
        <v>75</v>
      </c>
      <c r="U300" s="5">
        <v>2</v>
      </c>
      <c r="V300" s="5" t="s">
        <v>35</v>
      </c>
      <c r="W300" s="5" t="s">
        <v>33</v>
      </c>
      <c r="X300" s="5"/>
      <c r="Y300" s="5"/>
      <c r="Z300" s="5" t="s">
        <v>647</v>
      </c>
    </row>
    <row r="301" spans="1:26">
      <c r="A301" t="str">
        <f t="shared" si="4"/>
        <v>89-1</v>
      </c>
      <c r="B301" s="4">
        <v>5057</v>
      </c>
      <c r="C301" s="4">
        <v>3</v>
      </c>
      <c r="D301" s="4" t="s">
        <v>11</v>
      </c>
      <c r="E301" s="4">
        <v>89</v>
      </c>
      <c r="F301" s="4" t="s">
        <v>31</v>
      </c>
      <c r="G301" s="5">
        <v>1</v>
      </c>
      <c r="H301" s="5">
        <v>3104762</v>
      </c>
      <c r="I301" s="6">
        <v>0.98499999999999999</v>
      </c>
      <c r="J301" s="5">
        <v>0.95</v>
      </c>
      <c r="K301" s="8">
        <v>215.2</v>
      </c>
      <c r="L301" s="5">
        <v>216.15</v>
      </c>
      <c r="M301" s="5">
        <v>215.2</v>
      </c>
      <c r="N301" s="5">
        <v>216.15</v>
      </c>
      <c r="O301" s="5">
        <v>0</v>
      </c>
      <c r="P301" s="5" t="s">
        <v>410</v>
      </c>
      <c r="Q301" s="5" t="s">
        <v>648</v>
      </c>
      <c r="R301" s="5" t="s">
        <v>33</v>
      </c>
      <c r="S301" s="5">
        <v>1</v>
      </c>
      <c r="T301" s="5">
        <v>75</v>
      </c>
      <c r="U301" s="5">
        <v>3</v>
      </c>
      <c r="V301" s="5" t="s">
        <v>35</v>
      </c>
      <c r="W301" s="5" t="s">
        <v>33</v>
      </c>
      <c r="X301" s="5"/>
      <c r="Y301" s="5"/>
      <c r="Z301" s="5" t="s">
        <v>649</v>
      </c>
    </row>
    <row r="302" spans="1:26">
      <c r="A302" t="str">
        <f t="shared" si="4"/>
        <v>89-2</v>
      </c>
      <c r="B302" s="4">
        <v>5057</v>
      </c>
      <c r="C302" s="4">
        <v>3</v>
      </c>
      <c r="D302" s="4" t="s">
        <v>11</v>
      </c>
      <c r="E302" s="4">
        <v>89</v>
      </c>
      <c r="F302" s="4" t="s">
        <v>31</v>
      </c>
      <c r="G302" s="5">
        <v>2</v>
      </c>
      <c r="H302" s="5">
        <v>3104764</v>
      </c>
      <c r="I302" s="6">
        <v>0.84</v>
      </c>
      <c r="J302" s="5">
        <v>0.7</v>
      </c>
      <c r="K302" s="8">
        <v>216.185</v>
      </c>
      <c r="L302" s="5">
        <v>216.85</v>
      </c>
      <c r="M302" s="5">
        <v>216.15</v>
      </c>
      <c r="N302" s="5">
        <v>216.85</v>
      </c>
      <c r="O302" s="5">
        <v>0</v>
      </c>
      <c r="P302" s="5" t="s">
        <v>410</v>
      </c>
      <c r="Q302" s="5" t="s">
        <v>650</v>
      </c>
      <c r="R302" s="5" t="s">
        <v>33</v>
      </c>
      <c r="S302" s="5">
        <v>1</v>
      </c>
      <c r="T302" s="5">
        <v>75</v>
      </c>
      <c r="U302" s="5">
        <v>4</v>
      </c>
      <c r="V302" s="5" t="s">
        <v>36</v>
      </c>
      <c r="W302" s="5" t="s">
        <v>33</v>
      </c>
      <c r="X302" s="5"/>
      <c r="Y302" s="5"/>
      <c r="Z302" s="5" t="s">
        <v>651</v>
      </c>
    </row>
    <row r="303" spans="1:26">
      <c r="A303" t="str">
        <f t="shared" si="4"/>
        <v>89-3</v>
      </c>
      <c r="B303" s="4">
        <v>5057</v>
      </c>
      <c r="C303" s="4">
        <v>3</v>
      </c>
      <c r="D303" s="4" t="s">
        <v>11</v>
      </c>
      <c r="E303" s="4">
        <v>89</v>
      </c>
      <c r="F303" s="4" t="s">
        <v>31</v>
      </c>
      <c r="G303" s="5">
        <v>3</v>
      </c>
      <c r="H303" s="5">
        <v>3104766</v>
      </c>
      <c r="I303" s="6">
        <v>0.65</v>
      </c>
      <c r="J303" s="5">
        <v>0.6</v>
      </c>
      <c r="K303" s="8">
        <v>217.02500000000001</v>
      </c>
      <c r="L303" s="5">
        <v>217.45</v>
      </c>
      <c r="M303" s="5">
        <v>216.85</v>
      </c>
      <c r="N303" s="5">
        <v>217.45</v>
      </c>
      <c r="O303" s="5">
        <v>0</v>
      </c>
      <c r="P303" s="5" t="s">
        <v>410</v>
      </c>
      <c r="Q303" s="5" t="s">
        <v>652</v>
      </c>
      <c r="R303" s="5" t="s">
        <v>33</v>
      </c>
      <c r="S303" s="5">
        <v>1</v>
      </c>
      <c r="T303" s="5">
        <v>76</v>
      </c>
      <c r="U303" s="5">
        <v>1</v>
      </c>
      <c r="V303" s="5" t="s">
        <v>34</v>
      </c>
      <c r="W303" s="5" t="s">
        <v>33</v>
      </c>
      <c r="X303" s="5"/>
      <c r="Y303" s="5"/>
      <c r="Z303" s="5" t="s">
        <v>653</v>
      </c>
    </row>
    <row r="304" spans="1:26">
      <c r="A304" t="str">
        <f t="shared" si="4"/>
        <v>89-4</v>
      </c>
      <c r="B304" s="4">
        <v>5057</v>
      </c>
      <c r="C304" s="4">
        <v>3</v>
      </c>
      <c r="D304" s="4" t="s">
        <v>11</v>
      </c>
      <c r="E304" s="4">
        <v>89</v>
      </c>
      <c r="F304" s="4" t="s">
        <v>31</v>
      </c>
      <c r="G304" s="5">
        <v>4</v>
      </c>
      <c r="H304" s="5">
        <v>3104768</v>
      </c>
      <c r="I304" s="6">
        <v>0.92</v>
      </c>
      <c r="J304" s="5">
        <v>0.88</v>
      </c>
      <c r="K304" s="8">
        <v>217.67500000000001</v>
      </c>
      <c r="L304" s="5">
        <v>218.33</v>
      </c>
      <c r="M304" s="5">
        <v>217.45</v>
      </c>
      <c r="N304" s="5">
        <v>218.33</v>
      </c>
      <c r="O304" s="5">
        <v>0</v>
      </c>
      <c r="P304" s="5" t="s">
        <v>410</v>
      </c>
      <c r="Q304" s="5" t="s">
        <v>654</v>
      </c>
      <c r="R304" s="5" t="s">
        <v>33</v>
      </c>
      <c r="S304" s="5">
        <v>1</v>
      </c>
      <c r="T304" s="5">
        <v>76</v>
      </c>
      <c r="U304" s="5">
        <v>2</v>
      </c>
      <c r="V304" s="5" t="s">
        <v>35</v>
      </c>
      <c r="W304" s="5" t="s">
        <v>33</v>
      </c>
      <c r="X304" s="5"/>
      <c r="Y304" s="5"/>
      <c r="Z304" s="5" t="s">
        <v>655</v>
      </c>
    </row>
    <row r="305" spans="1:26">
      <c r="A305" t="str">
        <f t="shared" si="4"/>
        <v>90-1</v>
      </c>
      <c r="B305" s="4">
        <v>5057</v>
      </c>
      <c r="C305" s="4">
        <v>3</v>
      </c>
      <c r="D305" s="4" t="s">
        <v>11</v>
      </c>
      <c r="E305" s="4">
        <v>90</v>
      </c>
      <c r="F305" s="4" t="s">
        <v>31</v>
      </c>
      <c r="G305" s="5">
        <v>1</v>
      </c>
      <c r="H305" s="5">
        <v>3104770</v>
      </c>
      <c r="I305" s="6">
        <v>0.54</v>
      </c>
      <c r="J305" s="5">
        <v>0.51</v>
      </c>
      <c r="K305" s="8">
        <v>218.2</v>
      </c>
      <c r="L305" s="5">
        <v>218.71</v>
      </c>
      <c r="M305" s="5">
        <v>218.2</v>
      </c>
      <c r="N305" s="5">
        <v>218.71</v>
      </c>
      <c r="O305" s="5">
        <v>0</v>
      </c>
      <c r="P305" s="5" t="s">
        <v>410</v>
      </c>
      <c r="Q305" s="5" t="s">
        <v>656</v>
      </c>
      <c r="R305" s="5" t="s">
        <v>33</v>
      </c>
      <c r="S305" s="5">
        <v>1</v>
      </c>
      <c r="T305" s="5">
        <v>76</v>
      </c>
      <c r="U305" s="5">
        <v>3</v>
      </c>
      <c r="V305" s="5" t="s">
        <v>35</v>
      </c>
      <c r="W305" s="5" t="s">
        <v>33</v>
      </c>
      <c r="X305" s="5"/>
      <c r="Y305" s="5"/>
      <c r="Z305" s="5" t="s">
        <v>657</v>
      </c>
    </row>
    <row r="306" spans="1:26">
      <c r="A306" t="str">
        <f t="shared" si="4"/>
        <v>90-2</v>
      </c>
      <c r="B306" s="4">
        <v>5057</v>
      </c>
      <c r="C306" s="4">
        <v>3</v>
      </c>
      <c r="D306" s="4" t="s">
        <v>11</v>
      </c>
      <c r="E306" s="4">
        <v>90</v>
      </c>
      <c r="F306" s="4" t="s">
        <v>31</v>
      </c>
      <c r="G306" s="5">
        <v>2</v>
      </c>
      <c r="H306" s="5">
        <v>3104772</v>
      </c>
      <c r="I306" s="6">
        <v>0.8</v>
      </c>
      <c r="J306" s="5">
        <v>0.77</v>
      </c>
      <c r="K306" s="8">
        <v>218.73999999999998</v>
      </c>
      <c r="L306" s="5">
        <v>219.48</v>
      </c>
      <c r="M306" s="5">
        <v>218.71</v>
      </c>
      <c r="N306" s="5">
        <v>219.48</v>
      </c>
      <c r="O306" s="5">
        <v>0</v>
      </c>
      <c r="P306" s="5" t="s">
        <v>410</v>
      </c>
      <c r="Q306" s="5" t="s">
        <v>658</v>
      </c>
      <c r="R306" s="5" t="s">
        <v>33</v>
      </c>
      <c r="S306" s="5">
        <v>1</v>
      </c>
      <c r="T306" s="5">
        <v>76</v>
      </c>
      <c r="U306" s="5">
        <v>4</v>
      </c>
      <c r="V306" s="5" t="s">
        <v>36</v>
      </c>
      <c r="W306" s="5" t="s">
        <v>33</v>
      </c>
      <c r="X306" s="5"/>
      <c r="Y306" s="5"/>
      <c r="Z306" s="5" t="s">
        <v>659</v>
      </c>
    </row>
    <row r="307" spans="1:26">
      <c r="A307" t="str">
        <f t="shared" si="4"/>
        <v>90-3</v>
      </c>
      <c r="B307" s="4">
        <v>5057</v>
      </c>
      <c r="C307" s="4">
        <v>3</v>
      </c>
      <c r="D307" s="4" t="s">
        <v>11</v>
      </c>
      <c r="E307" s="4">
        <v>90</v>
      </c>
      <c r="F307" s="4" t="s">
        <v>31</v>
      </c>
      <c r="G307" s="5">
        <v>3</v>
      </c>
      <c r="H307" s="5">
        <v>3104774</v>
      </c>
      <c r="I307" s="6">
        <v>0.92</v>
      </c>
      <c r="J307" s="5">
        <v>0.85</v>
      </c>
      <c r="K307" s="8">
        <v>219.54</v>
      </c>
      <c r="L307" s="5">
        <v>220.33</v>
      </c>
      <c r="M307" s="5">
        <v>219.48</v>
      </c>
      <c r="N307" s="5">
        <v>220.33</v>
      </c>
      <c r="O307" s="5">
        <v>0</v>
      </c>
      <c r="P307" s="5" t="s">
        <v>410</v>
      </c>
      <c r="Q307" s="5" t="s">
        <v>660</v>
      </c>
      <c r="R307" s="5" t="s">
        <v>33</v>
      </c>
      <c r="S307" s="5">
        <v>1</v>
      </c>
      <c r="T307" s="5">
        <v>77</v>
      </c>
      <c r="U307" s="5">
        <v>1</v>
      </c>
      <c r="V307" s="5" t="s">
        <v>34</v>
      </c>
      <c r="W307" s="5" t="s">
        <v>33</v>
      </c>
      <c r="X307" s="5"/>
      <c r="Y307" s="5"/>
      <c r="Z307" s="5" t="s">
        <v>661</v>
      </c>
    </row>
    <row r="308" spans="1:26">
      <c r="A308" t="str">
        <f t="shared" si="4"/>
        <v>90-4</v>
      </c>
      <c r="B308" s="4">
        <v>5057</v>
      </c>
      <c r="C308" s="4">
        <v>3</v>
      </c>
      <c r="D308" s="4" t="s">
        <v>11</v>
      </c>
      <c r="E308" s="4">
        <v>90</v>
      </c>
      <c r="F308" s="4" t="s">
        <v>31</v>
      </c>
      <c r="G308" s="5">
        <v>4</v>
      </c>
      <c r="H308" s="5">
        <v>3104776</v>
      </c>
      <c r="I308" s="6">
        <v>0.88500000000000001</v>
      </c>
      <c r="J308" s="5">
        <v>0.81</v>
      </c>
      <c r="K308" s="8">
        <v>220.45999999999998</v>
      </c>
      <c r="L308" s="5">
        <v>221.14</v>
      </c>
      <c r="M308" s="5">
        <v>220.33</v>
      </c>
      <c r="N308" s="5">
        <v>221.14</v>
      </c>
      <c r="O308" s="5">
        <v>0</v>
      </c>
      <c r="P308" s="5" t="s">
        <v>410</v>
      </c>
      <c r="Q308" s="5" t="s">
        <v>662</v>
      </c>
      <c r="R308" s="5" t="s">
        <v>33</v>
      </c>
      <c r="S308" s="5">
        <v>1</v>
      </c>
      <c r="T308" s="5">
        <v>77</v>
      </c>
      <c r="U308" s="5">
        <v>2</v>
      </c>
      <c r="V308" s="5" t="s">
        <v>35</v>
      </c>
      <c r="W308" s="5" t="s">
        <v>33</v>
      </c>
      <c r="X308" s="5"/>
      <c r="Y308" s="5"/>
      <c r="Z308" s="5" t="s">
        <v>663</v>
      </c>
    </row>
    <row r="309" spans="1:26">
      <c r="A309" t="str">
        <f t="shared" si="4"/>
        <v>91-1</v>
      </c>
      <c r="B309" s="4">
        <v>5057</v>
      </c>
      <c r="C309" s="4">
        <v>3</v>
      </c>
      <c r="D309" s="4" t="s">
        <v>11</v>
      </c>
      <c r="E309" s="4">
        <v>91</v>
      </c>
      <c r="F309" s="4" t="s">
        <v>31</v>
      </c>
      <c r="G309" s="5">
        <v>1</v>
      </c>
      <c r="H309" s="5">
        <v>3104780</v>
      </c>
      <c r="I309" s="6">
        <v>0.56000000000000005</v>
      </c>
      <c r="J309" s="5">
        <v>0.49</v>
      </c>
      <c r="K309" s="8">
        <v>221.2</v>
      </c>
      <c r="L309" s="5">
        <v>221.69</v>
      </c>
      <c r="M309" s="5">
        <v>221.2</v>
      </c>
      <c r="N309" s="5">
        <v>221.69</v>
      </c>
      <c r="O309" s="5">
        <v>0</v>
      </c>
      <c r="P309" s="5" t="s">
        <v>410</v>
      </c>
      <c r="Q309" s="5" t="s">
        <v>664</v>
      </c>
      <c r="R309" s="5" t="s">
        <v>33</v>
      </c>
      <c r="S309" s="5">
        <v>1</v>
      </c>
      <c r="T309" s="5">
        <v>77</v>
      </c>
      <c r="U309" s="5">
        <v>3</v>
      </c>
      <c r="V309" s="5" t="s">
        <v>35</v>
      </c>
      <c r="W309" s="5" t="s">
        <v>33</v>
      </c>
      <c r="X309" s="5"/>
      <c r="Y309" s="5"/>
      <c r="Z309" s="5" t="s">
        <v>665</v>
      </c>
    </row>
    <row r="310" spans="1:26">
      <c r="A310" t="str">
        <f t="shared" si="4"/>
        <v>91-2</v>
      </c>
      <c r="B310" s="4">
        <v>5057</v>
      </c>
      <c r="C310" s="4">
        <v>3</v>
      </c>
      <c r="D310" s="4" t="s">
        <v>11</v>
      </c>
      <c r="E310" s="4">
        <v>91</v>
      </c>
      <c r="F310" s="4" t="s">
        <v>31</v>
      </c>
      <c r="G310" s="5">
        <v>2</v>
      </c>
      <c r="H310" s="5">
        <v>3104782</v>
      </c>
      <c r="I310" s="6">
        <v>0.87</v>
      </c>
      <c r="J310" s="5">
        <v>0.85</v>
      </c>
      <c r="K310" s="8">
        <v>221.76</v>
      </c>
      <c r="L310" s="5">
        <v>222.54</v>
      </c>
      <c r="M310" s="5">
        <v>221.69</v>
      </c>
      <c r="N310" s="5">
        <v>222.54</v>
      </c>
      <c r="O310" s="5">
        <v>0</v>
      </c>
      <c r="P310" s="5" t="s">
        <v>410</v>
      </c>
      <c r="Q310" s="5" t="s">
        <v>666</v>
      </c>
      <c r="R310" s="5" t="s">
        <v>33</v>
      </c>
      <c r="S310" s="5">
        <v>1</v>
      </c>
      <c r="T310" s="5">
        <v>77</v>
      </c>
      <c r="U310" s="5">
        <v>4</v>
      </c>
      <c r="V310" s="5" t="s">
        <v>36</v>
      </c>
      <c r="W310" s="5" t="s">
        <v>33</v>
      </c>
      <c r="X310" s="5"/>
      <c r="Y310" s="5"/>
      <c r="Z310" s="5" t="s">
        <v>667</v>
      </c>
    </row>
    <row r="311" spans="1:26">
      <c r="A311" t="str">
        <f t="shared" si="4"/>
        <v>91-3</v>
      </c>
      <c r="B311" s="4">
        <v>5057</v>
      </c>
      <c r="C311" s="4">
        <v>3</v>
      </c>
      <c r="D311" s="4" t="s">
        <v>11</v>
      </c>
      <c r="E311" s="4">
        <v>91</v>
      </c>
      <c r="F311" s="4" t="s">
        <v>31</v>
      </c>
      <c r="G311" s="5">
        <v>3</v>
      </c>
      <c r="H311" s="5">
        <v>3104784</v>
      </c>
      <c r="I311" s="6">
        <v>0.9</v>
      </c>
      <c r="J311" s="5">
        <v>0.86</v>
      </c>
      <c r="K311" s="8">
        <v>222.63</v>
      </c>
      <c r="L311" s="5">
        <v>223.4</v>
      </c>
      <c r="M311" s="5">
        <v>222.54</v>
      </c>
      <c r="N311" s="5">
        <v>223.4</v>
      </c>
      <c r="O311" s="5">
        <v>0</v>
      </c>
      <c r="P311" s="5" t="s">
        <v>410</v>
      </c>
      <c r="Q311" s="5" t="s">
        <v>668</v>
      </c>
      <c r="R311" s="5" t="s">
        <v>33</v>
      </c>
      <c r="S311" s="5">
        <v>1</v>
      </c>
      <c r="T311" s="5">
        <v>78</v>
      </c>
      <c r="U311" s="5">
        <v>1</v>
      </c>
      <c r="V311" s="5" t="s">
        <v>34</v>
      </c>
      <c r="W311" s="5" t="s">
        <v>33</v>
      </c>
      <c r="X311" s="5"/>
      <c r="Y311" s="5"/>
      <c r="Z311" s="5" t="s">
        <v>669</v>
      </c>
    </row>
    <row r="312" spans="1:26">
      <c r="A312" t="str">
        <f t="shared" si="4"/>
        <v>91-4</v>
      </c>
      <c r="B312" s="4">
        <v>5057</v>
      </c>
      <c r="C312" s="4">
        <v>3</v>
      </c>
      <c r="D312" s="4" t="s">
        <v>11</v>
      </c>
      <c r="E312" s="4">
        <v>91</v>
      </c>
      <c r="F312" s="4" t="s">
        <v>31</v>
      </c>
      <c r="G312" s="5">
        <v>4</v>
      </c>
      <c r="H312" s="5">
        <v>3104786</v>
      </c>
      <c r="I312" s="6">
        <v>0.90500000000000003</v>
      </c>
      <c r="J312" s="5">
        <v>0.88</v>
      </c>
      <c r="K312" s="8">
        <v>223.53</v>
      </c>
      <c r="L312" s="5">
        <v>224.28</v>
      </c>
      <c r="M312" s="5">
        <v>223.4</v>
      </c>
      <c r="N312" s="5">
        <v>224.28</v>
      </c>
      <c r="O312" s="5">
        <v>0</v>
      </c>
      <c r="P312" s="5" t="s">
        <v>410</v>
      </c>
      <c r="Q312" s="5" t="s">
        <v>670</v>
      </c>
      <c r="R312" s="5" t="s">
        <v>33</v>
      </c>
      <c r="S312" s="5">
        <v>1</v>
      </c>
      <c r="T312" s="5">
        <v>78</v>
      </c>
      <c r="U312" s="5">
        <v>2</v>
      </c>
      <c r="V312" s="5" t="s">
        <v>35</v>
      </c>
      <c r="W312" s="5" t="s">
        <v>33</v>
      </c>
      <c r="X312" s="5"/>
      <c r="Y312" s="5"/>
      <c r="Z312" s="5" t="s">
        <v>671</v>
      </c>
    </row>
    <row r="313" spans="1:26">
      <c r="A313" t="str">
        <f t="shared" si="4"/>
        <v>92-1</v>
      </c>
      <c r="B313" s="4">
        <v>5057</v>
      </c>
      <c r="C313" s="4">
        <v>3</v>
      </c>
      <c r="D313" s="4" t="s">
        <v>11</v>
      </c>
      <c r="E313" s="4">
        <v>92</v>
      </c>
      <c r="F313" s="4" t="s">
        <v>31</v>
      </c>
      <c r="G313" s="5">
        <v>1</v>
      </c>
      <c r="H313" s="5">
        <v>3104788</v>
      </c>
      <c r="I313" s="6">
        <v>0.63</v>
      </c>
      <c r="J313" s="5">
        <v>0.6</v>
      </c>
      <c r="K313" s="8">
        <v>224.2</v>
      </c>
      <c r="L313" s="5">
        <v>224.8</v>
      </c>
      <c r="M313" s="5">
        <v>224.2</v>
      </c>
      <c r="N313" s="5">
        <v>224.8</v>
      </c>
      <c r="O313" s="5">
        <v>0</v>
      </c>
      <c r="P313" s="5" t="s">
        <v>410</v>
      </c>
      <c r="Q313" s="5" t="s">
        <v>672</v>
      </c>
      <c r="R313" s="5" t="s">
        <v>33</v>
      </c>
      <c r="S313" s="5">
        <v>1</v>
      </c>
      <c r="T313" s="5">
        <v>78</v>
      </c>
      <c r="U313" s="5">
        <v>3</v>
      </c>
      <c r="V313" s="5" t="s">
        <v>35</v>
      </c>
      <c r="W313" s="5" t="s">
        <v>33</v>
      </c>
      <c r="X313" s="5"/>
      <c r="Y313" s="5"/>
      <c r="Z313" s="5" t="s">
        <v>673</v>
      </c>
    </row>
    <row r="314" spans="1:26">
      <c r="A314" t="str">
        <f t="shared" si="4"/>
        <v>92-2</v>
      </c>
      <c r="B314" s="4">
        <v>5057</v>
      </c>
      <c r="C314" s="4">
        <v>3</v>
      </c>
      <c r="D314" s="4" t="s">
        <v>11</v>
      </c>
      <c r="E314" s="4">
        <v>92</v>
      </c>
      <c r="F314" s="4" t="s">
        <v>31</v>
      </c>
      <c r="G314" s="5">
        <v>2</v>
      </c>
      <c r="H314" s="5">
        <v>3104790</v>
      </c>
      <c r="I314" s="6">
        <v>0.72</v>
      </c>
      <c r="J314" s="5">
        <v>0.66</v>
      </c>
      <c r="K314" s="8">
        <v>224.82999999999998</v>
      </c>
      <c r="L314" s="5">
        <v>225.46</v>
      </c>
      <c r="M314" s="5">
        <v>224.8</v>
      </c>
      <c r="N314" s="5">
        <v>225.46</v>
      </c>
      <c r="O314" s="5">
        <v>0</v>
      </c>
      <c r="P314" s="5" t="s">
        <v>410</v>
      </c>
      <c r="Q314" s="5" t="s">
        <v>674</v>
      </c>
      <c r="R314" s="5" t="s">
        <v>33</v>
      </c>
      <c r="S314" s="5">
        <v>1</v>
      </c>
      <c r="T314" s="5">
        <v>78</v>
      </c>
      <c r="U314" s="5">
        <v>4</v>
      </c>
      <c r="V314" s="5" t="s">
        <v>36</v>
      </c>
      <c r="W314" s="5" t="s">
        <v>33</v>
      </c>
      <c r="X314" s="5"/>
      <c r="Y314" s="5"/>
      <c r="Z314" s="5" t="s">
        <v>675</v>
      </c>
    </row>
    <row r="315" spans="1:26">
      <c r="A315" t="str">
        <f t="shared" si="4"/>
        <v>92-3</v>
      </c>
      <c r="B315" s="4">
        <v>5057</v>
      </c>
      <c r="C315" s="4">
        <v>3</v>
      </c>
      <c r="D315" s="4" t="s">
        <v>11</v>
      </c>
      <c r="E315" s="4">
        <v>92</v>
      </c>
      <c r="F315" s="4" t="s">
        <v>31</v>
      </c>
      <c r="G315" s="5">
        <v>3</v>
      </c>
      <c r="H315" s="5">
        <v>3104792</v>
      </c>
      <c r="I315" s="6">
        <v>1.01</v>
      </c>
      <c r="J315" s="5">
        <v>0.95</v>
      </c>
      <c r="K315" s="8">
        <v>225.54999999999998</v>
      </c>
      <c r="L315" s="5">
        <v>226.41</v>
      </c>
      <c r="M315" s="5">
        <v>225.46</v>
      </c>
      <c r="N315" s="5">
        <v>226.41</v>
      </c>
      <c r="O315" s="5">
        <v>0</v>
      </c>
      <c r="P315" s="5" t="s">
        <v>410</v>
      </c>
      <c r="Q315" s="5" t="s">
        <v>676</v>
      </c>
      <c r="R315" s="5" t="s">
        <v>33</v>
      </c>
      <c r="S315" s="5">
        <v>1</v>
      </c>
      <c r="T315" s="5">
        <v>79</v>
      </c>
      <c r="U315" s="5">
        <v>1</v>
      </c>
      <c r="V315" s="5" t="s">
        <v>34</v>
      </c>
      <c r="W315" s="5" t="s">
        <v>33</v>
      </c>
      <c r="X315" s="5"/>
      <c r="Y315" s="5"/>
      <c r="Z315" s="5" t="s">
        <v>677</v>
      </c>
    </row>
    <row r="316" spans="1:26">
      <c r="A316" t="str">
        <f t="shared" si="4"/>
        <v>92-4</v>
      </c>
      <c r="B316" s="4">
        <v>5057</v>
      </c>
      <c r="C316" s="4">
        <v>3</v>
      </c>
      <c r="D316" s="4" t="s">
        <v>11</v>
      </c>
      <c r="E316" s="4">
        <v>92</v>
      </c>
      <c r="F316" s="4" t="s">
        <v>31</v>
      </c>
      <c r="G316" s="5">
        <v>4</v>
      </c>
      <c r="H316" s="5">
        <v>3104794</v>
      </c>
      <c r="I316" s="6">
        <v>0.82</v>
      </c>
      <c r="J316" s="5">
        <v>0.77</v>
      </c>
      <c r="K316" s="8">
        <v>226.55999999999997</v>
      </c>
      <c r="L316" s="5">
        <v>227.18</v>
      </c>
      <c r="M316" s="5">
        <v>226.41</v>
      </c>
      <c r="N316" s="5">
        <v>227.18</v>
      </c>
      <c r="O316" s="5">
        <v>0</v>
      </c>
      <c r="P316" s="5" t="s">
        <v>410</v>
      </c>
      <c r="Q316" s="5" t="s">
        <v>678</v>
      </c>
      <c r="R316" s="5" t="s">
        <v>33</v>
      </c>
      <c r="S316" s="5">
        <v>1</v>
      </c>
      <c r="T316" s="5">
        <v>79</v>
      </c>
      <c r="U316" s="5">
        <v>2</v>
      </c>
      <c r="V316" s="5" t="s">
        <v>35</v>
      </c>
      <c r="W316" s="5" t="s">
        <v>33</v>
      </c>
      <c r="X316" s="5"/>
      <c r="Y316" s="5"/>
      <c r="Z316" s="5" t="s">
        <v>679</v>
      </c>
    </row>
    <row r="317" spans="1:26">
      <c r="A317" t="str">
        <f t="shared" si="4"/>
        <v>93-1</v>
      </c>
      <c r="B317" s="4">
        <v>5057</v>
      </c>
      <c r="C317" s="4">
        <v>3</v>
      </c>
      <c r="D317" s="4" t="s">
        <v>11</v>
      </c>
      <c r="E317" s="4">
        <v>93</v>
      </c>
      <c r="F317" s="4" t="s">
        <v>31</v>
      </c>
      <c r="G317" s="5">
        <v>1</v>
      </c>
      <c r="H317" s="5">
        <v>3104796</v>
      </c>
      <c r="I317" s="6">
        <v>0.79</v>
      </c>
      <c r="J317" s="5">
        <v>0.76</v>
      </c>
      <c r="K317" s="8">
        <v>227.2</v>
      </c>
      <c r="L317" s="5">
        <v>227.96</v>
      </c>
      <c r="M317" s="5">
        <v>227.2</v>
      </c>
      <c r="N317" s="5">
        <v>227.96</v>
      </c>
      <c r="O317" s="5">
        <v>0</v>
      </c>
      <c r="P317" s="5" t="s">
        <v>410</v>
      </c>
      <c r="Q317" s="5" t="s">
        <v>680</v>
      </c>
      <c r="R317" s="5" t="s">
        <v>33</v>
      </c>
      <c r="S317" s="5">
        <v>1</v>
      </c>
      <c r="T317" s="5">
        <v>79</v>
      </c>
      <c r="U317" s="5">
        <v>3</v>
      </c>
      <c r="V317" s="5" t="s">
        <v>35</v>
      </c>
      <c r="W317" s="5" t="s">
        <v>33</v>
      </c>
      <c r="X317" s="5"/>
      <c r="Y317" s="5"/>
      <c r="Z317" s="5" t="s">
        <v>681</v>
      </c>
    </row>
    <row r="318" spans="1:26">
      <c r="A318" t="str">
        <f t="shared" si="4"/>
        <v>93-2</v>
      </c>
      <c r="B318" s="4">
        <v>5057</v>
      </c>
      <c r="C318" s="4">
        <v>3</v>
      </c>
      <c r="D318" s="4" t="s">
        <v>11</v>
      </c>
      <c r="E318" s="4">
        <v>93</v>
      </c>
      <c r="F318" s="4" t="s">
        <v>31</v>
      </c>
      <c r="G318" s="5">
        <v>2</v>
      </c>
      <c r="H318" s="5">
        <v>3104798</v>
      </c>
      <c r="I318" s="6">
        <v>1</v>
      </c>
      <c r="J318" s="5">
        <v>0.95</v>
      </c>
      <c r="K318" s="8">
        <v>227.98999999999998</v>
      </c>
      <c r="L318" s="5">
        <v>228.91</v>
      </c>
      <c r="M318" s="5">
        <v>227.96</v>
      </c>
      <c r="N318" s="5">
        <v>228.91</v>
      </c>
      <c r="O318" s="5">
        <v>0</v>
      </c>
      <c r="P318" s="5" t="s">
        <v>410</v>
      </c>
      <c r="Q318" s="5" t="s">
        <v>682</v>
      </c>
      <c r="R318" s="5" t="s">
        <v>33</v>
      </c>
      <c r="S318" s="5">
        <v>1</v>
      </c>
      <c r="T318" s="5">
        <v>79</v>
      </c>
      <c r="U318" s="5">
        <v>4</v>
      </c>
      <c r="V318" s="5" t="s">
        <v>36</v>
      </c>
      <c r="W318" s="5" t="s">
        <v>33</v>
      </c>
      <c r="X318" s="5"/>
      <c r="Y318" s="5"/>
      <c r="Z318" s="5" t="s">
        <v>683</v>
      </c>
    </row>
    <row r="319" spans="1:26">
      <c r="A319" t="str">
        <f t="shared" si="4"/>
        <v>93-3</v>
      </c>
      <c r="B319" s="4">
        <v>5057</v>
      </c>
      <c r="C319" s="4">
        <v>3</v>
      </c>
      <c r="D319" s="4" t="s">
        <v>11</v>
      </c>
      <c r="E319" s="4">
        <v>93</v>
      </c>
      <c r="F319" s="4" t="s">
        <v>31</v>
      </c>
      <c r="G319" s="5">
        <v>3</v>
      </c>
      <c r="H319" s="5">
        <v>3104800</v>
      </c>
      <c r="I319" s="6">
        <v>0.94</v>
      </c>
      <c r="J319" s="5">
        <v>0.94</v>
      </c>
      <c r="K319" s="8">
        <v>228.98999999999998</v>
      </c>
      <c r="L319" s="5">
        <v>229.85</v>
      </c>
      <c r="M319" s="5">
        <v>228.91</v>
      </c>
      <c r="N319" s="5">
        <v>229.85</v>
      </c>
      <c r="O319" s="5">
        <v>0</v>
      </c>
      <c r="P319" s="5" t="s">
        <v>410</v>
      </c>
      <c r="Q319" s="5" t="s">
        <v>684</v>
      </c>
      <c r="R319" s="5" t="s">
        <v>33</v>
      </c>
      <c r="S319" s="5">
        <v>1</v>
      </c>
      <c r="T319" s="5">
        <v>80</v>
      </c>
      <c r="U319" s="5">
        <v>1</v>
      </c>
      <c r="V319" s="5" t="s">
        <v>34</v>
      </c>
      <c r="W319" s="5" t="s">
        <v>33</v>
      </c>
      <c r="X319" s="5"/>
      <c r="Y319" s="5"/>
      <c r="Z319" s="5" t="s">
        <v>685</v>
      </c>
    </row>
    <row r="320" spans="1:26">
      <c r="A320" t="str">
        <f t="shared" si="4"/>
        <v>93-4</v>
      </c>
      <c r="B320" s="4">
        <v>5057</v>
      </c>
      <c r="C320" s="4">
        <v>3</v>
      </c>
      <c r="D320" s="4" t="s">
        <v>11</v>
      </c>
      <c r="E320" s="4">
        <v>93</v>
      </c>
      <c r="F320" s="4" t="s">
        <v>31</v>
      </c>
      <c r="G320" s="5">
        <v>4</v>
      </c>
      <c r="H320" s="5">
        <v>3104802</v>
      </c>
      <c r="I320" s="6">
        <v>0.44500000000000001</v>
      </c>
      <c r="J320" s="5">
        <v>0.42</v>
      </c>
      <c r="K320" s="8">
        <v>229.92999999999998</v>
      </c>
      <c r="L320" s="5">
        <v>230.27</v>
      </c>
      <c r="M320" s="5">
        <v>229.85</v>
      </c>
      <c r="N320" s="5">
        <v>230.27</v>
      </c>
      <c r="O320" s="5">
        <v>0</v>
      </c>
      <c r="P320" s="5" t="s">
        <v>410</v>
      </c>
      <c r="Q320" s="5" t="s">
        <v>686</v>
      </c>
      <c r="R320" s="5" t="s">
        <v>33</v>
      </c>
      <c r="S320" s="5">
        <v>1</v>
      </c>
      <c r="T320" s="5">
        <v>80</v>
      </c>
      <c r="U320" s="5">
        <v>2</v>
      </c>
      <c r="V320" s="5" t="s">
        <v>35</v>
      </c>
      <c r="W320" s="5" t="s">
        <v>33</v>
      </c>
      <c r="X320" s="5"/>
      <c r="Y320" s="5"/>
      <c r="Z320" s="5" t="s">
        <v>687</v>
      </c>
    </row>
    <row r="321" spans="1:26">
      <c r="A321" t="str">
        <f t="shared" si="4"/>
        <v>94-1</v>
      </c>
      <c r="B321" s="4">
        <v>5057</v>
      </c>
      <c r="C321" s="4">
        <v>3</v>
      </c>
      <c r="D321" s="4" t="s">
        <v>11</v>
      </c>
      <c r="E321" s="4">
        <v>94</v>
      </c>
      <c r="F321" s="4" t="s">
        <v>31</v>
      </c>
      <c r="G321" s="5">
        <v>1</v>
      </c>
      <c r="H321" s="5">
        <v>3104804</v>
      </c>
      <c r="I321" s="6">
        <v>0.90500000000000003</v>
      </c>
      <c r="J321" s="5">
        <v>0.88</v>
      </c>
      <c r="K321" s="8">
        <v>230.2</v>
      </c>
      <c r="L321" s="5">
        <v>231.08</v>
      </c>
      <c r="M321" s="5">
        <v>230.2</v>
      </c>
      <c r="N321" s="5">
        <v>231.08</v>
      </c>
      <c r="O321" s="5">
        <v>0</v>
      </c>
      <c r="P321" s="5" t="s">
        <v>410</v>
      </c>
      <c r="Q321" s="5" t="s">
        <v>688</v>
      </c>
      <c r="R321" s="5" t="s">
        <v>33</v>
      </c>
      <c r="S321" s="5">
        <v>1</v>
      </c>
      <c r="T321" s="5">
        <v>80</v>
      </c>
      <c r="U321" s="5">
        <v>3</v>
      </c>
      <c r="V321" s="5" t="s">
        <v>35</v>
      </c>
      <c r="W321" s="5" t="s">
        <v>33</v>
      </c>
      <c r="X321" s="5"/>
      <c r="Y321" s="5"/>
      <c r="Z321" s="5" t="s">
        <v>689</v>
      </c>
    </row>
    <row r="322" spans="1:26">
      <c r="A322" t="str">
        <f t="shared" si="4"/>
        <v>94-2</v>
      </c>
      <c r="B322" s="4">
        <v>5057</v>
      </c>
      <c r="C322" s="4">
        <v>3</v>
      </c>
      <c r="D322" s="4" t="s">
        <v>11</v>
      </c>
      <c r="E322" s="4">
        <v>94</v>
      </c>
      <c r="F322" s="4" t="s">
        <v>31</v>
      </c>
      <c r="G322" s="5">
        <v>2</v>
      </c>
      <c r="H322" s="5">
        <v>3104806</v>
      </c>
      <c r="I322" s="6">
        <v>0.89500000000000002</v>
      </c>
      <c r="J322" s="5">
        <v>0.89</v>
      </c>
      <c r="K322" s="8">
        <v>231.10499999999999</v>
      </c>
      <c r="L322" s="5">
        <v>231.97</v>
      </c>
      <c r="M322" s="5">
        <v>231.08</v>
      </c>
      <c r="N322" s="5">
        <v>231.97</v>
      </c>
      <c r="O322" s="5">
        <v>0</v>
      </c>
      <c r="P322" s="5" t="s">
        <v>410</v>
      </c>
      <c r="Q322" s="5" t="s">
        <v>690</v>
      </c>
      <c r="R322" s="5" t="s">
        <v>33</v>
      </c>
      <c r="S322" s="5">
        <v>1</v>
      </c>
      <c r="T322" s="5">
        <v>80</v>
      </c>
      <c r="U322" s="5">
        <v>4</v>
      </c>
      <c r="V322" s="5" t="s">
        <v>36</v>
      </c>
      <c r="W322" s="5" t="s">
        <v>33</v>
      </c>
      <c r="X322" s="5"/>
      <c r="Y322" s="5"/>
      <c r="Z322" s="5" t="s">
        <v>691</v>
      </c>
    </row>
    <row r="323" spans="1:26">
      <c r="A323" t="str">
        <f t="shared" si="4"/>
        <v>94-3</v>
      </c>
      <c r="B323" s="4">
        <v>5057</v>
      </c>
      <c r="C323" s="4">
        <v>3</v>
      </c>
      <c r="D323" s="4" t="s">
        <v>11</v>
      </c>
      <c r="E323" s="4">
        <v>94</v>
      </c>
      <c r="F323" s="4" t="s">
        <v>31</v>
      </c>
      <c r="G323" s="5">
        <v>3</v>
      </c>
      <c r="H323" s="5">
        <v>3104808</v>
      </c>
      <c r="I323" s="6">
        <v>0.6</v>
      </c>
      <c r="J323" s="5">
        <v>0.74</v>
      </c>
      <c r="K323" s="8">
        <v>232</v>
      </c>
      <c r="L323" s="5">
        <v>232.71</v>
      </c>
      <c r="M323" s="5">
        <v>231.97</v>
      </c>
      <c r="N323" s="5">
        <v>232.71</v>
      </c>
      <c r="O323" s="5">
        <v>0</v>
      </c>
      <c r="P323" s="5" t="s">
        <v>410</v>
      </c>
      <c r="Q323" s="5" t="s">
        <v>692</v>
      </c>
      <c r="R323" s="5" t="s">
        <v>33</v>
      </c>
      <c r="S323" s="5">
        <v>1</v>
      </c>
      <c r="T323" s="5">
        <v>81</v>
      </c>
      <c r="U323" s="5">
        <v>1</v>
      </c>
      <c r="V323" s="5" t="s">
        <v>34</v>
      </c>
      <c r="W323" s="5" t="s">
        <v>33</v>
      </c>
      <c r="X323" s="5"/>
      <c r="Y323" s="5"/>
      <c r="Z323" s="5" t="s">
        <v>693</v>
      </c>
    </row>
    <row r="324" spans="1:26">
      <c r="A324" t="str">
        <f t="shared" ref="A324:A387" si="5">E324&amp;"-"&amp;G324</f>
        <v>94-4</v>
      </c>
      <c r="B324" s="4">
        <v>5057</v>
      </c>
      <c r="C324" s="4">
        <v>3</v>
      </c>
      <c r="D324" s="4" t="s">
        <v>11</v>
      </c>
      <c r="E324" s="4">
        <v>94</v>
      </c>
      <c r="F324" s="4" t="s">
        <v>31</v>
      </c>
      <c r="G324" s="5">
        <v>4</v>
      </c>
      <c r="H324" s="5">
        <v>3104810</v>
      </c>
      <c r="I324" s="6">
        <v>0.76</v>
      </c>
      <c r="J324" s="5">
        <v>0.48</v>
      </c>
      <c r="K324" s="8">
        <v>232.6</v>
      </c>
      <c r="L324" s="5">
        <v>233.19</v>
      </c>
      <c r="M324" s="5">
        <v>232.71</v>
      </c>
      <c r="N324" s="5">
        <v>233.19</v>
      </c>
      <c r="O324" s="5">
        <v>0</v>
      </c>
      <c r="P324" s="5" t="s">
        <v>410</v>
      </c>
      <c r="Q324" s="5" t="s">
        <v>694</v>
      </c>
      <c r="R324" s="5" t="s">
        <v>33</v>
      </c>
      <c r="S324" s="5">
        <v>1</v>
      </c>
      <c r="T324" s="5">
        <v>81</v>
      </c>
      <c r="U324" s="5">
        <v>2</v>
      </c>
      <c r="V324" s="5" t="s">
        <v>35</v>
      </c>
      <c r="W324" s="5" t="s">
        <v>33</v>
      </c>
      <c r="X324" s="5"/>
      <c r="Y324" s="5"/>
      <c r="Z324" s="5" t="s">
        <v>695</v>
      </c>
    </row>
    <row r="325" spans="1:26">
      <c r="A325" t="str">
        <f t="shared" si="5"/>
        <v>95-1</v>
      </c>
      <c r="B325" s="4">
        <v>5057</v>
      </c>
      <c r="C325" s="4">
        <v>3</v>
      </c>
      <c r="D325" s="4" t="s">
        <v>11</v>
      </c>
      <c r="E325" s="4">
        <v>95</v>
      </c>
      <c r="F325" s="4" t="s">
        <v>31</v>
      </c>
      <c r="G325" s="5">
        <v>1</v>
      </c>
      <c r="H325" s="5">
        <v>3104814</v>
      </c>
      <c r="I325" s="6">
        <v>0.82499999999999996</v>
      </c>
      <c r="J325" s="5">
        <v>0.95</v>
      </c>
      <c r="K325" s="8">
        <v>233.2</v>
      </c>
      <c r="L325" s="5">
        <v>234.15</v>
      </c>
      <c r="M325" s="5">
        <v>233.2</v>
      </c>
      <c r="N325" s="5">
        <v>234.15</v>
      </c>
      <c r="O325" s="5">
        <v>0</v>
      </c>
      <c r="P325" s="5" t="s">
        <v>410</v>
      </c>
      <c r="Q325" s="5" t="s">
        <v>696</v>
      </c>
      <c r="R325" s="5" t="s">
        <v>33</v>
      </c>
      <c r="S325" s="5">
        <v>1</v>
      </c>
      <c r="T325" s="5">
        <v>81</v>
      </c>
      <c r="U325" s="5">
        <v>3</v>
      </c>
      <c r="V325" s="5" t="s">
        <v>35</v>
      </c>
      <c r="W325" s="5" t="s">
        <v>33</v>
      </c>
      <c r="X325" s="5"/>
      <c r="Y325" s="5"/>
      <c r="Z325" s="5" t="s">
        <v>697</v>
      </c>
    </row>
    <row r="326" spans="1:26">
      <c r="A326" t="str">
        <f t="shared" si="5"/>
        <v>95-2</v>
      </c>
      <c r="B326" s="4">
        <v>5057</v>
      </c>
      <c r="C326" s="4">
        <v>3</v>
      </c>
      <c r="D326" s="4" t="s">
        <v>11</v>
      </c>
      <c r="E326" s="4">
        <v>95</v>
      </c>
      <c r="F326" s="4" t="s">
        <v>31</v>
      </c>
      <c r="G326" s="5">
        <v>2</v>
      </c>
      <c r="H326" s="5">
        <v>3104816</v>
      </c>
      <c r="I326" s="6">
        <v>0.91</v>
      </c>
      <c r="J326" s="5">
        <v>0.86</v>
      </c>
      <c r="K326" s="8">
        <v>234.02499999999998</v>
      </c>
      <c r="L326" s="5">
        <v>235.01</v>
      </c>
      <c r="M326" s="5">
        <v>234.15</v>
      </c>
      <c r="N326" s="5">
        <v>235.01</v>
      </c>
      <c r="O326" s="5">
        <v>0</v>
      </c>
      <c r="P326" s="5" t="s">
        <v>410</v>
      </c>
      <c r="Q326" s="5" t="s">
        <v>698</v>
      </c>
      <c r="R326" s="5" t="s">
        <v>33</v>
      </c>
      <c r="S326" s="5">
        <v>1</v>
      </c>
      <c r="T326" s="5">
        <v>81</v>
      </c>
      <c r="U326" s="5">
        <v>4</v>
      </c>
      <c r="V326" s="5" t="s">
        <v>36</v>
      </c>
      <c r="W326" s="5" t="s">
        <v>33</v>
      </c>
      <c r="X326" s="5"/>
      <c r="Y326" s="5"/>
      <c r="Z326" s="5" t="s">
        <v>699</v>
      </c>
    </row>
    <row r="327" spans="1:26">
      <c r="A327" t="str">
        <f t="shared" si="5"/>
        <v>95-3</v>
      </c>
      <c r="B327" s="4">
        <v>5057</v>
      </c>
      <c r="C327" s="4">
        <v>3</v>
      </c>
      <c r="D327" s="4" t="s">
        <v>11</v>
      </c>
      <c r="E327" s="4">
        <v>95</v>
      </c>
      <c r="F327" s="4" t="s">
        <v>31</v>
      </c>
      <c r="G327" s="5">
        <v>3</v>
      </c>
      <c r="H327" s="5">
        <v>3104818</v>
      </c>
      <c r="I327" s="6">
        <v>0.80500000000000005</v>
      </c>
      <c r="J327" s="5">
        <v>0.72</v>
      </c>
      <c r="K327" s="8">
        <v>234.93499999999997</v>
      </c>
      <c r="L327" s="5">
        <v>235.73</v>
      </c>
      <c r="M327" s="5">
        <v>235.01</v>
      </c>
      <c r="N327" s="5">
        <v>235.73</v>
      </c>
      <c r="O327" s="5">
        <v>0</v>
      </c>
      <c r="P327" s="5" t="s">
        <v>410</v>
      </c>
      <c r="Q327" s="5" t="s">
        <v>700</v>
      </c>
      <c r="R327" s="5" t="s">
        <v>33</v>
      </c>
      <c r="S327" s="5">
        <v>1</v>
      </c>
      <c r="T327" s="5">
        <v>82</v>
      </c>
      <c r="U327" s="5">
        <v>1</v>
      </c>
      <c r="V327" s="5" t="s">
        <v>34</v>
      </c>
      <c r="W327" s="5" t="s">
        <v>33</v>
      </c>
      <c r="X327" s="5"/>
      <c r="Y327" s="5"/>
      <c r="Z327" s="5" t="s">
        <v>701</v>
      </c>
    </row>
    <row r="328" spans="1:26">
      <c r="A328" t="str">
        <f t="shared" si="5"/>
        <v>95-4</v>
      </c>
      <c r="B328" s="4">
        <v>5057</v>
      </c>
      <c r="C328" s="4">
        <v>3</v>
      </c>
      <c r="D328" s="4" t="s">
        <v>11</v>
      </c>
      <c r="E328" s="4">
        <v>95</v>
      </c>
      <c r="F328" s="4" t="s">
        <v>31</v>
      </c>
      <c r="G328" s="5">
        <v>4</v>
      </c>
      <c r="H328" s="5">
        <v>3104820</v>
      </c>
      <c r="I328" s="6">
        <v>0.45500000000000002</v>
      </c>
      <c r="J328" s="5">
        <v>0.42</v>
      </c>
      <c r="K328" s="8">
        <v>235.73999999999998</v>
      </c>
      <c r="L328" s="5">
        <v>236.15</v>
      </c>
      <c r="M328" s="5">
        <v>235.73</v>
      </c>
      <c r="N328" s="5">
        <v>236.15</v>
      </c>
      <c r="O328" s="5">
        <v>0</v>
      </c>
      <c r="P328" s="5" t="s">
        <v>410</v>
      </c>
      <c r="Q328" s="5" t="s">
        <v>702</v>
      </c>
      <c r="R328" s="5" t="s">
        <v>33</v>
      </c>
      <c r="S328" s="5">
        <v>1</v>
      </c>
      <c r="T328" s="5">
        <v>82</v>
      </c>
      <c r="U328" s="5">
        <v>2</v>
      </c>
      <c r="V328" s="5" t="s">
        <v>35</v>
      </c>
      <c r="W328" s="5" t="s">
        <v>33</v>
      </c>
      <c r="X328" s="5"/>
      <c r="Y328" s="5"/>
      <c r="Z328" s="5" t="s">
        <v>703</v>
      </c>
    </row>
    <row r="329" spans="1:26">
      <c r="A329" t="str">
        <f t="shared" si="5"/>
        <v>96-1</v>
      </c>
      <c r="B329" s="4">
        <v>5057</v>
      </c>
      <c r="C329" s="4">
        <v>3</v>
      </c>
      <c r="D329" s="4" t="s">
        <v>11</v>
      </c>
      <c r="E329" s="4">
        <v>96</v>
      </c>
      <c r="F329" s="4" t="s">
        <v>31</v>
      </c>
      <c r="G329" s="5">
        <v>1</v>
      </c>
      <c r="H329" s="5">
        <v>3104822</v>
      </c>
      <c r="I329" s="6">
        <v>0.93</v>
      </c>
      <c r="J329" s="5">
        <v>0.85</v>
      </c>
      <c r="K329" s="8">
        <v>236.2</v>
      </c>
      <c r="L329" s="5">
        <v>237.05</v>
      </c>
      <c r="M329" s="5">
        <v>236.2</v>
      </c>
      <c r="N329" s="5">
        <v>237.05</v>
      </c>
      <c r="O329" s="5">
        <v>0</v>
      </c>
      <c r="P329" s="5" t="s">
        <v>704</v>
      </c>
      <c r="Q329" s="5" t="s">
        <v>705</v>
      </c>
      <c r="R329" s="5" t="s">
        <v>33</v>
      </c>
      <c r="S329" s="5">
        <v>1</v>
      </c>
      <c r="T329" s="5">
        <v>82</v>
      </c>
      <c r="U329" s="5">
        <v>3</v>
      </c>
      <c r="V329" s="5" t="s">
        <v>35</v>
      </c>
      <c r="W329" s="5" t="s">
        <v>33</v>
      </c>
      <c r="X329" s="5"/>
      <c r="Y329" s="5"/>
      <c r="Z329" s="5" t="s">
        <v>706</v>
      </c>
    </row>
    <row r="330" spans="1:26">
      <c r="A330" t="str">
        <f t="shared" si="5"/>
        <v>96-2</v>
      </c>
      <c r="B330" s="4">
        <v>5057</v>
      </c>
      <c r="C330" s="4">
        <v>3</v>
      </c>
      <c r="D330" s="4" t="s">
        <v>11</v>
      </c>
      <c r="E330" s="4">
        <v>96</v>
      </c>
      <c r="F330" s="4" t="s">
        <v>31</v>
      </c>
      <c r="G330" s="5">
        <v>2</v>
      </c>
      <c r="H330" s="5">
        <v>3104824</v>
      </c>
      <c r="I330" s="6">
        <v>1</v>
      </c>
      <c r="J330" s="5">
        <v>0.9</v>
      </c>
      <c r="K330" s="8">
        <v>237.13</v>
      </c>
      <c r="L330" s="5">
        <v>237.95</v>
      </c>
      <c r="M330" s="5">
        <v>237.05</v>
      </c>
      <c r="N330" s="5">
        <v>237.95</v>
      </c>
      <c r="O330" s="5">
        <v>0</v>
      </c>
      <c r="P330" s="5" t="s">
        <v>704</v>
      </c>
      <c r="Q330" s="5" t="s">
        <v>707</v>
      </c>
      <c r="R330" s="5" t="s">
        <v>33</v>
      </c>
      <c r="S330" s="5">
        <v>1</v>
      </c>
      <c r="T330" s="5">
        <v>82</v>
      </c>
      <c r="U330" s="5">
        <v>4</v>
      </c>
      <c r="V330" s="5" t="s">
        <v>36</v>
      </c>
      <c r="W330" s="5" t="s">
        <v>33</v>
      </c>
      <c r="X330" s="5"/>
      <c r="Y330" s="5"/>
      <c r="Z330" s="5" t="s">
        <v>708</v>
      </c>
    </row>
    <row r="331" spans="1:26">
      <c r="A331" t="str">
        <f t="shared" si="5"/>
        <v>96-3</v>
      </c>
      <c r="B331" s="4">
        <v>5057</v>
      </c>
      <c r="C331" s="4">
        <v>3</v>
      </c>
      <c r="D331" s="4" t="s">
        <v>11</v>
      </c>
      <c r="E331" s="4">
        <v>96</v>
      </c>
      <c r="F331" s="4" t="s">
        <v>31</v>
      </c>
      <c r="G331" s="5">
        <v>3</v>
      </c>
      <c r="H331" s="5">
        <v>3104826</v>
      </c>
      <c r="I331" s="6">
        <v>0.91500000000000004</v>
      </c>
      <c r="J331" s="5">
        <v>0.89</v>
      </c>
      <c r="K331" s="8">
        <v>238.13</v>
      </c>
      <c r="L331" s="5">
        <v>238.84</v>
      </c>
      <c r="M331" s="5">
        <v>237.95</v>
      </c>
      <c r="N331" s="5">
        <v>238.84</v>
      </c>
      <c r="O331" s="5">
        <v>0</v>
      </c>
      <c r="P331" s="5" t="s">
        <v>704</v>
      </c>
      <c r="Q331" s="5" t="s">
        <v>709</v>
      </c>
      <c r="R331" s="5" t="s">
        <v>33</v>
      </c>
      <c r="S331" s="5">
        <v>1</v>
      </c>
      <c r="T331" s="5">
        <v>83</v>
      </c>
      <c r="U331" s="5">
        <v>1</v>
      </c>
      <c r="V331" s="5" t="s">
        <v>34</v>
      </c>
      <c r="W331" s="5" t="s">
        <v>33</v>
      </c>
      <c r="X331" s="5"/>
      <c r="Y331" s="5"/>
      <c r="Z331" s="5" t="s">
        <v>710</v>
      </c>
    </row>
    <row r="332" spans="1:26">
      <c r="A332" t="str">
        <f t="shared" si="5"/>
        <v>96-4</v>
      </c>
      <c r="B332" s="4">
        <v>5057</v>
      </c>
      <c r="C332" s="4">
        <v>3</v>
      </c>
      <c r="D332" s="4" t="s">
        <v>11</v>
      </c>
      <c r="E332" s="4">
        <v>96</v>
      </c>
      <c r="F332" s="4" t="s">
        <v>31</v>
      </c>
      <c r="G332" s="5">
        <v>4</v>
      </c>
      <c r="H332" s="5">
        <v>3104828</v>
      </c>
      <c r="I332" s="6">
        <v>0.375</v>
      </c>
      <c r="J332" s="5">
        <v>0.35</v>
      </c>
      <c r="K332" s="8">
        <v>239.04499999999999</v>
      </c>
      <c r="L332" s="5">
        <v>239.19</v>
      </c>
      <c r="M332" s="5">
        <v>238.84</v>
      </c>
      <c r="N332" s="5">
        <v>239.19</v>
      </c>
      <c r="O332" s="5">
        <v>0</v>
      </c>
      <c r="P332" s="5" t="s">
        <v>704</v>
      </c>
      <c r="Q332" s="5" t="s">
        <v>711</v>
      </c>
      <c r="R332" s="5" t="s">
        <v>33</v>
      </c>
      <c r="S332" s="5">
        <v>1</v>
      </c>
      <c r="T332" s="5">
        <v>83</v>
      </c>
      <c r="U332" s="5">
        <v>2</v>
      </c>
      <c r="V332" s="5" t="s">
        <v>35</v>
      </c>
      <c r="W332" s="5" t="s">
        <v>33</v>
      </c>
      <c r="X332" s="5"/>
      <c r="Y332" s="5"/>
      <c r="Z332" s="5" t="s">
        <v>712</v>
      </c>
    </row>
    <row r="333" spans="1:26">
      <c r="A333" t="str">
        <f t="shared" si="5"/>
        <v>97-1</v>
      </c>
      <c r="B333" s="4">
        <v>5057</v>
      </c>
      <c r="C333" s="4">
        <v>3</v>
      </c>
      <c r="D333" s="4" t="s">
        <v>11</v>
      </c>
      <c r="E333" s="4">
        <v>97</v>
      </c>
      <c r="F333" s="4" t="s">
        <v>31</v>
      </c>
      <c r="G333" s="5">
        <v>1</v>
      </c>
      <c r="H333" s="5">
        <v>3104830</v>
      </c>
      <c r="I333" s="6">
        <v>0.88500000000000001</v>
      </c>
      <c r="J333" s="5">
        <v>0.86</v>
      </c>
      <c r="K333" s="8">
        <v>239.2</v>
      </c>
      <c r="L333" s="5">
        <v>240.06</v>
      </c>
      <c r="M333" s="5">
        <v>239.2</v>
      </c>
      <c r="N333" s="5">
        <v>240.06</v>
      </c>
      <c r="O333" s="5">
        <v>0</v>
      </c>
      <c r="P333" s="5" t="s">
        <v>37</v>
      </c>
      <c r="Q333" s="5" t="s">
        <v>713</v>
      </c>
      <c r="R333" s="5" t="s">
        <v>33</v>
      </c>
      <c r="S333" s="5">
        <v>1</v>
      </c>
      <c r="T333" s="5">
        <v>83</v>
      </c>
      <c r="U333" s="5">
        <v>3</v>
      </c>
      <c r="V333" s="5" t="s">
        <v>35</v>
      </c>
      <c r="W333" s="5" t="s">
        <v>33</v>
      </c>
      <c r="X333" s="5"/>
      <c r="Y333" s="5"/>
      <c r="Z333" s="5" t="s">
        <v>714</v>
      </c>
    </row>
    <row r="334" spans="1:26">
      <c r="A334" t="str">
        <f t="shared" si="5"/>
        <v>97-2</v>
      </c>
      <c r="B334" s="4">
        <v>5057</v>
      </c>
      <c r="C334" s="4">
        <v>3</v>
      </c>
      <c r="D334" s="4" t="s">
        <v>11</v>
      </c>
      <c r="E334" s="4">
        <v>97</v>
      </c>
      <c r="F334" s="4" t="s">
        <v>31</v>
      </c>
      <c r="G334" s="5">
        <v>2</v>
      </c>
      <c r="H334" s="5">
        <v>3104832</v>
      </c>
      <c r="I334" s="6">
        <v>0.86</v>
      </c>
      <c r="J334" s="5">
        <v>0.86</v>
      </c>
      <c r="K334" s="8">
        <v>240.08499999999998</v>
      </c>
      <c r="L334" s="5">
        <v>240.92</v>
      </c>
      <c r="M334" s="5">
        <v>240.06</v>
      </c>
      <c r="N334" s="5">
        <v>240.92</v>
      </c>
      <c r="O334" s="5">
        <v>0</v>
      </c>
      <c r="P334" s="5" t="s">
        <v>37</v>
      </c>
      <c r="Q334" s="5" t="s">
        <v>715</v>
      </c>
      <c r="R334" s="5" t="s">
        <v>33</v>
      </c>
      <c r="S334" s="5">
        <v>1</v>
      </c>
      <c r="T334" s="5">
        <v>83</v>
      </c>
      <c r="U334" s="5">
        <v>4</v>
      </c>
      <c r="V334" s="5" t="s">
        <v>36</v>
      </c>
      <c r="W334" s="5" t="s">
        <v>33</v>
      </c>
      <c r="X334" s="5"/>
      <c r="Y334" s="5"/>
      <c r="Z334" s="5" t="s">
        <v>716</v>
      </c>
    </row>
    <row r="335" spans="1:26">
      <c r="A335" t="str">
        <f t="shared" si="5"/>
        <v>97-3</v>
      </c>
      <c r="B335" s="4">
        <v>5057</v>
      </c>
      <c r="C335" s="4">
        <v>3</v>
      </c>
      <c r="D335" s="4" t="s">
        <v>11</v>
      </c>
      <c r="E335" s="4">
        <v>97</v>
      </c>
      <c r="F335" s="4" t="s">
        <v>31</v>
      </c>
      <c r="G335" s="5">
        <v>3</v>
      </c>
      <c r="H335" s="5">
        <v>3104834</v>
      </c>
      <c r="I335" s="6">
        <v>0.89</v>
      </c>
      <c r="J335" s="5">
        <v>0.88</v>
      </c>
      <c r="K335" s="8">
        <v>240.94499999999999</v>
      </c>
      <c r="L335" s="5">
        <v>241.8</v>
      </c>
      <c r="M335" s="5">
        <v>240.92</v>
      </c>
      <c r="N335" s="5">
        <v>241.8</v>
      </c>
      <c r="O335" s="5">
        <v>0</v>
      </c>
      <c r="P335" s="5" t="s">
        <v>37</v>
      </c>
      <c r="Q335" s="5" t="s">
        <v>717</v>
      </c>
      <c r="R335" s="5" t="s">
        <v>33</v>
      </c>
      <c r="S335" s="5">
        <v>1</v>
      </c>
      <c r="T335" s="5">
        <v>84</v>
      </c>
      <c r="U335" s="5">
        <v>1</v>
      </c>
      <c r="V335" s="5" t="s">
        <v>34</v>
      </c>
      <c r="W335" s="5" t="s">
        <v>33</v>
      </c>
      <c r="X335" s="5"/>
      <c r="Y335" s="5"/>
      <c r="Z335" s="5" t="s">
        <v>718</v>
      </c>
    </row>
    <row r="336" spans="1:26">
      <c r="A336" t="str">
        <f t="shared" si="5"/>
        <v>97-4</v>
      </c>
      <c r="B336" s="4">
        <v>5057</v>
      </c>
      <c r="C336" s="4">
        <v>3</v>
      </c>
      <c r="D336" s="4" t="s">
        <v>11</v>
      </c>
      <c r="E336" s="4">
        <v>97</v>
      </c>
      <c r="F336" s="4" t="s">
        <v>31</v>
      </c>
      <c r="G336" s="5">
        <v>4</v>
      </c>
      <c r="H336" s="5">
        <v>3104836</v>
      </c>
      <c r="I336" s="6">
        <v>0.35</v>
      </c>
      <c r="J336" s="5">
        <v>0.34</v>
      </c>
      <c r="K336" s="8">
        <v>241.83499999999998</v>
      </c>
      <c r="L336" s="5">
        <v>242.14</v>
      </c>
      <c r="M336" s="5">
        <v>241.8</v>
      </c>
      <c r="N336" s="5">
        <v>242.14</v>
      </c>
      <c r="O336" s="5">
        <v>0</v>
      </c>
      <c r="P336" s="5" t="s">
        <v>37</v>
      </c>
      <c r="Q336" s="5" t="s">
        <v>719</v>
      </c>
      <c r="R336" s="5" t="s">
        <v>33</v>
      </c>
      <c r="S336" s="5">
        <v>1</v>
      </c>
      <c r="T336" s="5">
        <v>84</v>
      </c>
      <c r="U336" s="5">
        <v>2</v>
      </c>
      <c r="V336" s="5" t="s">
        <v>35</v>
      </c>
      <c r="W336" s="5" t="s">
        <v>33</v>
      </c>
      <c r="X336" s="5"/>
      <c r="Y336" s="5"/>
      <c r="Z336" s="5" t="s">
        <v>720</v>
      </c>
    </row>
    <row r="337" spans="1:26">
      <c r="A337" t="str">
        <f t="shared" si="5"/>
        <v>98-1</v>
      </c>
      <c r="B337" s="4">
        <v>5057</v>
      </c>
      <c r="C337" s="4">
        <v>3</v>
      </c>
      <c r="D337" s="4" t="s">
        <v>11</v>
      </c>
      <c r="E337" s="4">
        <v>98</v>
      </c>
      <c r="F337" s="4" t="s">
        <v>31</v>
      </c>
      <c r="G337" s="5">
        <v>1</v>
      </c>
      <c r="H337" s="5">
        <v>3104838</v>
      </c>
      <c r="I337" s="6">
        <v>0.59</v>
      </c>
      <c r="J337" s="5">
        <v>0.6</v>
      </c>
      <c r="K337" s="8">
        <v>242.2</v>
      </c>
      <c r="L337" s="5">
        <v>242.8</v>
      </c>
      <c r="M337" s="5">
        <v>242.2</v>
      </c>
      <c r="N337" s="5">
        <v>242.8</v>
      </c>
      <c r="O337" s="5">
        <v>0</v>
      </c>
      <c r="P337" s="5" t="s">
        <v>704</v>
      </c>
      <c r="Q337" s="5" t="s">
        <v>721</v>
      </c>
      <c r="R337" s="5" t="s">
        <v>33</v>
      </c>
      <c r="S337" s="5">
        <v>1</v>
      </c>
      <c r="T337" s="5">
        <v>84</v>
      </c>
      <c r="U337" s="5">
        <v>3</v>
      </c>
      <c r="V337" s="5" t="s">
        <v>35</v>
      </c>
      <c r="W337" s="5" t="s">
        <v>33</v>
      </c>
      <c r="X337" s="5"/>
      <c r="Y337" s="5"/>
      <c r="Z337" s="5" t="s">
        <v>722</v>
      </c>
    </row>
    <row r="338" spans="1:26">
      <c r="A338" t="str">
        <f t="shared" si="5"/>
        <v>98-2</v>
      </c>
      <c r="B338" s="4">
        <v>5057</v>
      </c>
      <c r="C338" s="4">
        <v>3</v>
      </c>
      <c r="D338" s="4" t="s">
        <v>11</v>
      </c>
      <c r="E338" s="4">
        <v>98</v>
      </c>
      <c r="F338" s="4" t="s">
        <v>31</v>
      </c>
      <c r="G338" s="5">
        <v>2</v>
      </c>
      <c r="H338" s="5">
        <v>3104840</v>
      </c>
      <c r="I338" s="6">
        <v>0.81</v>
      </c>
      <c r="J338" s="5">
        <v>0.81</v>
      </c>
      <c r="K338" s="8">
        <v>242.79</v>
      </c>
      <c r="L338" s="5">
        <v>243.61</v>
      </c>
      <c r="M338" s="5">
        <v>242.8</v>
      </c>
      <c r="N338" s="5">
        <v>243.61</v>
      </c>
      <c r="O338" s="5">
        <v>0</v>
      </c>
      <c r="P338" s="5" t="s">
        <v>704</v>
      </c>
      <c r="Q338" s="5" t="s">
        <v>723</v>
      </c>
      <c r="R338" s="5" t="s">
        <v>33</v>
      </c>
      <c r="S338" s="5">
        <v>1</v>
      </c>
      <c r="T338" s="5">
        <v>84</v>
      </c>
      <c r="U338" s="5">
        <v>4</v>
      </c>
      <c r="V338" s="5" t="s">
        <v>36</v>
      </c>
      <c r="W338" s="5" t="s">
        <v>33</v>
      </c>
      <c r="X338" s="5"/>
      <c r="Y338" s="5"/>
      <c r="Z338" s="5" t="s">
        <v>724</v>
      </c>
    </row>
    <row r="339" spans="1:26">
      <c r="A339" t="str">
        <f t="shared" si="5"/>
        <v>98-3</v>
      </c>
      <c r="B339" s="4">
        <v>5057</v>
      </c>
      <c r="C339" s="4">
        <v>3</v>
      </c>
      <c r="D339" s="4" t="s">
        <v>11</v>
      </c>
      <c r="E339" s="4">
        <v>98</v>
      </c>
      <c r="F339" s="4" t="s">
        <v>31</v>
      </c>
      <c r="G339" s="5">
        <v>3</v>
      </c>
      <c r="H339" s="5">
        <v>3104842</v>
      </c>
      <c r="I339" s="6">
        <v>0.90500000000000003</v>
      </c>
      <c r="J339" s="5">
        <v>0.9</v>
      </c>
      <c r="K339" s="8">
        <v>243.6</v>
      </c>
      <c r="L339" s="5">
        <v>244.51</v>
      </c>
      <c r="M339" s="5">
        <v>243.61</v>
      </c>
      <c r="N339" s="5">
        <v>244.51</v>
      </c>
      <c r="O339" s="5">
        <v>0</v>
      </c>
      <c r="P339" s="5" t="s">
        <v>704</v>
      </c>
      <c r="Q339" s="5" t="s">
        <v>725</v>
      </c>
      <c r="R339" s="5" t="s">
        <v>33</v>
      </c>
      <c r="S339" s="5">
        <v>1</v>
      </c>
      <c r="T339" s="5">
        <v>85</v>
      </c>
      <c r="U339" s="5">
        <v>1</v>
      </c>
      <c r="V339" s="5" t="s">
        <v>34</v>
      </c>
      <c r="W339" s="5" t="s">
        <v>33</v>
      </c>
      <c r="X339" s="5"/>
      <c r="Y339" s="5"/>
      <c r="Z339" s="5" t="s">
        <v>726</v>
      </c>
    </row>
    <row r="340" spans="1:26">
      <c r="A340" t="str">
        <f t="shared" si="5"/>
        <v>98-4</v>
      </c>
      <c r="B340" s="4">
        <v>5057</v>
      </c>
      <c r="C340" s="4">
        <v>3</v>
      </c>
      <c r="D340" s="4" t="s">
        <v>11</v>
      </c>
      <c r="E340" s="4">
        <v>98</v>
      </c>
      <c r="F340" s="4" t="s">
        <v>31</v>
      </c>
      <c r="G340" s="5">
        <v>4</v>
      </c>
      <c r="H340" s="5">
        <v>3104844</v>
      </c>
      <c r="I340" s="6">
        <v>0.83499999999999996</v>
      </c>
      <c r="J340" s="5">
        <v>0.83</v>
      </c>
      <c r="K340" s="8">
        <v>244.505</v>
      </c>
      <c r="L340" s="5">
        <v>245.34</v>
      </c>
      <c r="M340" s="5">
        <v>244.51</v>
      </c>
      <c r="N340" s="5">
        <v>245.34</v>
      </c>
      <c r="O340" s="5">
        <v>0</v>
      </c>
      <c r="P340" s="5" t="s">
        <v>704</v>
      </c>
      <c r="Q340" s="5" t="s">
        <v>727</v>
      </c>
      <c r="R340" s="5" t="s">
        <v>33</v>
      </c>
      <c r="S340" s="5">
        <v>1</v>
      </c>
      <c r="T340" s="5">
        <v>85</v>
      </c>
      <c r="U340" s="5">
        <v>2</v>
      </c>
      <c r="V340" s="5" t="s">
        <v>35</v>
      </c>
      <c r="W340" s="5" t="s">
        <v>33</v>
      </c>
      <c r="X340" s="5"/>
      <c r="Y340" s="5"/>
      <c r="Z340" s="5" t="s">
        <v>728</v>
      </c>
    </row>
    <row r="341" spans="1:26">
      <c r="A341" t="str">
        <f t="shared" si="5"/>
        <v>99-1</v>
      </c>
      <c r="B341" s="4">
        <v>5057</v>
      </c>
      <c r="C341" s="4">
        <v>3</v>
      </c>
      <c r="D341" s="4" t="s">
        <v>11</v>
      </c>
      <c r="E341" s="4">
        <v>99</v>
      </c>
      <c r="F341" s="4" t="s">
        <v>31</v>
      </c>
      <c r="G341" s="5">
        <v>1</v>
      </c>
      <c r="H341" s="5">
        <v>3104846</v>
      </c>
      <c r="I341" s="6">
        <v>0.66500000000000004</v>
      </c>
      <c r="J341" s="5">
        <v>0.64</v>
      </c>
      <c r="K341" s="8">
        <v>245.2</v>
      </c>
      <c r="L341" s="5">
        <v>245.84</v>
      </c>
      <c r="M341" s="5">
        <v>245.2</v>
      </c>
      <c r="N341" s="5">
        <v>245.84</v>
      </c>
      <c r="O341" s="5">
        <v>0</v>
      </c>
      <c r="P341" s="5" t="s">
        <v>37</v>
      </c>
      <c r="Q341" s="5" t="s">
        <v>729</v>
      </c>
      <c r="R341" s="5" t="s">
        <v>33</v>
      </c>
      <c r="S341" s="5">
        <v>1</v>
      </c>
      <c r="T341" s="5">
        <v>85</v>
      </c>
      <c r="U341" s="5">
        <v>3</v>
      </c>
      <c r="V341" s="5" t="s">
        <v>35</v>
      </c>
      <c r="W341" s="5" t="s">
        <v>33</v>
      </c>
      <c r="X341" s="5"/>
      <c r="Y341" s="5"/>
      <c r="Z341" s="5" t="s">
        <v>730</v>
      </c>
    </row>
    <row r="342" spans="1:26">
      <c r="A342" t="str">
        <f t="shared" si="5"/>
        <v>99-2</v>
      </c>
      <c r="B342" s="4">
        <v>5057</v>
      </c>
      <c r="C342" s="4">
        <v>3</v>
      </c>
      <c r="D342" s="4" t="s">
        <v>11</v>
      </c>
      <c r="E342" s="4">
        <v>99</v>
      </c>
      <c r="F342" s="4" t="s">
        <v>31</v>
      </c>
      <c r="G342" s="5">
        <v>2</v>
      </c>
      <c r="H342" s="5">
        <v>3104848</v>
      </c>
      <c r="I342" s="6">
        <v>0.93500000000000005</v>
      </c>
      <c r="J342" s="5">
        <v>0.91</v>
      </c>
      <c r="K342" s="8">
        <v>245.86499999999998</v>
      </c>
      <c r="L342" s="5">
        <v>246.75</v>
      </c>
      <c r="M342" s="5">
        <v>245.84</v>
      </c>
      <c r="N342" s="5">
        <v>246.75</v>
      </c>
      <c r="O342" s="5">
        <v>0</v>
      </c>
      <c r="P342" s="5" t="s">
        <v>37</v>
      </c>
      <c r="Q342" s="5" t="s">
        <v>731</v>
      </c>
      <c r="R342" s="5" t="s">
        <v>33</v>
      </c>
      <c r="S342" s="5">
        <v>1</v>
      </c>
      <c r="T342" s="5">
        <v>85</v>
      </c>
      <c r="U342" s="5">
        <v>4</v>
      </c>
      <c r="V342" s="5" t="s">
        <v>36</v>
      </c>
      <c r="W342" s="5" t="s">
        <v>33</v>
      </c>
      <c r="X342" s="5"/>
      <c r="Y342" s="5"/>
      <c r="Z342" s="5" t="s">
        <v>732</v>
      </c>
    </row>
    <row r="343" spans="1:26">
      <c r="A343" t="str">
        <f t="shared" si="5"/>
        <v>99-3</v>
      </c>
      <c r="B343" s="4">
        <v>5057</v>
      </c>
      <c r="C343" s="4">
        <v>3</v>
      </c>
      <c r="D343" s="4" t="s">
        <v>11</v>
      </c>
      <c r="E343" s="4">
        <v>99</v>
      </c>
      <c r="F343" s="4" t="s">
        <v>31</v>
      </c>
      <c r="G343" s="5">
        <v>3</v>
      </c>
      <c r="H343" s="5">
        <v>3104850</v>
      </c>
      <c r="I343" s="6">
        <v>0.73</v>
      </c>
      <c r="J343" s="5">
        <v>0.71</v>
      </c>
      <c r="K343" s="8">
        <v>246.79999999999998</v>
      </c>
      <c r="L343" s="5">
        <v>247.46</v>
      </c>
      <c r="M343" s="5">
        <v>246.75</v>
      </c>
      <c r="N343" s="5">
        <v>247.46</v>
      </c>
      <c r="O343" s="5">
        <v>0</v>
      </c>
      <c r="P343" s="5" t="s">
        <v>37</v>
      </c>
      <c r="Q343" s="5" t="s">
        <v>733</v>
      </c>
      <c r="R343" s="5" t="s">
        <v>33</v>
      </c>
      <c r="S343" s="5">
        <v>1</v>
      </c>
      <c r="T343" s="5">
        <v>86</v>
      </c>
      <c r="U343" s="5">
        <v>1</v>
      </c>
      <c r="V343" s="5" t="s">
        <v>34</v>
      </c>
      <c r="W343" s="5" t="s">
        <v>33</v>
      </c>
      <c r="X343" s="5"/>
      <c r="Y343" s="5"/>
      <c r="Z343" s="5" t="s">
        <v>734</v>
      </c>
    </row>
    <row r="344" spans="1:26">
      <c r="A344" t="str">
        <f t="shared" si="5"/>
        <v>99-4</v>
      </c>
      <c r="B344" s="4">
        <v>5057</v>
      </c>
      <c r="C344" s="4">
        <v>3</v>
      </c>
      <c r="D344" s="4" t="s">
        <v>11</v>
      </c>
      <c r="E344" s="4">
        <v>99</v>
      </c>
      <c r="F344" s="4" t="s">
        <v>31</v>
      </c>
      <c r="G344" s="5">
        <v>4</v>
      </c>
      <c r="H344" s="5">
        <v>3104852</v>
      </c>
      <c r="I344" s="6">
        <v>0.72499999999999998</v>
      </c>
      <c r="J344" s="5">
        <v>0.68</v>
      </c>
      <c r="K344" s="8">
        <v>247.52999999999997</v>
      </c>
      <c r="L344" s="5">
        <v>248.14</v>
      </c>
      <c r="M344" s="5">
        <v>247.46</v>
      </c>
      <c r="N344" s="5">
        <v>248.14</v>
      </c>
      <c r="O344" s="5">
        <v>0</v>
      </c>
      <c r="P344" s="5" t="s">
        <v>37</v>
      </c>
      <c r="Q344" s="5" t="s">
        <v>735</v>
      </c>
      <c r="R344" s="5" t="s">
        <v>33</v>
      </c>
      <c r="S344" s="5">
        <v>1</v>
      </c>
      <c r="T344" s="5">
        <v>86</v>
      </c>
      <c r="U344" s="5">
        <v>2</v>
      </c>
      <c r="V344" s="5" t="s">
        <v>35</v>
      </c>
      <c r="W344" s="5" t="s">
        <v>33</v>
      </c>
      <c r="X344" s="5"/>
      <c r="Y344" s="5"/>
      <c r="Z344" s="5" t="s">
        <v>736</v>
      </c>
    </row>
    <row r="345" spans="1:26">
      <c r="A345" t="str">
        <f t="shared" si="5"/>
        <v>100-1</v>
      </c>
      <c r="B345" s="4">
        <v>5057</v>
      </c>
      <c r="C345" s="4">
        <v>3</v>
      </c>
      <c r="D345" s="4" t="s">
        <v>11</v>
      </c>
      <c r="E345" s="4">
        <v>100</v>
      </c>
      <c r="F345" s="4" t="s">
        <v>31</v>
      </c>
      <c r="G345" s="5">
        <v>1</v>
      </c>
      <c r="H345" s="5">
        <v>3104854</v>
      </c>
      <c r="I345" s="6">
        <v>0.88</v>
      </c>
      <c r="J345" s="5">
        <v>0.84</v>
      </c>
      <c r="K345" s="8">
        <v>248.2</v>
      </c>
      <c r="L345" s="5">
        <v>249.04</v>
      </c>
      <c r="M345" s="5">
        <v>248.2</v>
      </c>
      <c r="N345" s="5">
        <v>249.04</v>
      </c>
      <c r="O345" s="5">
        <v>0</v>
      </c>
      <c r="P345" s="5" t="s">
        <v>37</v>
      </c>
      <c r="Q345" s="5" t="s">
        <v>737</v>
      </c>
      <c r="R345" s="5" t="s">
        <v>33</v>
      </c>
      <c r="S345" s="5">
        <v>1</v>
      </c>
      <c r="T345" s="5">
        <v>86</v>
      </c>
      <c r="U345" s="5">
        <v>3</v>
      </c>
      <c r="V345" s="5" t="s">
        <v>35</v>
      </c>
      <c r="W345" s="5" t="s">
        <v>33</v>
      </c>
      <c r="X345" s="5"/>
      <c r="Y345" s="5"/>
      <c r="Z345" s="5" t="s">
        <v>738</v>
      </c>
    </row>
    <row r="346" spans="1:26">
      <c r="A346" t="str">
        <f t="shared" si="5"/>
        <v>100-2</v>
      </c>
      <c r="B346" s="4">
        <v>5057</v>
      </c>
      <c r="C346" s="4">
        <v>3</v>
      </c>
      <c r="D346" s="4" t="s">
        <v>11</v>
      </c>
      <c r="E346" s="4">
        <v>100</v>
      </c>
      <c r="F346" s="4" t="s">
        <v>31</v>
      </c>
      <c r="G346" s="5">
        <v>2</v>
      </c>
      <c r="H346" s="5">
        <v>3104856</v>
      </c>
      <c r="I346" s="6">
        <v>0.76500000000000001</v>
      </c>
      <c r="J346" s="5">
        <v>0.75</v>
      </c>
      <c r="K346" s="8">
        <v>249.07999999999998</v>
      </c>
      <c r="L346" s="5">
        <v>249.79</v>
      </c>
      <c r="M346" s="5">
        <v>249.04</v>
      </c>
      <c r="N346" s="5">
        <v>249.79</v>
      </c>
      <c r="O346" s="5">
        <v>0</v>
      </c>
      <c r="P346" s="5" t="s">
        <v>37</v>
      </c>
      <c r="Q346" s="5" t="s">
        <v>739</v>
      </c>
      <c r="R346" s="5" t="s">
        <v>33</v>
      </c>
      <c r="S346" s="5">
        <v>1</v>
      </c>
      <c r="T346" s="5">
        <v>86</v>
      </c>
      <c r="U346" s="5">
        <v>4</v>
      </c>
      <c r="V346" s="5" t="s">
        <v>36</v>
      </c>
      <c r="W346" s="5" t="s">
        <v>33</v>
      </c>
      <c r="X346" s="5"/>
      <c r="Y346" s="5"/>
      <c r="Z346" s="5" t="s">
        <v>740</v>
      </c>
    </row>
    <row r="347" spans="1:26">
      <c r="A347" t="str">
        <f t="shared" si="5"/>
        <v>100-3</v>
      </c>
      <c r="B347" s="4">
        <v>5057</v>
      </c>
      <c r="C347" s="4">
        <v>3</v>
      </c>
      <c r="D347" s="4" t="s">
        <v>11</v>
      </c>
      <c r="E347" s="4">
        <v>100</v>
      </c>
      <c r="F347" s="4" t="s">
        <v>31</v>
      </c>
      <c r="G347" s="5">
        <v>3</v>
      </c>
      <c r="H347" s="5">
        <v>3104858</v>
      </c>
      <c r="I347" s="6">
        <v>0.83</v>
      </c>
      <c r="J347" s="5">
        <v>0.79</v>
      </c>
      <c r="K347" s="8">
        <v>249.84499999999997</v>
      </c>
      <c r="L347" s="5">
        <v>250.58</v>
      </c>
      <c r="M347" s="5">
        <v>249.79</v>
      </c>
      <c r="N347" s="5">
        <v>250.58</v>
      </c>
      <c r="O347" s="5">
        <v>0</v>
      </c>
      <c r="P347" s="5" t="s">
        <v>37</v>
      </c>
      <c r="Q347" s="5" t="s">
        <v>741</v>
      </c>
      <c r="R347" s="5" t="s">
        <v>33</v>
      </c>
      <c r="S347" s="5">
        <v>1</v>
      </c>
      <c r="T347" s="5">
        <v>87</v>
      </c>
      <c r="U347" s="5">
        <v>1</v>
      </c>
      <c r="V347" s="5" t="s">
        <v>34</v>
      </c>
      <c r="W347" s="5" t="s">
        <v>33</v>
      </c>
      <c r="X347" s="5"/>
      <c r="Y347" s="5"/>
      <c r="Z347" s="5" t="s">
        <v>742</v>
      </c>
    </row>
    <row r="348" spans="1:26">
      <c r="A348" t="str">
        <f t="shared" si="5"/>
        <v>100-4</v>
      </c>
      <c r="B348" s="4">
        <v>5057</v>
      </c>
      <c r="C348" s="4">
        <v>3</v>
      </c>
      <c r="D348" s="4" t="s">
        <v>11</v>
      </c>
      <c r="E348" s="4">
        <v>100</v>
      </c>
      <c r="F348" s="4" t="s">
        <v>31</v>
      </c>
      <c r="G348" s="5">
        <v>4</v>
      </c>
      <c r="H348" s="5">
        <v>3104860</v>
      </c>
      <c r="I348" s="6">
        <v>0.755</v>
      </c>
      <c r="J348" s="5">
        <v>0.73</v>
      </c>
      <c r="K348" s="8">
        <v>250.67499999999998</v>
      </c>
      <c r="L348" s="5">
        <v>251.31</v>
      </c>
      <c r="M348" s="5">
        <v>250.58</v>
      </c>
      <c r="N348" s="5">
        <v>251.31</v>
      </c>
      <c r="O348" s="5">
        <v>0</v>
      </c>
      <c r="P348" s="5" t="s">
        <v>37</v>
      </c>
      <c r="Q348" s="5" t="s">
        <v>743</v>
      </c>
      <c r="R348" s="5" t="s">
        <v>33</v>
      </c>
      <c r="S348" s="5">
        <v>1</v>
      </c>
      <c r="T348" s="5">
        <v>87</v>
      </c>
      <c r="U348" s="5">
        <v>2</v>
      </c>
      <c r="V348" s="5" t="s">
        <v>35</v>
      </c>
      <c r="W348" s="5" t="s">
        <v>33</v>
      </c>
      <c r="X348" s="5"/>
      <c r="Y348" s="5"/>
      <c r="Z348" s="5" t="s">
        <v>744</v>
      </c>
    </row>
    <row r="349" spans="1:26">
      <c r="A349" t="str">
        <f t="shared" si="5"/>
        <v>101-1</v>
      </c>
      <c r="B349" s="4">
        <v>5057</v>
      </c>
      <c r="C349" s="4">
        <v>3</v>
      </c>
      <c r="D349" s="4" t="s">
        <v>11</v>
      </c>
      <c r="E349" s="4">
        <v>101</v>
      </c>
      <c r="F349" s="4" t="s">
        <v>31</v>
      </c>
      <c r="G349" s="5">
        <v>1</v>
      </c>
      <c r="H349" s="5">
        <v>3104862</v>
      </c>
      <c r="I349" s="6">
        <v>0.89500000000000002</v>
      </c>
      <c r="J349" s="5">
        <v>0.72</v>
      </c>
      <c r="K349" s="8">
        <v>251.2</v>
      </c>
      <c r="L349" s="5">
        <v>251.92</v>
      </c>
      <c r="M349" s="5">
        <v>251.2</v>
      </c>
      <c r="N349" s="5">
        <v>251.92</v>
      </c>
      <c r="O349" s="5">
        <v>0</v>
      </c>
      <c r="P349" s="5" t="s">
        <v>37</v>
      </c>
      <c r="Q349" s="5" t="s">
        <v>745</v>
      </c>
      <c r="R349" s="5" t="s">
        <v>33</v>
      </c>
      <c r="S349" s="5">
        <v>1</v>
      </c>
      <c r="T349" s="5">
        <v>87</v>
      </c>
      <c r="U349" s="5">
        <v>3</v>
      </c>
      <c r="V349" s="5" t="s">
        <v>35</v>
      </c>
      <c r="W349" s="5" t="s">
        <v>33</v>
      </c>
      <c r="X349" s="5"/>
      <c r="Y349" s="5"/>
      <c r="Z349" s="5" t="s">
        <v>746</v>
      </c>
    </row>
    <row r="350" spans="1:26">
      <c r="A350" t="str">
        <f t="shared" si="5"/>
        <v>101-2</v>
      </c>
      <c r="B350" s="4">
        <v>5057</v>
      </c>
      <c r="C350" s="4">
        <v>3</v>
      </c>
      <c r="D350" s="4" t="s">
        <v>11</v>
      </c>
      <c r="E350" s="4">
        <v>101</v>
      </c>
      <c r="F350" s="4" t="s">
        <v>31</v>
      </c>
      <c r="G350" s="5">
        <v>2</v>
      </c>
      <c r="H350" s="5">
        <v>3104864</v>
      </c>
      <c r="I350" s="6">
        <v>0.75</v>
      </c>
      <c r="J350" s="5">
        <v>0.74</v>
      </c>
      <c r="K350" s="8">
        <v>252.095</v>
      </c>
      <c r="L350" s="5">
        <v>252.66</v>
      </c>
      <c r="M350" s="5">
        <v>251.92</v>
      </c>
      <c r="N350" s="5">
        <v>252.66</v>
      </c>
      <c r="O350" s="5">
        <v>0</v>
      </c>
      <c r="P350" s="5" t="s">
        <v>37</v>
      </c>
      <c r="Q350" s="5" t="s">
        <v>747</v>
      </c>
      <c r="R350" s="5" t="s">
        <v>33</v>
      </c>
      <c r="S350" s="5">
        <v>1</v>
      </c>
      <c r="T350" s="5">
        <v>87</v>
      </c>
      <c r="U350" s="5">
        <v>4</v>
      </c>
      <c r="V350" s="5" t="s">
        <v>36</v>
      </c>
      <c r="W350" s="5" t="s">
        <v>33</v>
      </c>
      <c r="X350" s="5"/>
      <c r="Y350" s="5"/>
      <c r="Z350" s="5" t="s">
        <v>748</v>
      </c>
    </row>
    <row r="351" spans="1:26">
      <c r="A351" t="str">
        <f t="shared" si="5"/>
        <v>101-3</v>
      </c>
      <c r="B351" s="4">
        <v>5057</v>
      </c>
      <c r="C351" s="4">
        <v>3</v>
      </c>
      <c r="D351" s="4" t="s">
        <v>11</v>
      </c>
      <c r="E351" s="4">
        <v>101</v>
      </c>
      <c r="F351" s="4" t="s">
        <v>31</v>
      </c>
      <c r="G351" s="5">
        <v>3</v>
      </c>
      <c r="H351" s="5">
        <v>3104866</v>
      </c>
      <c r="I351" s="6">
        <v>0.99</v>
      </c>
      <c r="J351" s="5">
        <v>0.9</v>
      </c>
      <c r="K351" s="8">
        <v>252.845</v>
      </c>
      <c r="L351" s="5">
        <v>253.56</v>
      </c>
      <c r="M351" s="5">
        <v>252.66</v>
      </c>
      <c r="N351" s="5">
        <v>253.56</v>
      </c>
      <c r="O351" s="5">
        <v>0</v>
      </c>
      <c r="P351" s="5" t="s">
        <v>37</v>
      </c>
      <c r="Q351" s="5" t="s">
        <v>749</v>
      </c>
      <c r="R351" s="5" t="s">
        <v>33</v>
      </c>
      <c r="S351" s="5">
        <v>1</v>
      </c>
      <c r="T351" s="5">
        <v>88</v>
      </c>
      <c r="U351" s="5">
        <v>1</v>
      </c>
      <c r="V351" s="5" t="s">
        <v>34</v>
      </c>
      <c r="W351" s="5" t="s">
        <v>33</v>
      </c>
      <c r="X351" s="5"/>
      <c r="Y351" s="5"/>
      <c r="Z351" s="5" t="s">
        <v>750</v>
      </c>
    </row>
    <row r="352" spans="1:26">
      <c r="A352" t="str">
        <f t="shared" si="5"/>
        <v>101-4</v>
      </c>
      <c r="B352" s="4">
        <v>5057</v>
      </c>
      <c r="C352" s="4">
        <v>3</v>
      </c>
      <c r="D352" s="4" t="s">
        <v>11</v>
      </c>
      <c r="E352" s="4">
        <v>101</v>
      </c>
      <c r="F352" s="4" t="s">
        <v>31</v>
      </c>
      <c r="G352" s="5">
        <v>4</v>
      </c>
      <c r="H352" s="5">
        <v>3104868</v>
      </c>
      <c r="I352" s="6">
        <v>0.48</v>
      </c>
      <c r="J352" s="5">
        <v>0.46</v>
      </c>
      <c r="K352" s="8">
        <v>253.83500000000001</v>
      </c>
      <c r="L352" s="5">
        <v>254.02</v>
      </c>
      <c r="M352" s="5">
        <v>253.56</v>
      </c>
      <c r="N352" s="5">
        <v>254.02</v>
      </c>
      <c r="O352" s="5">
        <v>0</v>
      </c>
      <c r="P352" s="5" t="s">
        <v>37</v>
      </c>
      <c r="Q352" s="5" t="s">
        <v>751</v>
      </c>
      <c r="R352" s="5" t="s">
        <v>33</v>
      </c>
      <c r="S352" s="5">
        <v>1</v>
      </c>
      <c r="T352" s="5">
        <v>88</v>
      </c>
      <c r="U352" s="5">
        <v>2</v>
      </c>
      <c r="V352" s="5" t="s">
        <v>35</v>
      </c>
      <c r="W352" s="5" t="s">
        <v>33</v>
      </c>
      <c r="X352" s="5"/>
      <c r="Y352" s="5"/>
      <c r="Z352" s="5" t="s">
        <v>752</v>
      </c>
    </row>
    <row r="353" spans="1:26">
      <c r="A353" t="str">
        <f t="shared" si="5"/>
        <v>102-1</v>
      </c>
      <c r="B353" s="4">
        <v>5057</v>
      </c>
      <c r="C353" s="4">
        <v>3</v>
      </c>
      <c r="D353" s="4" t="s">
        <v>11</v>
      </c>
      <c r="E353" s="4">
        <v>102</v>
      </c>
      <c r="F353" s="4" t="s">
        <v>31</v>
      </c>
      <c r="G353" s="5">
        <v>1</v>
      </c>
      <c r="H353" s="5">
        <v>3104870</v>
      </c>
      <c r="I353" s="6">
        <v>0.94</v>
      </c>
      <c r="J353" s="5">
        <v>0.94</v>
      </c>
      <c r="K353" s="8">
        <v>254.2</v>
      </c>
      <c r="L353" s="5">
        <v>255.14</v>
      </c>
      <c r="M353" s="5">
        <v>254.2</v>
      </c>
      <c r="N353" s="5">
        <v>255.14</v>
      </c>
      <c r="O353" s="5">
        <v>0</v>
      </c>
      <c r="P353" s="5" t="s">
        <v>37</v>
      </c>
      <c r="Q353" s="5" t="s">
        <v>753</v>
      </c>
      <c r="R353" s="5" t="s">
        <v>33</v>
      </c>
      <c r="S353" s="5">
        <v>1</v>
      </c>
      <c r="T353" s="5">
        <v>88</v>
      </c>
      <c r="U353" s="5">
        <v>3</v>
      </c>
      <c r="V353" s="5" t="s">
        <v>35</v>
      </c>
      <c r="W353" s="5" t="s">
        <v>33</v>
      </c>
      <c r="X353" s="5"/>
      <c r="Y353" s="5"/>
      <c r="Z353" s="5" t="s">
        <v>754</v>
      </c>
    </row>
    <row r="354" spans="1:26">
      <c r="A354" t="str">
        <f t="shared" si="5"/>
        <v>102-2</v>
      </c>
      <c r="B354" s="4">
        <v>5057</v>
      </c>
      <c r="C354" s="4">
        <v>3</v>
      </c>
      <c r="D354" s="4" t="s">
        <v>11</v>
      </c>
      <c r="E354" s="4">
        <v>102</v>
      </c>
      <c r="F354" s="4" t="s">
        <v>31</v>
      </c>
      <c r="G354" s="5">
        <v>2</v>
      </c>
      <c r="H354" s="5">
        <v>3104872</v>
      </c>
      <c r="I354" s="6">
        <v>0.79</v>
      </c>
      <c r="J354" s="5">
        <v>0.79</v>
      </c>
      <c r="K354" s="8">
        <v>255.14</v>
      </c>
      <c r="L354" s="5">
        <v>255.93</v>
      </c>
      <c r="M354" s="5">
        <v>255.14</v>
      </c>
      <c r="N354" s="5">
        <v>255.93</v>
      </c>
      <c r="O354" s="5">
        <v>0</v>
      </c>
      <c r="P354" s="5" t="s">
        <v>37</v>
      </c>
      <c r="Q354" s="5" t="s">
        <v>755</v>
      </c>
      <c r="R354" s="5" t="s">
        <v>33</v>
      </c>
      <c r="S354" s="5">
        <v>1</v>
      </c>
      <c r="T354" s="5">
        <v>88</v>
      </c>
      <c r="U354" s="5">
        <v>4</v>
      </c>
      <c r="V354" s="5" t="s">
        <v>36</v>
      </c>
      <c r="W354" s="5" t="s">
        <v>33</v>
      </c>
      <c r="X354" s="5"/>
      <c r="Y354" s="5"/>
      <c r="Z354" s="5" t="s">
        <v>756</v>
      </c>
    </row>
    <row r="355" spans="1:26">
      <c r="A355" t="str">
        <f t="shared" si="5"/>
        <v>102-3</v>
      </c>
      <c r="B355" s="4">
        <v>5057</v>
      </c>
      <c r="C355" s="4">
        <v>3</v>
      </c>
      <c r="D355" s="4" t="s">
        <v>11</v>
      </c>
      <c r="E355" s="4">
        <v>102</v>
      </c>
      <c r="F355" s="4" t="s">
        <v>31</v>
      </c>
      <c r="G355" s="5">
        <v>3</v>
      </c>
      <c r="H355" s="5">
        <v>3104874</v>
      </c>
      <c r="I355" s="6">
        <v>0.73</v>
      </c>
      <c r="J355" s="5">
        <v>0.72</v>
      </c>
      <c r="K355" s="8">
        <v>255.92999999999998</v>
      </c>
      <c r="L355" s="5">
        <v>256.64999999999998</v>
      </c>
      <c r="M355" s="5">
        <v>255.93</v>
      </c>
      <c r="N355" s="5">
        <v>256.64999999999998</v>
      </c>
      <c r="O355" s="5">
        <v>0</v>
      </c>
      <c r="P355" s="5" t="s">
        <v>37</v>
      </c>
      <c r="Q355" s="5" t="s">
        <v>757</v>
      </c>
      <c r="R355" s="5" t="s">
        <v>33</v>
      </c>
      <c r="S355" s="5">
        <v>1</v>
      </c>
      <c r="T355" s="5">
        <v>89</v>
      </c>
      <c r="U355" s="5">
        <v>1</v>
      </c>
      <c r="V355" s="5" t="s">
        <v>34</v>
      </c>
      <c r="W355" s="5" t="s">
        <v>33</v>
      </c>
      <c r="X355" s="5"/>
      <c r="Y355" s="5"/>
      <c r="Z355" s="5" t="s">
        <v>758</v>
      </c>
    </row>
    <row r="356" spans="1:26">
      <c r="A356" t="str">
        <f t="shared" si="5"/>
        <v>102-4</v>
      </c>
      <c r="B356" s="4">
        <v>5057</v>
      </c>
      <c r="C356" s="4">
        <v>3</v>
      </c>
      <c r="D356" s="4" t="s">
        <v>11</v>
      </c>
      <c r="E356" s="4">
        <v>102</v>
      </c>
      <c r="F356" s="4" t="s">
        <v>31</v>
      </c>
      <c r="G356" s="5">
        <v>4</v>
      </c>
      <c r="H356" s="5">
        <v>3104876</v>
      </c>
      <c r="I356" s="6">
        <v>0.62</v>
      </c>
      <c r="J356" s="5">
        <v>0.62</v>
      </c>
      <c r="K356" s="8">
        <v>256.65999999999997</v>
      </c>
      <c r="L356" s="5">
        <v>257.27</v>
      </c>
      <c r="M356" s="5">
        <v>256.64999999999998</v>
      </c>
      <c r="N356" s="5">
        <v>257.27</v>
      </c>
      <c r="O356" s="5">
        <v>0</v>
      </c>
      <c r="P356" s="5" t="s">
        <v>37</v>
      </c>
      <c r="Q356" s="5" t="s">
        <v>759</v>
      </c>
      <c r="R356" s="5" t="s">
        <v>33</v>
      </c>
      <c r="S356" s="5">
        <v>1</v>
      </c>
      <c r="T356" s="5">
        <v>89</v>
      </c>
      <c r="U356" s="5">
        <v>2</v>
      </c>
      <c r="V356" s="5" t="s">
        <v>35</v>
      </c>
      <c r="W356" s="5" t="s">
        <v>33</v>
      </c>
      <c r="X356" s="5"/>
      <c r="Y356" s="5"/>
      <c r="Z356" s="5" t="s">
        <v>760</v>
      </c>
    </row>
    <row r="357" spans="1:26">
      <c r="A357" t="str">
        <f t="shared" si="5"/>
        <v>103-1</v>
      </c>
      <c r="B357" s="4">
        <v>5057</v>
      </c>
      <c r="C357" s="4">
        <v>3</v>
      </c>
      <c r="D357" s="4" t="s">
        <v>11</v>
      </c>
      <c r="E357" s="4">
        <v>103</v>
      </c>
      <c r="F357" s="4" t="s">
        <v>31</v>
      </c>
      <c r="G357" s="5">
        <v>1</v>
      </c>
      <c r="H357" s="5">
        <v>3104878</v>
      </c>
      <c r="I357" s="6">
        <v>0.115</v>
      </c>
      <c r="J357" s="5">
        <v>0.11</v>
      </c>
      <c r="K357" s="8">
        <v>257.2</v>
      </c>
      <c r="L357" s="5">
        <v>257.31</v>
      </c>
      <c r="M357" s="5">
        <v>257.2</v>
      </c>
      <c r="N357" s="5">
        <v>257.31</v>
      </c>
      <c r="O357" s="5">
        <v>0</v>
      </c>
      <c r="P357" s="5" t="s">
        <v>37</v>
      </c>
      <c r="Q357" s="5" t="s">
        <v>761</v>
      </c>
      <c r="R357" s="5" t="s">
        <v>33</v>
      </c>
      <c r="S357" s="5">
        <v>1</v>
      </c>
      <c r="T357" s="5">
        <v>89</v>
      </c>
      <c r="U357" s="5">
        <v>3</v>
      </c>
      <c r="V357" s="5" t="s">
        <v>36</v>
      </c>
      <c r="W357" s="5" t="s">
        <v>33</v>
      </c>
      <c r="X357" s="5"/>
      <c r="Y357" s="5"/>
      <c r="Z357" s="5" t="s">
        <v>762</v>
      </c>
    </row>
    <row r="358" spans="1:26">
      <c r="A358" t="str">
        <f t="shared" si="5"/>
        <v>104-1</v>
      </c>
      <c r="B358" s="4">
        <v>5057</v>
      </c>
      <c r="C358" s="4">
        <v>3</v>
      </c>
      <c r="D358" s="4" t="s">
        <v>11</v>
      </c>
      <c r="E358" s="4">
        <v>104</v>
      </c>
      <c r="F358" s="4" t="s">
        <v>31</v>
      </c>
      <c r="G358" s="5">
        <v>1</v>
      </c>
      <c r="H358" s="5">
        <v>3104880</v>
      </c>
      <c r="I358" s="6">
        <v>0.24</v>
      </c>
      <c r="J358" s="5">
        <v>0.26</v>
      </c>
      <c r="K358" s="8">
        <v>257.3</v>
      </c>
      <c r="L358" s="5">
        <v>257.56</v>
      </c>
      <c r="M358" s="5">
        <v>257.3</v>
      </c>
      <c r="N358" s="5">
        <v>257.56</v>
      </c>
      <c r="O358" s="5">
        <v>0</v>
      </c>
      <c r="P358" s="5" t="s">
        <v>37</v>
      </c>
      <c r="Q358" s="5" t="s">
        <v>763</v>
      </c>
      <c r="R358" s="5" t="s">
        <v>33</v>
      </c>
      <c r="S358" s="5">
        <v>2</v>
      </c>
      <c r="T358" s="5">
        <v>90</v>
      </c>
      <c r="U358" s="5">
        <v>1</v>
      </c>
      <c r="V358" s="5" t="s">
        <v>34</v>
      </c>
      <c r="W358" s="5" t="s">
        <v>33</v>
      </c>
      <c r="X358" s="5"/>
      <c r="Y358" s="5"/>
      <c r="Z358" s="5" t="s">
        <v>764</v>
      </c>
    </row>
    <row r="359" spans="1:26">
      <c r="A359" t="str">
        <f t="shared" si="5"/>
        <v>105-1</v>
      </c>
      <c r="B359" s="4">
        <v>5057</v>
      </c>
      <c r="C359" s="4">
        <v>3</v>
      </c>
      <c r="D359" s="4" t="s">
        <v>11</v>
      </c>
      <c r="E359" s="4">
        <v>105</v>
      </c>
      <c r="F359" s="4" t="s">
        <v>31</v>
      </c>
      <c r="G359" s="5">
        <v>1</v>
      </c>
      <c r="H359" s="5">
        <v>3104882</v>
      </c>
      <c r="I359" s="6">
        <v>0.8</v>
      </c>
      <c r="J359" s="5">
        <v>0.74</v>
      </c>
      <c r="K359" s="8">
        <v>257.39999999999998</v>
      </c>
      <c r="L359" s="5">
        <v>258.14</v>
      </c>
      <c r="M359" s="5">
        <v>257.39999999999998</v>
      </c>
      <c r="N359" s="5">
        <v>258.14</v>
      </c>
      <c r="O359" s="5">
        <v>0</v>
      </c>
      <c r="P359" s="5" t="s">
        <v>37</v>
      </c>
      <c r="Q359" s="5" t="s">
        <v>765</v>
      </c>
      <c r="R359" s="5" t="s">
        <v>33</v>
      </c>
      <c r="S359" s="5">
        <v>1</v>
      </c>
      <c r="T359" s="5">
        <v>90</v>
      </c>
      <c r="U359" s="5">
        <v>2</v>
      </c>
      <c r="V359" s="5" t="s">
        <v>35</v>
      </c>
      <c r="W359" s="5" t="s">
        <v>33</v>
      </c>
      <c r="X359" s="5"/>
      <c r="Y359" s="5"/>
      <c r="Z359" s="5" t="s">
        <v>766</v>
      </c>
    </row>
    <row r="360" spans="1:26">
      <c r="A360" t="str">
        <f t="shared" si="5"/>
        <v>105-2</v>
      </c>
      <c r="B360" s="4">
        <v>5057</v>
      </c>
      <c r="C360" s="4">
        <v>3</v>
      </c>
      <c r="D360" s="4" t="s">
        <v>11</v>
      </c>
      <c r="E360" s="4">
        <v>105</v>
      </c>
      <c r="F360" s="4" t="s">
        <v>31</v>
      </c>
      <c r="G360" s="5">
        <v>2</v>
      </c>
      <c r="H360" s="5">
        <v>3104884</v>
      </c>
      <c r="I360" s="6">
        <v>0.56499999999999995</v>
      </c>
      <c r="J360" s="5">
        <v>0.56000000000000005</v>
      </c>
      <c r="K360" s="8">
        <v>258.2</v>
      </c>
      <c r="L360" s="5">
        <v>258.7</v>
      </c>
      <c r="M360" s="5">
        <v>258.14</v>
      </c>
      <c r="N360" s="5">
        <v>258.7</v>
      </c>
      <c r="O360" s="5">
        <v>0</v>
      </c>
      <c r="P360" s="5" t="s">
        <v>37</v>
      </c>
      <c r="Q360" s="5" t="s">
        <v>767</v>
      </c>
      <c r="R360" s="5" t="s">
        <v>33</v>
      </c>
      <c r="S360" s="5">
        <v>1</v>
      </c>
      <c r="T360" s="5">
        <v>90</v>
      </c>
      <c r="U360" s="5">
        <v>3</v>
      </c>
      <c r="V360" s="5" t="s">
        <v>35</v>
      </c>
      <c r="W360" s="5" t="s">
        <v>33</v>
      </c>
      <c r="X360" s="5"/>
      <c r="Y360" s="5"/>
      <c r="Z360" s="5" t="s">
        <v>768</v>
      </c>
    </row>
    <row r="361" spans="1:26">
      <c r="A361" t="str">
        <f t="shared" si="5"/>
        <v>106-1</v>
      </c>
      <c r="B361" s="4">
        <v>5057</v>
      </c>
      <c r="C361" s="4">
        <v>3</v>
      </c>
      <c r="D361" s="4" t="s">
        <v>11</v>
      </c>
      <c r="E361" s="4">
        <v>106</v>
      </c>
      <c r="F361" s="4" t="s">
        <v>31</v>
      </c>
      <c r="G361" s="5">
        <v>1</v>
      </c>
      <c r="H361" s="5">
        <v>3104886</v>
      </c>
      <c r="I361" s="6">
        <v>0.66</v>
      </c>
      <c r="J361" s="5">
        <v>0.66</v>
      </c>
      <c r="K361" s="8">
        <v>258.8</v>
      </c>
      <c r="L361" s="5">
        <v>259.45999999999998</v>
      </c>
      <c r="M361" s="5">
        <v>258.8</v>
      </c>
      <c r="N361" s="5">
        <v>259.45999999999998</v>
      </c>
      <c r="O361" s="5">
        <v>0</v>
      </c>
      <c r="P361" s="5" t="s">
        <v>32</v>
      </c>
      <c r="Q361" s="5" t="s">
        <v>769</v>
      </c>
      <c r="R361" s="5" t="s">
        <v>33</v>
      </c>
      <c r="S361" s="5">
        <v>1</v>
      </c>
      <c r="T361" s="5">
        <v>90</v>
      </c>
      <c r="U361" s="5">
        <v>4</v>
      </c>
      <c r="V361" s="5" t="s">
        <v>35</v>
      </c>
      <c r="W361" s="5" t="s">
        <v>33</v>
      </c>
      <c r="X361" s="5"/>
      <c r="Y361" s="5"/>
      <c r="Z361" s="5" t="s">
        <v>770</v>
      </c>
    </row>
    <row r="362" spans="1:26">
      <c r="A362" t="str">
        <f t="shared" si="5"/>
        <v>106-2</v>
      </c>
      <c r="B362" s="4">
        <v>5057</v>
      </c>
      <c r="C362" s="4">
        <v>3</v>
      </c>
      <c r="D362" s="4" t="s">
        <v>11</v>
      </c>
      <c r="E362" s="4">
        <v>106</v>
      </c>
      <c r="F362" s="4" t="s">
        <v>31</v>
      </c>
      <c r="G362" s="5">
        <v>2</v>
      </c>
      <c r="H362" s="5">
        <v>3104888</v>
      </c>
      <c r="I362" s="6">
        <v>0.81499999999999995</v>
      </c>
      <c r="J362" s="5">
        <v>0.81</v>
      </c>
      <c r="K362" s="8">
        <v>259.46000000000004</v>
      </c>
      <c r="L362" s="5">
        <v>260.27</v>
      </c>
      <c r="M362" s="5">
        <v>259.45999999999998</v>
      </c>
      <c r="N362" s="5">
        <v>260.27</v>
      </c>
      <c r="O362" s="5">
        <v>0</v>
      </c>
      <c r="P362" s="5" t="s">
        <v>32</v>
      </c>
      <c r="Q362" s="5" t="s">
        <v>41</v>
      </c>
      <c r="R362" s="5" t="s">
        <v>33</v>
      </c>
      <c r="S362" s="5">
        <v>1</v>
      </c>
      <c r="T362" s="5">
        <v>90</v>
      </c>
      <c r="U362" s="5">
        <v>5</v>
      </c>
      <c r="V362" s="5" t="s">
        <v>36</v>
      </c>
      <c r="W362" s="5" t="s">
        <v>33</v>
      </c>
      <c r="X362" s="5"/>
      <c r="Y362" s="5"/>
      <c r="Z362" s="5" t="s">
        <v>771</v>
      </c>
    </row>
    <row r="363" spans="1:26">
      <c r="A363" t="str">
        <f t="shared" si="5"/>
        <v>106-3</v>
      </c>
      <c r="B363" s="4">
        <v>5057</v>
      </c>
      <c r="C363" s="4">
        <v>3</v>
      </c>
      <c r="D363" s="4" t="s">
        <v>11</v>
      </c>
      <c r="E363" s="4">
        <v>106</v>
      </c>
      <c r="F363" s="4" t="s">
        <v>31</v>
      </c>
      <c r="G363" s="5">
        <v>3</v>
      </c>
      <c r="H363" s="5">
        <v>3104890</v>
      </c>
      <c r="I363" s="6">
        <v>0.81</v>
      </c>
      <c r="J363" s="5">
        <v>0.78</v>
      </c>
      <c r="K363" s="8">
        <v>260.27500000000003</v>
      </c>
      <c r="L363" s="5">
        <v>261.05</v>
      </c>
      <c r="M363" s="5">
        <v>260.27</v>
      </c>
      <c r="N363" s="5">
        <v>261.05</v>
      </c>
      <c r="O363" s="5">
        <v>0</v>
      </c>
      <c r="P363" s="5" t="s">
        <v>32</v>
      </c>
      <c r="Q363" s="5" t="s">
        <v>772</v>
      </c>
      <c r="R363" s="5" t="s">
        <v>33</v>
      </c>
      <c r="S363" s="5">
        <v>1</v>
      </c>
      <c r="T363" s="5">
        <v>91</v>
      </c>
      <c r="U363" s="5">
        <v>1</v>
      </c>
      <c r="V363" s="5" t="s">
        <v>34</v>
      </c>
      <c r="W363" s="5" t="s">
        <v>33</v>
      </c>
      <c r="X363" s="5"/>
      <c r="Y363" s="5"/>
      <c r="Z363" s="5" t="s">
        <v>773</v>
      </c>
    </row>
    <row r="364" spans="1:26">
      <c r="A364" t="str">
        <f t="shared" si="5"/>
        <v>106-4</v>
      </c>
      <c r="B364" s="4">
        <v>5057</v>
      </c>
      <c r="C364" s="4">
        <v>3</v>
      </c>
      <c r="D364" s="4" t="s">
        <v>11</v>
      </c>
      <c r="E364" s="4">
        <v>106</v>
      </c>
      <c r="F364" s="4" t="s">
        <v>31</v>
      </c>
      <c r="G364" s="5">
        <v>4</v>
      </c>
      <c r="H364" s="5">
        <v>3104892</v>
      </c>
      <c r="I364" s="6">
        <v>0.80500000000000005</v>
      </c>
      <c r="J364" s="5">
        <v>0.79</v>
      </c>
      <c r="K364" s="8">
        <v>261.08500000000004</v>
      </c>
      <c r="L364" s="5">
        <v>261.83999999999997</v>
      </c>
      <c r="M364" s="5">
        <v>261.05</v>
      </c>
      <c r="N364" s="5">
        <v>261.83999999999997</v>
      </c>
      <c r="O364" s="5">
        <v>0</v>
      </c>
      <c r="P364" s="5" t="s">
        <v>32</v>
      </c>
      <c r="Q364" s="5" t="s">
        <v>774</v>
      </c>
      <c r="R364" s="5" t="s">
        <v>33</v>
      </c>
      <c r="S364" s="5">
        <v>1</v>
      </c>
      <c r="T364" s="5">
        <v>91</v>
      </c>
      <c r="U364" s="5">
        <v>2</v>
      </c>
      <c r="V364" s="5" t="s">
        <v>35</v>
      </c>
      <c r="W364" s="5" t="s">
        <v>33</v>
      </c>
      <c r="X364" s="5"/>
      <c r="Y364" s="5"/>
      <c r="Z364" s="5" t="s">
        <v>775</v>
      </c>
    </row>
    <row r="365" spans="1:26">
      <c r="A365" t="str">
        <f t="shared" si="5"/>
        <v>107-1</v>
      </c>
      <c r="B365" s="4">
        <v>5057</v>
      </c>
      <c r="C365" s="4">
        <v>3</v>
      </c>
      <c r="D365" s="4" t="s">
        <v>11</v>
      </c>
      <c r="E365" s="4">
        <v>107</v>
      </c>
      <c r="F365" s="4" t="s">
        <v>31</v>
      </c>
      <c r="G365" s="5">
        <v>1</v>
      </c>
      <c r="H365" s="5">
        <v>3104894</v>
      </c>
      <c r="I365" s="6">
        <v>0.96</v>
      </c>
      <c r="J365" s="5">
        <v>0.91</v>
      </c>
      <c r="K365" s="8">
        <v>261.85000000000002</v>
      </c>
      <c r="L365" s="5">
        <v>262.76</v>
      </c>
      <c r="M365" s="5">
        <v>261.85000000000002</v>
      </c>
      <c r="N365" s="5">
        <v>262.76</v>
      </c>
      <c r="O365" s="5">
        <v>0</v>
      </c>
      <c r="P365" s="5" t="s">
        <v>32</v>
      </c>
      <c r="Q365" s="5" t="s">
        <v>776</v>
      </c>
      <c r="R365" s="5" t="s">
        <v>33</v>
      </c>
      <c r="S365" s="5">
        <v>1</v>
      </c>
      <c r="T365" s="5">
        <v>91</v>
      </c>
      <c r="U365" s="5">
        <v>3</v>
      </c>
      <c r="V365" s="5" t="s">
        <v>35</v>
      </c>
      <c r="W365" s="5" t="s">
        <v>33</v>
      </c>
      <c r="X365" s="5"/>
      <c r="Y365" s="5"/>
      <c r="Z365" s="5" t="s">
        <v>777</v>
      </c>
    </row>
    <row r="366" spans="1:26">
      <c r="A366" t="str">
        <f t="shared" si="5"/>
        <v>107-2</v>
      </c>
      <c r="B366" s="4">
        <v>5057</v>
      </c>
      <c r="C366" s="4">
        <v>3</v>
      </c>
      <c r="D366" s="4" t="s">
        <v>11</v>
      </c>
      <c r="E366" s="4">
        <v>107</v>
      </c>
      <c r="F366" s="4" t="s">
        <v>31</v>
      </c>
      <c r="G366" s="5">
        <v>2</v>
      </c>
      <c r="H366" s="5">
        <v>3104896</v>
      </c>
      <c r="I366" s="6">
        <v>0.83</v>
      </c>
      <c r="J366" s="5">
        <v>0.81</v>
      </c>
      <c r="K366" s="8">
        <v>262.81</v>
      </c>
      <c r="L366" s="5">
        <v>263.57</v>
      </c>
      <c r="M366" s="5">
        <v>262.76</v>
      </c>
      <c r="N366" s="5">
        <v>263.57</v>
      </c>
      <c r="O366" s="5">
        <v>0</v>
      </c>
      <c r="P366" s="5" t="s">
        <v>32</v>
      </c>
      <c r="Q366" s="5" t="s">
        <v>778</v>
      </c>
      <c r="R366" s="5" t="s">
        <v>33</v>
      </c>
      <c r="S366" s="5">
        <v>1</v>
      </c>
      <c r="T366" s="5">
        <v>91</v>
      </c>
      <c r="U366" s="5">
        <v>4</v>
      </c>
      <c r="V366" s="5" t="s">
        <v>35</v>
      </c>
      <c r="W366" s="5" t="s">
        <v>33</v>
      </c>
      <c r="X366" s="5"/>
      <c r="Y366" s="5"/>
      <c r="Z366" s="5" t="s">
        <v>779</v>
      </c>
    </row>
    <row r="367" spans="1:26">
      <c r="A367" t="str">
        <f t="shared" si="5"/>
        <v>107-3</v>
      </c>
      <c r="B367" s="4">
        <v>5057</v>
      </c>
      <c r="C367" s="4">
        <v>3</v>
      </c>
      <c r="D367" s="4" t="s">
        <v>11</v>
      </c>
      <c r="E367" s="4">
        <v>107</v>
      </c>
      <c r="F367" s="4" t="s">
        <v>31</v>
      </c>
      <c r="G367" s="5">
        <v>3</v>
      </c>
      <c r="H367" s="5">
        <v>3104898</v>
      </c>
      <c r="I367" s="6">
        <v>0.64</v>
      </c>
      <c r="J367" s="5">
        <v>0.64</v>
      </c>
      <c r="K367" s="8">
        <v>263.64</v>
      </c>
      <c r="L367" s="5">
        <v>264.20999999999998</v>
      </c>
      <c r="M367" s="5">
        <v>263.57</v>
      </c>
      <c r="N367" s="5">
        <v>264.20999999999998</v>
      </c>
      <c r="O367" s="5">
        <v>0</v>
      </c>
      <c r="P367" s="5" t="s">
        <v>32</v>
      </c>
      <c r="Q367" s="5" t="s">
        <v>780</v>
      </c>
      <c r="R367" s="5" t="s">
        <v>33</v>
      </c>
      <c r="S367" s="5">
        <v>2</v>
      </c>
      <c r="T367" s="5">
        <v>91</v>
      </c>
      <c r="U367" s="5">
        <v>5</v>
      </c>
      <c r="V367" s="5" t="s">
        <v>36</v>
      </c>
      <c r="W367" s="5" t="s">
        <v>33</v>
      </c>
      <c r="X367" s="5"/>
      <c r="Y367" s="5"/>
      <c r="Z367" s="5" t="s">
        <v>781</v>
      </c>
    </row>
    <row r="368" spans="1:26">
      <c r="A368" t="str">
        <f t="shared" si="5"/>
        <v>107-4</v>
      </c>
      <c r="B368" s="4">
        <v>5057</v>
      </c>
      <c r="C368" s="4">
        <v>3</v>
      </c>
      <c r="D368" s="4" t="s">
        <v>11</v>
      </c>
      <c r="E368" s="4">
        <v>107</v>
      </c>
      <c r="F368" s="4" t="s">
        <v>31</v>
      </c>
      <c r="G368" s="5">
        <v>4</v>
      </c>
      <c r="H368" s="5">
        <v>3104902</v>
      </c>
      <c r="I368" s="6">
        <v>0.745</v>
      </c>
      <c r="J368" s="5">
        <v>0.72</v>
      </c>
      <c r="K368" s="8">
        <v>264.27999999999997</v>
      </c>
      <c r="L368" s="5">
        <v>264.93</v>
      </c>
      <c r="M368" s="5">
        <v>264.20999999999998</v>
      </c>
      <c r="N368" s="5">
        <v>264.93</v>
      </c>
      <c r="O368" s="5">
        <v>0</v>
      </c>
      <c r="P368" s="5" t="s">
        <v>336</v>
      </c>
      <c r="Q368" s="5" t="s">
        <v>782</v>
      </c>
      <c r="R368" s="5" t="s">
        <v>33</v>
      </c>
      <c r="S368" s="5">
        <v>1</v>
      </c>
      <c r="T368" s="5">
        <v>92</v>
      </c>
      <c r="U368" s="5">
        <v>1</v>
      </c>
      <c r="V368" s="5" t="s">
        <v>34</v>
      </c>
      <c r="W368" s="5" t="s">
        <v>33</v>
      </c>
      <c r="X368" s="5"/>
      <c r="Y368" s="5"/>
      <c r="Z368" s="5" t="s">
        <v>783</v>
      </c>
    </row>
    <row r="369" spans="1:26">
      <c r="A369" t="str">
        <f t="shared" si="5"/>
        <v>108-1</v>
      </c>
      <c r="B369" s="4">
        <v>5057</v>
      </c>
      <c r="C369" s="4">
        <v>3</v>
      </c>
      <c r="D369" s="4" t="s">
        <v>11</v>
      </c>
      <c r="E369" s="4">
        <v>108</v>
      </c>
      <c r="F369" s="4" t="s">
        <v>31</v>
      </c>
      <c r="G369" s="5">
        <v>1</v>
      </c>
      <c r="H369" s="5">
        <v>3104906</v>
      </c>
      <c r="I369" s="6">
        <v>0.56999999999999995</v>
      </c>
      <c r="J369" s="5">
        <v>0.53</v>
      </c>
      <c r="K369" s="8">
        <v>264.89999999999998</v>
      </c>
      <c r="L369" s="5">
        <v>265.43</v>
      </c>
      <c r="M369" s="5">
        <v>264.89999999999998</v>
      </c>
      <c r="N369" s="5">
        <v>265.43</v>
      </c>
      <c r="O369" s="5">
        <v>0</v>
      </c>
      <c r="P369" s="5" t="s">
        <v>336</v>
      </c>
      <c r="Q369" s="5" t="s">
        <v>784</v>
      </c>
      <c r="R369" s="5" t="s">
        <v>33</v>
      </c>
      <c r="S369" s="5">
        <v>3</v>
      </c>
      <c r="T369" s="5">
        <v>92</v>
      </c>
      <c r="U369" s="5">
        <v>2</v>
      </c>
      <c r="V369" s="5" t="s">
        <v>35</v>
      </c>
      <c r="W369" s="5" t="s">
        <v>33</v>
      </c>
      <c r="X369" s="5"/>
      <c r="Y369" s="5"/>
      <c r="Z369" s="5" t="s">
        <v>785</v>
      </c>
    </row>
    <row r="370" spans="1:26">
      <c r="A370" t="str">
        <f t="shared" si="5"/>
        <v>109-1</v>
      </c>
      <c r="B370" s="4">
        <v>5057</v>
      </c>
      <c r="C370" s="4">
        <v>3</v>
      </c>
      <c r="D370" s="4" t="s">
        <v>11</v>
      </c>
      <c r="E370" s="4">
        <v>109</v>
      </c>
      <c r="F370" s="4" t="s">
        <v>31</v>
      </c>
      <c r="G370" s="5">
        <v>1</v>
      </c>
      <c r="H370" s="5">
        <v>3104908</v>
      </c>
      <c r="I370" s="6">
        <v>0.89500000000000002</v>
      </c>
      <c r="J370" s="5">
        <v>0.82</v>
      </c>
      <c r="K370" s="8">
        <v>265.39999999999998</v>
      </c>
      <c r="L370" s="5">
        <v>266.22000000000003</v>
      </c>
      <c r="M370" s="5">
        <v>265.39999999999998</v>
      </c>
      <c r="N370" s="5">
        <v>266.22000000000003</v>
      </c>
      <c r="O370" s="5">
        <v>0</v>
      </c>
      <c r="P370" s="5" t="s">
        <v>336</v>
      </c>
      <c r="Q370" s="5" t="s">
        <v>786</v>
      </c>
      <c r="R370" s="5" t="s">
        <v>33</v>
      </c>
      <c r="S370" s="5">
        <v>2</v>
      </c>
      <c r="T370" s="5">
        <v>92</v>
      </c>
      <c r="U370" s="5">
        <v>3</v>
      </c>
      <c r="V370" s="5" t="s">
        <v>35</v>
      </c>
      <c r="W370" s="5" t="s">
        <v>33</v>
      </c>
      <c r="X370" s="5"/>
      <c r="Y370" s="5"/>
      <c r="Z370" s="5" t="s">
        <v>787</v>
      </c>
    </row>
    <row r="371" spans="1:26">
      <c r="A371" t="str">
        <f t="shared" si="5"/>
        <v>109-2</v>
      </c>
      <c r="B371" s="4">
        <v>5057</v>
      </c>
      <c r="C371" s="4">
        <v>3</v>
      </c>
      <c r="D371" s="4" t="s">
        <v>11</v>
      </c>
      <c r="E371" s="4">
        <v>109</v>
      </c>
      <c r="F371" s="4" t="s">
        <v>31</v>
      </c>
      <c r="G371" s="5">
        <v>2</v>
      </c>
      <c r="H371" s="5">
        <v>3104910</v>
      </c>
      <c r="I371" s="6">
        <v>0.84</v>
      </c>
      <c r="J371" s="5">
        <v>0.81</v>
      </c>
      <c r="K371" s="8">
        <v>266.29499999999996</v>
      </c>
      <c r="L371" s="5">
        <v>267.02999999999997</v>
      </c>
      <c r="M371" s="5">
        <v>266.22000000000003</v>
      </c>
      <c r="N371" s="5">
        <v>267.02999999999997</v>
      </c>
      <c r="O371" s="5">
        <v>0</v>
      </c>
      <c r="P371" s="5" t="s">
        <v>336</v>
      </c>
      <c r="Q371" s="5" t="s">
        <v>788</v>
      </c>
      <c r="R371" s="5" t="s">
        <v>33</v>
      </c>
      <c r="S371" s="5">
        <v>1</v>
      </c>
      <c r="T371" s="5">
        <v>92</v>
      </c>
      <c r="U371" s="5">
        <v>4</v>
      </c>
      <c r="V371" s="5" t="s">
        <v>35</v>
      </c>
      <c r="W371" s="5" t="s">
        <v>33</v>
      </c>
      <c r="X371" s="5"/>
      <c r="Y371" s="5"/>
      <c r="Z371" s="5" t="s">
        <v>789</v>
      </c>
    </row>
    <row r="372" spans="1:26">
      <c r="A372" t="str">
        <f t="shared" si="5"/>
        <v>109-3</v>
      </c>
      <c r="B372" s="4">
        <v>5057</v>
      </c>
      <c r="C372" s="4">
        <v>3</v>
      </c>
      <c r="D372" s="4" t="s">
        <v>11</v>
      </c>
      <c r="E372" s="4">
        <v>109</v>
      </c>
      <c r="F372" s="4" t="s">
        <v>31</v>
      </c>
      <c r="G372" s="5">
        <v>3</v>
      </c>
      <c r="H372" s="5">
        <v>3104912</v>
      </c>
      <c r="I372" s="6">
        <v>0.91500000000000004</v>
      </c>
      <c r="J372" s="5">
        <v>0.9</v>
      </c>
      <c r="K372" s="8">
        <v>267.13499999999993</v>
      </c>
      <c r="L372" s="5">
        <v>267.93</v>
      </c>
      <c r="M372" s="5">
        <v>267.02999999999997</v>
      </c>
      <c r="N372" s="5">
        <v>267.93</v>
      </c>
      <c r="O372" s="5">
        <v>0</v>
      </c>
      <c r="P372" s="5" t="s">
        <v>336</v>
      </c>
      <c r="Q372" s="5" t="s">
        <v>790</v>
      </c>
      <c r="R372" s="5" t="s">
        <v>33</v>
      </c>
      <c r="S372" s="5">
        <v>1</v>
      </c>
      <c r="T372" s="5">
        <v>92</v>
      </c>
      <c r="U372" s="5">
        <v>5</v>
      </c>
      <c r="V372" s="5" t="s">
        <v>36</v>
      </c>
      <c r="W372" s="5" t="s">
        <v>33</v>
      </c>
      <c r="X372" s="5"/>
      <c r="Y372" s="5"/>
      <c r="Z372" s="5" t="s">
        <v>791</v>
      </c>
    </row>
    <row r="373" spans="1:26">
      <c r="A373" t="str">
        <f t="shared" si="5"/>
        <v>110-1</v>
      </c>
      <c r="B373" s="4">
        <v>5057</v>
      </c>
      <c r="C373" s="4">
        <v>3</v>
      </c>
      <c r="D373" s="4" t="s">
        <v>11</v>
      </c>
      <c r="E373" s="4">
        <v>110</v>
      </c>
      <c r="F373" s="4" t="s">
        <v>31</v>
      </c>
      <c r="G373" s="5">
        <v>1</v>
      </c>
      <c r="H373" s="5">
        <v>3104914</v>
      </c>
      <c r="I373" s="6">
        <v>0.68</v>
      </c>
      <c r="J373" s="5">
        <v>0.65</v>
      </c>
      <c r="K373" s="8">
        <v>267.95</v>
      </c>
      <c r="L373" s="5">
        <v>268.60000000000002</v>
      </c>
      <c r="M373" s="5">
        <v>267.95</v>
      </c>
      <c r="N373" s="5">
        <v>268.60000000000002</v>
      </c>
      <c r="O373" s="5">
        <v>0</v>
      </c>
      <c r="P373" s="5" t="s">
        <v>336</v>
      </c>
      <c r="Q373" s="5" t="s">
        <v>792</v>
      </c>
      <c r="R373" s="5" t="s">
        <v>33</v>
      </c>
      <c r="S373" s="5">
        <v>1</v>
      </c>
      <c r="T373" s="5">
        <v>93</v>
      </c>
      <c r="U373" s="5">
        <v>1</v>
      </c>
      <c r="V373" s="5" t="s">
        <v>34</v>
      </c>
      <c r="W373" s="5" t="s">
        <v>33</v>
      </c>
      <c r="X373" s="5"/>
      <c r="Y373" s="5"/>
      <c r="Z373" s="5" t="s">
        <v>793</v>
      </c>
    </row>
    <row r="374" spans="1:26">
      <c r="A374" t="str">
        <f t="shared" si="5"/>
        <v>110-2</v>
      </c>
      <c r="B374" s="4">
        <v>5057</v>
      </c>
      <c r="C374" s="4">
        <v>3</v>
      </c>
      <c r="D374" s="4" t="s">
        <v>11</v>
      </c>
      <c r="E374" s="4">
        <v>110</v>
      </c>
      <c r="F374" s="4" t="s">
        <v>31</v>
      </c>
      <c r="G374" s="5">
        <v>2</v>
      </c>
      <c r="H374" s="5">
        <v>3104916</v>
      </c>
      <c r="I374" s="6">
        <v>0.96</v>
      </c>
      <c r="J374" s="5">
        <v>0.95</v>
      </c>
      <c r="K374" s="8">
        <v>268.63</v>
      </c>
      <c r="L374" s="5">
        <v>269.55</v>
      </c>
      <c r="M374" s="5">
        <v>268.60000000000002</v>
      </c>
      <c r="N374" s="5">
        <v>269.55</v>
      </c>
      <c r="O374" s="5">
        <v>0</v>
      </c>
      <c r="P374" s="5" t="s">
        <v>336</v>
      </c>
      <c r="Q374" s="5" t="s">
        <v>794</v>
      </c>
      <c r="R374" s="5" t="s">
        <v>33</v>
      </c>
      <c r="S374" s="5">
        <v>1</v>
      </c>
      <c r="T374" s="5">
        <v>93</v>
      </c>
      <c r="U374" s="5">
        <v>2</v>
      </c>
      <c r="V374" s="5" t="s">
        <v>35</v>
      </c>
      <c r="W374" s="5" t="s">
        <v>33</v>
      </c>
      <c r="X374" s="5"/>
      <c r="Y374" s="5"/>
      <c r="Z374" s="5" t="s">
        <v>795</v>
      </c>
    </row>
    <row r="375" spans="1:26">
      <c r="A375" t="str">
        <f t="shared" si="5"/>
        <v>110-3</v>
      </c>
      <c r="B375" s="4">
        <v>5057</v>
      </c>
      <c r="C375" s="4">
        <v>3</v>
      </c>
      <c r="D375" s="4" t="s">
        <v>11</v>
      </c>
      <c r="E375" s="4">
        <v>110</v>
      </c>
      <c r="F375" s="4" t="s">
        <v>31</v>
      </c>
      <c r="G375" s="5">
        <v>3</v>
      </c>
      <c r="H375" s="5">
        <v>3104918</v>
      </c>
      <c r="I375" s="6">
        <v>0.71</v>
      </c>
      <c r="J375" s="5">
        <v>0.66</v>
      </c>
      <c r="K375" s="8">
        <v>269.58999999999997</v>
      </c>
      <c r="L375" s="5">
        <v>270.20999999999998</v>
      </c>
      <c r="M375" s="5">
        <v>269.55</v>
      </c>
      <c r="N375" s="5">
        <v>270.20999999999998</v>
      </c>
      <c r="O375" s="5">
        <v>0</v>
      </c>
      <c r="P375" s="5" t="s">
        <v>336</v>
      </c>
      <c r="Q375" s="5" t="s">
        <v>796</v>
      </c>
      <c r="R375" s="5" t="s">
        <v>33</v>
      </c>
      <c r="S375" s="5">
        <v>1</v>
      </c>
      <c r="T375" s="5">
        <v>93</v>
      </c>
      <c r="U375" s="5">
        <v>3</v>
      </c>
      <c r="V375" s="5" t="s">
        <v>35</v>
      </c>
      <c r="W375" s="5" t="s">
        <v>33</v>
      </c>
      <c r="X375" s="5"/>
      <c r="Y375" s="5"/>
      <c r="Z375" s="5" t="s">
        <v>797</v>
      </c>
    </row>
    <row r="376" spans="1:26">
      <c r="A376" t="str">
        <f t="shared" si="5"/>
        <v>110-4</v>
      </c>
      <c r="B376" s="4">
        <v>5057</v>
      </c>
      <c r="C376" s="4">
        <v>3</v>
      </c>
      <c r="D376" s="4" t="s">
        <v>11</v>
      </c>
      <c r="E376" s="4">
        <v>110</v>
      </c>
      <c r="F376" s="4" t="s">
        <v>31</v>
      </c>
      <c r="G376" s="5">
        <v>4</v>
      </c>
      <c r="H376" s="5">
        <v>3104920</v>
      </c>
      <c r="I376" s="6">
        <v>0.89</v>
      </c>
      <c r="J376" s="5">
        <v>0.87</v>
      </c>
      <c r="K376" s="8">
        <v>270.29999999999995</v>
      </c>
      <c r="L376" s="5">
        <v>271.08</v>
      </c>
      <c r="M376" s="5">
        <v>270.20999999999998</v>
      </c>
      <c r="N376" s="5">
        <v>271.08</v>
      </c>
      <c r="O376" s="5">
        <v>0</v>
      </c>
      <c r="P376" s="5" t="s">
        <v>336</v>
      </c>
      <c r="Q376" s="5" t="s">
        <v>798</v>
      </c>
      <c r="R376" s="5" t="s">
        <v>33</v>
      </c>
      <c r="S376" s="5">
        <v>1</v>
      </c>
      <c r="T376" s="5">
        <v>93</v>
      </c>
      <c r="U376" s="5">
        <v>4</v>
      </c>
      <c r="V376" s="5" t="s">
        <v>35</v>
      </c>
      <c r="W376" s="5" t="s">
        <v>33</v>
      </c>
      <c r="X376" s="5"/>
      <c r="Y376" s="5"/>
      <c r="Z376" s="5" t="s">
        <v>799</v>
      </c>
    </row>
    <row r="377" spans="1:26">
      <c r="A377" t="str">
        <f t="shared" si="5"/>
        <v>111-1</v>
      </c>
      <c r="B377" s="4">
        <v>5057</v>
      </c>
      <c r="C377" s="4">
        <v>3</v>
      </c>
      <c r="D377" s="4" t="s">
        <v>11</v>
      </c>
      <c r="E377" s="4">
        <v>111</v>
      </c>
      <c r="F377" s="4" t="s">
        <v>31</v>
      </c>
      <c r="G377" s="5">
        <v>1</v>
      </c>
      <c r="H377" s="5">
        <v>3104922</v>
      </c>
      <c r="I377" s="6">
        <v>0.82499999999999996</v>
      </c>
      <c r="J377" s="5">
        <v>0.81</v>
      </c>
      <c r="K377" s="8">
        <v>271</v>
      </c>
      <c r="L377" s="5">
        <v>271.81</v>
      </c>
      <c r="M377" s="5">
        <v>271</v>
      </c>
      <c r="N377" s="5">
        <v>271.81</v>
      </c>
      <c r="O377" s="5">
        <v>0</v>
      </c>
      <c r="P377" s="5" t="s">
        <v>336</v>
      </c>
      <c r="Q377" s="5" t="s">
        <v>800</v>
      </c>
      <c r="R377" s="5" t="s">
        <v>33</v>
      </c>
      <c r="S377" s="5">
        <v>1</v>
      </c>
      <c r="T377" s="5">
        <v>93</v>
      </c>
      <c r="U377" s="5">
        <v>5</v>
      </c>
      <c r="V377" s="5" t="s">
        <v>36</v>
      </c>
      <c r="W377" s="5" t="s">
        <v>33</v>
      </c>
      <c r="X377" s="5"/>
      <c r="Y377" s="5"/>
      <c r="Z377" s="5" t="s">
        <v>801</v>
      </c>
    </row>
    <row r="378" spans="1:26">
      <c r="A378" t="str">
        <f t="shared" si="5"/>
        <v>111-2</v>
      </c>
      <c r="B378" s="4">
        <v>5057</v>
      </c>
      <c r="C378" s="4">
        <v>3</v>
      </c>
      <c r="D378" s="4" t="s">
        <v>11</v>
      </c>
      <c r="E378" s="4">
        <v>111</v>
      </c>
      <c r="F378" s="4" t="s">
        <v>31</v>
      </c>
      <c r="G378" s="5">
        <v>2</v>
      </c>
      <c r="H378" s="5">
        <v>3104924</v>
      </c>
      <c r="I378" s="6">
        <v>0.82</v>
      </c>
      <c r="J378" s="5">
        <v>0.82</v>
      </c>
      <c r="K378" s="8">
        <v>271.82499999999999</v>
      </c>
      <c r="L378" s="5">
        <v>272.63</v>
      </c>
      <c r="M378" s="5">
        <v>271.81</v>
      </c>
      <c r="N378" s="5">
        <v>272.63</v>
      </c>
      <c r="O378" s="5">
        <v>0</v>
      </c>
      <c r="P378" s="5" t="s">
        <v>32</v>
      </c>
      <c r="Q378" s="5" t="s">
        <v>802</v>
      </c>
      <c r="R378" s="5" t="s">
        <v>33</v>
      </c>
      <c r="S378" s="5">
        <v>1</v>
      </c>
      <c r="T378" s="5">
        <v>94</v>
      </c>
      <c r="U378" s="5">
        <v>1</v>
      </c>
      <c r="V378" s="5" t="s">
        <v>34</v>
      </c>
      <c r="W378" s="5" t="s">
        <v>33</v>
      </c>
      <c r="X378" s="5"/>
      <c r="Y378" s="5"/>
      <c r="Z378" s="5" t="s">
        <v>803</v>
      </c>
    </row>
    <row r="379" spans="1:26">
      <c r="A379" t="str">
        <f t="shared" si="5"/>
        <v>111-3</v>
      </c>
      <c r="B379" s="4">
        <v>5057</v>
      </c>
      <c r="C379" s="4">
        <v>3</v>
      </c>
      <c r="D379" s="4" t="s">
        <v>11</v>
      </c>
      <c r="E379" s="4">
        <v>111</v>
      </c>
      <c r="F379" s="4" t="s">
        <v>31</v>
      </c>
      <c r="G379" s="5">
        <v>3</v>
      </c>
      <c r="H379" s="5">
        <v>3104926</v>
      </c>
      <c r="I379" s="6">
        <v>0.92</v>
      </c>
      <c r="J379" s="5">
        <v>0.88</v>
      </c>
      <c r="K379" s="8">
        <v>272.64499999999998</v>
      </c>
      <c r="L379" s="5">
        <v>273.51</v>
      </c>
      <c r="M379" s="5">
        <v>272.63</v>
      </c>
      <c r="N379" s="5">
        <v>273.51</v>
      </c>
      <c r="O379" s="5">
        <v>0</v>
      </c>
      <c r="P379" s="5" t="s">
        <v>32</v>
      </c>
      <c r="Q379" s="5" t="s">
        <v>804</v>
      </c>
      <c r="R379" s="5" t="s">
        <v>33</v>
      </c>
      <c r="S379" s="5">
        <v>1</v>
      </c>
      <c r="T379" s="5">
        <v>94</v>
      </c>
      <c r="U379" s="5">
        <v>2</v>
      </c>
      <c r="V379" s="5" t="s">
        <v>35</v>
      </c>
      <c r="W379" s="5" t="s">
        <v>33</v>
      </c>
      <c r="X379" s="5"/>
      <c r="Y379" s="5"/>
      <c r="Z379" s="5" t="s">
        <v>805</v>
      </c>
    </row>
    <row r="380" spans="1:26">
      <c r="A380" t="str">
        <f t="shared" si="5"/>
        <v>111-4</v>
      </c>
      <c r="B380" s="4">
        <v>5057</v>
      </c>
      <c r="C380" s="4">
        <v>3</v>
      </c>
      <c r="D380" s="4" t="s">
        <v>11</v>
      </c>
      <c r="E380" s="4">
        <v>111</v>
      </c>
      <c r="F380" s="4" t="s">
        <v>31</v>
      </c>
      <c r="G380" s="5">
        <v>4</v>
      </c>
      <c r="H380" s="5">
        <v>3104928</v>
      </c>
      <c r="I380" s="6">
        <v>0.69</v>
      </c>
      <c r="J380" s="5">
        <v>0.8</v>
      </c>
      <c r="K380" s="8">
        <v>273.565</v>
      </c>
      <c r="L380" s="5">
        <v>274.31</v>
      </c>
      <c r="M380" s="5">
        <v>273.51</v>
      </c>
      <c r="N380" s="5">
        <v>274.31</v>
      </c>
      <c r="O380" s="5">
        <v>0</v>
      </c>
      <c r="P380" s="5" t="s">
        <v>32</v>
      </c>
      <c r="Q380" s="5" t="s">
        <v>806</v>
      </c>
      <c r="R380" s="5" t="s">
        <v>33</v>
      </c>
      <c r="S380" s="5">
        <v>3</v>
      </c>
      <c r="T380" s="5">
        <v>94</v>
      </c>
      <c r="U380" s="5">
        <v>3</v>
      </c>
      <c r="V380" s="5" t="s">
        <v>35</v>
      </c>
      <c r="W380" s="5" t="s">
        <v>33</v>
      </c>
      <c r="X380" s="5"/>
      <c r="Y380" s="5"/>
      <c r="Z380" s="5" t="s">
        <v>807</v>
      </c>
    </row>
    <row r="381" spans="1:26">
      <c r="A381" t="str">
        <f t="shared" si="5"/>
        <v>112-1</v>
      </c>
      <c r="B381" s="4">
        <v>5057</v>
      </c>
      <c r="C381" s="4">
        <v>3</v>
      </c>
      <c r="D381" s="4" t="s">
        <v>11</v>
      </c>
      <c r="E381" s="4">
        <v>112</v>
      </c>
      <c r="F381" s="4" t="s">
        <v>31</v>
      </c>
      <c r="G381" s="5">
        <v>1</v>
      </c>
      <c r="H381" s="5">
        <v>3104930</v>
      </c>
      <c r="I381" s="6">
        <v>0.86</v>
      </c>
      <c r="J381" s="5">
        <v>0.85</v>
      </c>
      <c r="K381" s="8">
        <v>274.05</v>
      </c>
      <c r="L381" s="5">
        <v>274.89999999999998</v>
      </c>
      <c r="M381" s="5">
        <v>274.05</v>
      </c>
      <c r="N381" s="5">
        <v>274.89999999999998</v>
      </c>
      <c r="O381" s="5">
        <v>0</v>
      </c>
      <c r="P381" s="5" t="s">
        <v>32</v>
      </c>
      <c r="Q381" s="5" t="s">
        <v>808</v>
      </c>
      <c r="R381" s="5" t="s">
        <v>33</v>
      </c>
      <c r="S381" s="5">
        <v>1</v>
      </c>
      <c r="T381" s="5">
        <v>94</v>
      </c>
      <c r="U381" s="5">
        <v>4</v>
      </c>
      <c r="V381" s="5" t="s">
        <v>35</v>
      </c>
      <c r="W381" s="5" t="s">
        <v>33</v>
      </c>
      <c r="X381" s="5"/>
      <c r="Y381" s="5"/>
      <c r="Z381" s="5" t="s">
        <v>809</v>
      </c>
    </row>
    <row r="382" spans="1:26">
      <c r="A382" t="str">
        <f t="shared" si="5"/>
        <v>112-2</v>
      </c>
      <c r="B382" s="4">
        <v>5057</v>
      </c>
      <c r="C382" s="4">
        <v>3</v>
      </c>
      <c r="D382" s="4" t="s">
        <v>11</v>
      </c>
      <c r="E382" s="4">
        <v>112</v>
      </c>
      <c r="F382" s="4" t="s">
        <v>31</v>
      </c>
      <c r="G382" s="5">
        <v>2</v>
      </c>
      <c r="H382" s="5">
        <v>3104932</v>
      </c>
      <c r="I382" s="6">
        <v>0.53</v>
      </c>
      <c r="J382" s="5">
        <v>0.53</v>
      </c>
      <c r="K382" s="8">
        <v>274.91000000000003</v>
      </c>
      <c r="L382" s="5">
        <v>275.43</v>
      </c>
      <c r="M382" s="5">
        <v>274.89999999999998</v>
      </c>
      <c r="N382" s="5">
        <v>275.43</v>
      </c>
      <c r="O382" s="5">
        <v>0</v>
      </c>
      <c r="P382" s="5" t="s">
        <v>32</v>
      </c>
      <c r="Q382" s="5" t="s">
        <v>810</v>
      </c>
      <c r="R382" s="5" t="s">
        <v>33</v>
      </c>
      <c r="S382" s="5">
        <v>1</v>
      </c>
      <c r="T382" s="5">
        <v>94</v>
      </c>
      <c r="U382" s="5">
        <v>5</v>
      </c>
      <c r="V382" s="5" t="s">
        <v>36</v>
      </c>
      <c r="W382" s="5" t="s">
        <v>33</v>
      </c>
      <c r="X382" s="5"/>
      <c r="Y382" s="5"/>
      <c r="Z382" s="5" t="s">
        <v>811</v>
      </c>
    </row>
    <row r="383" spans="1:26">
      <c r="A383" t="str">
        <f t="shared" si="5"/>
        <v>112-3</v>
      </c>
      <c r="B383" s="4">
        <v>5057</v>
      </c>
      <c r="C383" s="4">
        <v>3</v>
      </c>
      <c r="D383" s="4" t="s">
        <v>11</v>
      </c>
      <c r="E383" s="4">
        <v>112</v>
      </c>
      <c r="F383" s="4" t="s">
        <v>31</v>
      </c>
      <c r="G383" s="5">
        <v>3</v>
      </c>
      <c r="H383" s="5">
        <v>3104934</v>
      </c>
      <c r="I383" s="6">
        <v>0.89500000000000002</v>
      </c>
      <c r="J383" s="5">
        <v>0.84</v>
      </c>
      <c r="K383" s="8">
        <v>275.44</v>
      </c>
      <c r="L383" s="5">
        <v>276.27</v>
      </c>
      <c r="M383" s="5">
        <v>275.43</v>
      </c>
      <c r="N383" s="5">
        <v>276.27</v>
      </c>
      <c r="O383" s="5">
        <v>0</v>
      </c>
      <c r="P383" s="5" t="s">
        <v>32</v>
      </c>
      <c r="Q383" s="5" t="s">
        <v>812</v>
      </c>
      <c r="R383" s="5" t="s">
        <v>33</v>
      </c>
      <c r="S383" s="5">
        <v>1</v>
      </c>
      <c r="T383" s="5">
        <v>95</v>
      </c>
      <c r="U383" s="5">
        <v>1</v>
      </c>
      <c r="V383" s="5" t="s">
        <v>34</v>
      </c>
      <c r="W383" s="5" t="s">
        <v>33</v>
      </c>
      <c r="X383" s="5"/>
      <c r="Y383" s="5"/>
      <c r="Z383" s="5" t="s">
        <v>813</v>
      </c>
    </row>
    <row r="384" spans="1:26">
      <c r="A384" t="str">
        <f t="shared" si="5"/>
        <v>112-4</v>
      </c>
      <c r="B384" s="4">
        <v>5057</v>
      </c>
      <c r="C384" s="4">
        <v>3</v>
      </c>
      <c r="D384" s="4" t="s">
        <v>11</v>
      </c>
      <c r="E384" s="4">
        <v>112</v>
      </c>
      <c r="F384" s="4" t="s">
        <v>31</v>
      </c>
      <c r="G384" s="5">
        <v>4</v>
      </c>
      <c r="H384" s="5">
        <v>3104936</v>
      </c>
      <c r="I384" s="6">
        <v>0.89</v>
      </c>
      <c r="J384" s="5">
        <v>0.84</v>
      </c>
      <c r="K384" s="8">
        <v>276.33499999999998</v>
      </c>
      <c r="L384" s="5">
        <v>277.11</v>
      </c>
      <c r="M384" s="5">
        <v>276.27</v>
      </c>
      <c r="N384" s="5">
        <v>277.11</v>
      </c>
      <c r="O384" s="5">
        <v>0</v>
      </c>
      <c r="P384" s="5" t="s">
        <v>32</v>
      </c>
      <c r="Q384" s="5" t="s">
        <v>814</v>
      </c>
      <c r="R384" s="5" t="s">
        <v>33</v>
      </c>
      <c r="S384" s="5">
        <v>1</v>
      </c>
      <c r="T384" s="5">
        <v>95</v>
      </c>
      <c r="U384" s="5">
        <v>2</v>
      </c>
      <c r="V384" s="5" t="s">
        <v>35</v>
      </c>
      <c r="W384" s="5" t="s">
        <v>33</v>
      </c>
      <c r="X384" s="5"/>
      <c r="Y384" s="5"/>
      <c r="Z384" s="5" t="s">
        <v>815</v>
      </c>
    </row>
    <row r="385" spans="1:26">
      <c r="A385" t="str">
        <f t="shared" si="5"/>
        <v>113-1</v>
      </c>
      <c r="B385" s="4">
        <v>5057</v>
      </c>
      <c r="C385" s="4">
        <v>3</v>
      </c>
      <c r="D385" s="4" t="s">
        <v>11</v>
      </c>
      <c r="E385" s="4">
        <v>113</v>
      </c>
      <c r="F385" s="4" t="s">
        <v>31</v>
      </c>
      <c r="G385" s="5">
        <v>1</v>
      </c>
      <c r="H385" s="5">
        <v>3104938</v>
      </c>
      <c r="I385" s="6">
        <v>0.88</v>
      </c>
      <c r="J385" s="5">
        <v>0.86</v>
      </c>
      <c r="K385" s="8">
        <v>277.10000000000002</v>
      </c>
      <c r="L385" s="5">
        <v>277.95999999999998</v>
      </c>
      <c r="M385" s="5">
        <v>277.10000000000002</v>
      </c>
      <c r="N385" s="5">
        <v>277.95999999999998</v>
      </c>
      <c r="O385" s="5">
        <v>0</v>
      </c>
      <c r="P385" s="5" t="s">
        <v>32</v>
      </c>
      <c r="Q385" s="5" t="s">
        <v>816</v>
      </c>
      <c r="R385" s="5" t="s">
        <v>33</v>
      </c>
      <c r="S385" s="5">
        <v>1</v>
      </c>
      <c r="T385" s="5">
        <v>95</v>
      </c>
      <c r="U385" s="5">
        <v>3</v>
      </c>
      <c r="V385" s="5" t="s">
        <v>35</v>
      </c>
      <c r="W385" s="5" t="s">
        <v>33</v>
      </c>
      <c r="X385" s="5"/>
      <c r="Y385" s="5"/>
      <c r="Z385" s="5" t="s">
        <v>817</v>
      </c>
    </row>
    <row r="386" spans="1:26">
      <c r="A386" t="str">
        <f t="shared" si="5"/>
        <v>113-2</v>
      </c>
      <c r="B386" s="4">
        <v>5057</v>
      </c>
      <c r="C386" s="4">
        <v>3</v>
      </c>
      <c r="D386" s="4" t="s">
        <v>11</v>
      </c>
      <c r="E386" s="4">
        <v>113</v>
      </c>
      <c r="F386" s="4" t="s">
        <v>31</v>
      </c>
      <c r="G386" s="5">
        <v>2</v>
      </c>
      <c r="H386" s="5">
        <v>3104940</v>
      </c>
      <c r="I386" s="6">
        <v>0.83</v>
      </c>
      <c r="J386" s="5">
        <v>0.82</v>
      </c>
      <c r="K386" s="8">
        <v>277.98</v>
      </c>
      <c r="L386" s="5">
        <v>278.77999999999997</v>
      </c>
      <c r="M386" s="5">
        <v>277.95999999999998</v>
      </c>
      <c r="N386" s="5">
        <v>278.77999999999997</v>
      </c>
      <c r="O386" s="5">
        <v>0</v>
      </c>
      <c r="P386" s="5" t="s">
        <v>32</v>
      </c>
      <c r="Q386" s="5" t="s">
        <v>818</v>
      </c>
      <c r="R386" s="5" t="s">
        <v>33</v>
      </c>
      <c r="S386" s="5">
        <v>1</v>
      </c>
      <c r="T386" s="5">
        <v>95</v>
      </c>
      <c r="U386" s="5">
        <v>4</v>
      </c>
      <c r="V386" s="5" t="s">
        <v>35</v>
      </c>
      <c r="W386" s="5" t="s">
        <v>33</v>
      </c>
      <c r="X386" s="5"/>
      <c r="Y386" s="5"/>
      <c r="Z386" s="5" t="s">
        <v>819</v>
      </c>
    </row>
    <row r="387" spans="1:26">
      <c r="A387" t="str">
        <f t="shared" si="5"/>
        <v>113-3</v>
      </c>
      <c r="B387" s="4">
        <v>5057</v>
      </c>
      <c r="C387" s="4">
        <v>3</v>
      </c>
      <c r="D387" s="4" t="s">
        <v>11</v>
      </c>
      <c r="E387" s="4">
        <v>113</v>
      </c>
      <c r="F387" s="4" t="s">
        <v>31</v>
      </c>
      <c r="G387" s="5">
        <v>3</v>
      </c>
      <c r="H387" s="5">
        <v>3104942</v>
      </c>
      <c r="I387" s="6">
        <v>0.62</v>
      </c>
      <c r="J387" s="5">
        <v>0.61</v>
      </c>
      <c r="K387" s="8">
        <v>278.81</v>
      </c>
      <c r="L387" s="5">
        <v>279.39</v>
      </c>
      <c r="M387" s="5">
        <v>278.77999999999997</v>
      </c>
      <c r="N387" s="5">
        <v>279.39</v>
      </c>
      <c r="O387" s="5">
        <v>0</v>
      </c>
      <c r="P387" s="5" t="s">
        <v>32</v>
      </c>
      <c r="Q387" s="5" t="s">
        <v>820</v>
      </c>
      <c r="R387" s="5" t="s">
        <v>33</v>
      </c>
      <c r="S387" s="5">
        <v>1</v>
      </c>
      <c r="T387" s="5">
        <v>95</v>
      </c>
      <c r="U387" s="5">
        <v>5</v>
      </c>
      <c r="V387" s="5" t="s">
        <v>36</v>
      </c>
      <c r="W387" s="5" t="s">
        <v>33</v>
      </c>
      <c r="X387" s="5"/>
      <c r="Y387" s="5"/>
      <c r="Z387" s="5" t="s">
        <v>821</v>
      </c>
    </row>
    <row r="388" spans="1:26">
      <c r="A388" t="str">
        <f t="shared" ref="A388:A451" si="6">E388&amp;"-"&amp;G388</f>
        <v>113-4</v>
      </c>
      <c r="B388" s="4">
        <v>5057</v>
      </c>
      <c r="C388" s="4">
        <v>3</v>
      </c>
      <c r="D388" s="4" t="s">
        <v>11</v>
      </c>
      <c r="E388" s="4">
        <v>113</v>
      </c>
      <c r="F388" s="4" t="s">
        <v>31</v>
      </c>
      <c r="G388" s="5">
        <v>4</v>
      </c>
      <c r="H388" s="5">
        <v>3104944</v>
      </c>
      <c r="I388" s="6">
        <v>0.745</v>
      </c>
      <c r="J388" s="5">
        <v>0.74</v>
      </c>
      <c r="K388" s="8">
        <v>279.43</v>
      </c>
      <c r="L388" s="5">
        <v>280.13</v>
      </c>
      <c r="M388" s="5">
        <v>279.39</v>
      </c>
      <c r="N388" s="5">
        <v>280.13</v>
      </c>
      <c r="O388" s="5">
        <v>0</v>
      </c>
      <c r="P388" s="5" t="s">
        <v>32</v>
      </c>
      <c r="Q388" s="5" t="s">
        <v>822</v>
      </c>
      <c r="R388" s="5" t="s">
        <v>33</v>
      </c>
      <c r="S388" s="5">
        <v>1</v>
      </c>
      <c r="T388" s="5">
        <v>96</v>
      </c>
      <c r="U388" s="5">
        <v>1</v>
      </c>
      <c r="V388" s="5" t="s">
        <v>34</v>
      </c>
      <c r="W388" s="5" t="s">
        <v>33</v>
      </c>
      <c r="X388" s="5"/>
      <c r="Y388" s="5"/>
      <c r="Z388" s="5" t="s">
        <v>823</v>
      </c>
    </row>
    <row r="389" spans="1:26">
      <c r="A389" t="str">
        <f t="shared" si="6"/>
        <v>114-1</v>
      </c>
      <c r="B389" s="4">
        <v>5057</v>
      </c>
      <c r="C389" s="4">
        <v>3</v>
      </c>
      <c r="D389" s="4" t="s">
        <v>11</v>
      </c>
      <c r="E389" s="4">
        <v>114</v>
      </c>
      <c r="F389" s="4" t="s">
        <v>31</v>
      </c>
      <c r="G389" s="5">
        <v>1</v>
      </c>
      <c r="H389" s="5">
        <v>3104948</v>
      </c>
      <c r="I389" s="6">
        <v>0.75</v>
      </c>
      <c r="J389" s="5">
        <v>0.74</v>
      </c>
      <c r="K389" s="8">
        <v>280.14999999999998</v>
      </c>
      <c r="L389" s="5">
        <v>280.89</v>
      </c>
      <c r="M389" s="5">
        <v>280.14999999999998</v>
      </c>
      <c r="N389" s="5">
        <v>280.89</v>
      </c>
      <c r="O389" s="5">
        <v>0</v>
      </c>
      <c r="P389" s="5" t="s">
        <v>32</v>
      </c>
      <c r="Q389" s="5" t="s">
        <v>824</v>
      </c>
      <c r="R389" s="5" t="s">
        <v>33</v>
      </c>
      <c r="S389" s="5">
        <v>1</v>
      </c>
      <c r="T389" s="5">
        <v>96</v>
      </c>
      <c r="U389" s="5">
        <v>2</v>
      </c>
      <c r="V389" s="5" t="s">
        <v>35</v>
      </c>
      <c r="W389" s="5" t="s">
        <v>33</v>
      </c>
      <c r="X389" s="5"/>
      <c r="Y389" s="5"/>
      <c r="Z389" s="5" t="s">
        <v>825</v>
      </c>
    </row>
    <row r="390" spans="1:26">
      <c r="A390" t="str">
        <f t="shared" si="6"/>
        <v>114-2</v>
      </c>
      <c r="B390" s="4">
        <v>5057</v>
      </c>
      <c r="C390" s="4">
        <v>3</v>
      </c>
      <c r="D390" s="4" t="s">
        <v>11</v>
      </c>
      <c r="E390" s="4">
        <v>114</v>
      </c>
      <c r="F390" s="4" t="s">
        <v>31</v>
      </c>
      <c r="G390" s="5">
        <v>2</v>
      </c>
      <c r="H390" s="5">
        <v>3104950</v>
      </c>
      <c r="I390" s="6">
        <v>0.97</v>
      </c>
      <c r="J390" s="5">
        <v>0.94</v>
      </c>
      <c r="K390" s="8">
        <v>280.89999999999998</v>
      </c>
      <c r="L390" s="5">
        <v>281.83</v>
      </c>
      <c r="M390" s="5">
        <v>280.89</v>
      </c>
      <c r="N390" s="5">
        <v>281.83</v>
      </c>
      <c r="O390" s="5">
        <v>0</v>
      </c>
      <c r="P390" s="5" t="s">
        <v>32</v>
      </c>
      <c r="Q390" s="5" t="s">
        <v>826</v>
      </c>
      <c r="R390" s="5" t="s">
        <v>33</v>
      </c>
      <c r="S390" s="5">
        <v>1</v>
      </c>
      <c r="T390" s="5">
        <v>96</v>
      </c>
      <c r="U390" s="5">
        <v>3</v>
      </c>
      <c r="V390" s="5" t="s">
        <v>35</v>
      </c>
      <c r="W390" s="5" t="s">
        <v>33</v>
      </c>
      <c r="X390" s="5"/>
      <c r="Y390" s="5"/>
      <c r="Z390" s="5" t="s">
        <v>827</v>
      </c>
    </row>
    <row r="391" spans="1:26">
      <c r="A391" t="str">
        <f t="shared" si="6"/>
        <v>114-3</v>
      </c>
      <c r="B391" s="4">
        <v>5057</v>
      </c>
      <c r="C391" s="4">
        <v>3</v>
      </c>
      <c r="D391" s="4" t="s">
        <v>11</v>
      </c>
      <c r="E391" s="4">
        <v>114</v>
      </c>
      <c r="F391" s="4" t="s">
        <v>31</v>
      </c>
      <c r="G391" s="5">
        <v>3</v>
      </c>
      <c r="H391" s="5">
        <v>3104952</v>
      </c>
      <c r="I391" s="6">
        <v>0.71</v>
      </c>
      <c r="J391" s="5">
        <v>0.67</v>
      </c>
      <c r="K391" s="8">
        <v>281.87</v>
      </c>
      <c r="L391" s="5">
        <v>282.5</v>
      </c>
      <c r="M391" s="5">
        <v>281.83</v>
      </c>
      <c r="N391" s="5">
        <v>282.5</v>
      </c>
      <c r="O391" s="5">
        <v>0</v>
      </c>
      <c r="P391" s="5" t="s">
        <v>32</v>
      </c>
      <c r="Q391" s="5" t="s">
        <v>828</v>
      </c>
      <c r="R391" s="5" t="s">
        <v>33</v>
      </c>
      <c r="S391" s="5">
        <v>1</v>
      </c>
      <c r="T391" s="5">
        <v>96</v>
      </c>
      <c r="U391" s="5">
        <v>4</v>
      </c>
      <c r="V391" s="5" t="s">
        <v>35</v>
      </c>
      <c r="W391" s="5" t="s">
        <v>33</v>
      </c>
      <c r="X391" s="5"/>
      <c r="Y391" s="5"/>
      <c r="Z391" s="5" t="s">
        <v>829</v>
      </c>
    </row>
    <row r="392" spans="1:26">
      <c r="A392" t="str">
        <f t="shared" si="6"/>
        <v>114-4</v>
      </c>
      <c r="B392" s="4">
        <v>5057</v>
      </c>
      <c r="C392" s="4">
        <v>3</v>
      </c>
      <c r="D392" s="4" t="s">
        <v>11</v>
      </c>
      <c r="E392" s="4">
        <v>114</v>
      </c>
      <c r="F392" s="4" t="s">
        <v>31</v>
      </c>
      <c r="G392" s="5">
        <v>4</v>
      </c>
      <c r="H392" s="5">
        <v>3104954</v>
      </c>
      <c r="I392" s="6">
        <v>0.78</v>
      </c>
      <c r="J392" s="5">
        <v>0.75</v>
      </c>
      <c r="K392" s="8">
        <v>282.58</v>
      </c>
      <c r="L392" s="5">
        <v>283.25</v>
      </c>
      <c r="M392" s="5">
        <v>282.5</v>
      </c>
      <c r="N392" s="5">
        <v>283.25</v>
      </c>
      <c r="O392" s="5">
        <v>0</v>
      </c>
      <c r="P392" s="5" t="s">
        <v>32</v>
      </c>
      <c r="Q392" s="5" t="s">
        <v>830</v>
      </c>
      <c r="R392" s="5" t="s">
        <v>33</v>
      </c>
      <c r="S392" s="5">
        <v>1</v>
      </c>
      <c r="T392" s="5">
        <v>96</v>
      </c>
      <c r="U392" s="5">
        <v>5</v>
      </c>
      <c r="V392" s="5" t="s">
        <v>36</v>
      </c>
      <c r="W392" s="5" t="s">
        <v>33</v>
      </c>
      <c r="X392" s="5"/>
      <c r="Y392" s="5"/>
      <c r="Z392" s="5" t="s">
        <v>831</v>
      </c>
    </row>
    <row r="393" spans="1:26">
      <c r="A393" t="str">
        <f t="shared" si="6"/>
        <v>115-1</v>
      </c>
      <c r="B393" s="4">
        <v>5057</v>
      </c>
      <c r="C393" s="4">
        <v>3</v>
      </c>
      <c r="D393" s="4" t="s">
        <v>11</v>
      </c>
      <c r="E393" s="4">
        <v>115</v>
      </c>
      <c r="F393" s="4" t="s">
        <v>31</v>
      </c>
      <c r="G393" s="5">
        <v>1</v>
      </c>
      <c r="H393" s="5">
        <v>3104956</v>
      </c>
      <c r="I393" s="6">
        <v>0.85</v>
      </c>
      <c r="J393" s="5">
        <v>0.83</v>
      </c>
      <c r="K393" s="8">
        <v>283.2</v>
      </c>
      <c r="L393" s="5">
        <v>284.02999999999997</v>
      </c>
      <c r="M393" s="5">
        <v>283.2</v>
      </c>
      <c r="N393" s="5">
        <v>284.02999999999997</v>
      </c>
      <c r="O393" s="5">
        <v>0</v>
      </c>
      <c r="P393" s="5" t="s">
        <v>32</v>
      </c>
      <c r="Q393" s="5" t="s">
        <v>832</v>
      </c>
      <c r="R393" s="5" t="s">
        <v>33</v>
      </c>
      <c r="S393" s="5">
        <v>1</v>
      </c>
      <c r="T393" s="5">
        <v>97</v>
      </c>
      <c r="U393" s="5">
        <v>1</v>
      </c>
      <c r="V393" s="5" t="s">
        <v>34</v>
      </c>
      <c r="W393" s="5" t="s">
        <v>33</v>
      </c>
      <c r="X393" s="5"/>
      <c r="Y393" s="5"/>
      <c r="Z393" s="5" t="s">
        <v>833</v>
      </c>
    </row>
    <row r="394" spans="1:26">
      <c r="A394" t="str">
        <f t="shared" si="6"/>
        <v>115-2</v>
      </c>
      <c r="B394" s="4">
        <v>5057</v>
      </c>
      <c r="C394" s="4">
        <v>3</v>
      </c>
      <c r="D394" s="4" t="s">
        <v>11</v>
      </c>
      <c r="E394" s="4">
        <v>115</v>
      </c>
      <c r="F394" s="4" t="s">
        <v>31</v>
      </c>
      <c r="G394" s="5">
        <v>2</v>
      </c>
      <c r="H394" s="5">
        <v>3104958</v>
      </c>
      <c r="I394" s="6">
        <v>0.62</v>
      </c>
      <c r="J394" s="5">
        <v>0.6</v>
      </c>
      <c r="K394" s="8">
        <v>284.05</v>
      </c>
      <c r="L394" s="5">
        <v>284.63</v>
      </c>
      <c r="M394" s="5">
        <v>284.02999999999997</v>
      </c>
      <c r="N394" s="5">
        <v>284.63</v>
      </c>
      <c r="O394" s="5">
        <v>0</v>
      </c>
      <c r="P394" s="5" t="s">
        <v>32</v>
      </c>
      <c r="Q394" s="5" t="s">
        <v>834</v>
      </c>
      <c r="R394" s="5" t="s">
        <v>33</v>
      </c>
      <c r="S394" s="5">
        <v>1</v>
      </c>
      <c r="T394" s="5">
        <v>97</v>
      </c>
      <c r="U394" s="5">
        <v>2</v>
      </c>
      <c r="V394" s="5" t="s">
        <v>35</v>
      </c>
      <c r="W394" s="5" t="s">
        <v>33</v>
      </c>
      <c r="X394" s="5"/>
      <c r="Y394" s="5"/>
      <c r="Z394" s="5" t="s">
        <v>835</v>
      </c>
    </row>
    <row r="395" spans="1:26">
      <c r="A395" t="str">
        <f t="shared" si="6"/>
        <v>115-3</v>
      </c>
      <c r="B395" s="4">
        <v>5057</v>
      </c>
      <c r="C395" s="4">
        <v>3</v>
      </c>
      <c r="D395" s="4" t="s">
        <v>11</v>
      </c>
      <c r="E395" s="4">
        <v>115</v>
      </c>
      <c r="F395" s="4" t="s">
        <v>31</v>
      </c>
      <c r="G395" s="5">
        <v>3</v>
      </c>
      <c r="H395" s="5">
        <v>3104960</v>
      </c>
      <c r="I395" s="6">
        <v>0.87</v>
      </c>
      <c r="J395" s="5">
        <v>0.86</v>
      </c>
      <c r="K395" s="8">
        <v>284.67</v>
      </c>
      <c r="L395" s="5">
        <v>285.49</v>
      </c>
      <c r="M395" s="5">
        <v>284.63</v>
      </c>
      <c r="N395" s="5">
        <v>285.49</v>
      </c>
      <c r="O395" s="5">
        <v>0</v>
      </c>
      <c r="P395" s="5" t="s">
        <v>32</v>
      </c>
      <c r="Q395" s="5" t="s">
        <v>836</v>
      </c>
      <c r="R395" s="5" t="s">
        <v>33</v>
      </c>
      <c r="S395" s="5">
        <v>1</v>
      </c>
      <c r="T395" s="5">
        <v>97</v>
      </c>
      <c r="U395" s="5">
        <v>3</v>
      </c>
      <c r="V395" s="5" t="s">
        <v>35</v>
      </c>
      <c r="W395" s="5" t="s">
        <v>33</v>
      </c>
      <c r="X395" s="5"/>
      <c r="Y395" s="5"/>
      <c r="Z395" s="5" t="s">
        <v>837</v>
      </c>
    </row>
    <row r="396" spans="1:26">
      <c r="A396" t="str">
        <f t="shared" si="6"/>
        <v>115-4</v>
      </c>
      <c r="B396" s="4">
        <v>5057</v>
      </c>
      <c r="C396" s="4">
        <v>3</v>
      </c>
      <c r="D396" s="4" t="s">
        <v>11</v>
      </c>
      <c r="E396" s="4">
        <v>115</v>
      </c>
      <c r="F396" s="4" t="s">
        <v>31</v>
      </c>
      <c r="G396" s="5">
        <v>4</v>
      </c>
      <c r="H396" s="5">
        <v>3104962</v>
      </c>
      <c r="I396" s="6">
        <v>0.68</v>
      </c>
      <c r="J396" s="5">
        <v>0.68</v>
      </c>
      <c r="K396" s="8">
        <v>285.54000000000002</v>
      </c>
      <c r="L396" s="5">
        <v>286.17</v>
      </c>
      <c r="M396" s="5">
        <v>285.49</v>
      </c>
      <c r="N396" s="5">
        <v>286.17</v>
      </c>
      <c r="O396" s="5">
        <v>0</v>
      </c>
      <c r="P396" s="5" t="s">
        <v>32</v>
      </c>
      <c r="Q396" s="5" t="s">
        <v>838</v>
      </c>
      <c r="R396" s="5" t="s">
        <v>33</v>
      </c>
      <c r="S396" s="5">
        <v>1</v>
      </c>
      <c r="T396" s="5">
        <v>97</v>
      </c>
      <c r="U396" s="5">
        <v>4</v>
      </c>
      <c r="V396" s="5" t="s">
        <v>35</v>
      </c>
      <c r="W396" s="5" t="s">
        <v>33</v>
      </c>
      <c r="X396" s="5"/>
      <c r="Y396" s="5"/>
      <c r="Z396" s="5" t="s">
        <v>839</v>
      </c>
    </row>
    <row r="397" spans="1:26">
      <c r="A397" t="str">
        <f t="shared" si="6"/>
        <v>116-1</v>
      </c>
      <c r="B397" s="4">
        <v>5057</v>
      </c>
      <c r="C397" s="4">
        <v>3</v>
      </c>
      <c r="D397" s="4" t="s">
        <v>11</v>
      </c>
      <c r="E397" s="4">
        <v>116</v>
      </c>
      <c r="F397" s="4" t="s">
        <v>31</v>
      </c>
      <c r="G397" s="5">
        <v>1</v>
      </c>
      <c r="H397" s="5">
        <v>3104964</v>
      </c>
      <c r="I397" s="6">
        <v>0.57999999999999996</v>
      </c>
      <c r="J397" s="5">
        <v>0.55000000000000004</v>
      </c>
      <c r="K397" s="8">
        <v>286.25</v>
      </c>
      <c r="L397" s="5">
        <v>286.8</v>
      </c>
      <c r="M397" s="5">
        <v>286.25</v>
      </c>
      <c r="N397" s="5">
        <v>286.8</v>
      </c>
      <c r="O397" s="5">
        <v>0</v>
      </c>
      <c r="P397" s="5" t="s">
        <v>32</v>
      </c>
      <c r="Q397" s="5" t="s">
        <v>840</v>
      </c>
      <c r="R397" s="5" t="s">
        <v>33</v>
      </c>
      <c r="S397" s="5">
        <v>1</v>
      </c>
      <c r="T397" s="5">
        <v>97</v>
      </c>
      <c r="U397" s="5">
        <v>5</v>
      </c>
      <c r="V397" s="5" t="s">
        <v>36</v>
      </c>
      <c r="W397" s="5" t="s">
        <v>33</v>
      </c>
      <c r="X397" s="5"/>
      <c r="Y397" s="5"/>
      <c r="Z397" s="5" t="s">
        <v>841</v>
      </c>
    </row>
    <row r="398" spans="1:26">
      <c r="A398" t="str">
        <f t="shared" si="6"/>
        <v>116-2</v>
      </c>
      <c r="B398" s="4">
        <v>5057</v>
      </c>
      <c r="C398" s="4">
        <v>3</v>
      </c>
      <c r="D398" s="4" t="s">
        <v>11</v>
      </c>
      <c r="E398" s="4">
        <v>116</v>
      </c>
      <c r="F398" s="4" t="s">
        <v>31</v>
      </c>
      <c r="G398" s="5">
        <v>2</v>
      </c>
      <c r="H398" s="5">
        <v>3104966</v>
      </c>
      <c r="I398" s="6">
        <v>0.9</v>
      </c>
      <c r="J398" s="5">
        <v>0.89</v>
      </c>
      <c r="K398" s="8">
        <v>286.83</v>
      </c>
      <c r="L398" s="5">
        <v>287.69</v>
      </c>
      <c r="M398" s="5">
        <v>286.8</v>
      </c>
      <c r="N398" s="5">
        <v>287.69</v>
      </c>
      <c r="O398" s="5">
        <v>0</v>
      </c>
      <c r="P398" s="5" t="s">
        <v>32</v>
      </c>
      <c r="Q398" s="5" t="s">
        <v>842</v>
      </c>
      <c r="R398" s="5" t="s">
        <v>33</v>
      </c>
      <c r="S398" s="5">
        <v>1</v>
      </c>
      <c r="T398" s="5">
        <v>98</v>
      </c>
      <c r="U398" s="5">
        <v>1</v>
      </c>
      <c r="V398" s="5" t="s">
        <v>34</v>
      </c>
      <c r="W398" s="5" t="s">
        <v>33</v>
      </c>
      <c r="X398" s="5"/>
      <c r="Y398" s="5"/>
      <c r="Z398" s="5" t="s">
        <v>843</v>
      </c>
    </row>
    <row r="399" spans="1:26">
      <c r="A399" t="str">
        <f t="shared" si="6"/>
        <v>116-3</v>
      </c>
      <c r="B399" s="4">
        <v>5057</v>
      </c>
      <c r="C399" s="4">
        <v>3</v>
      </c>
      <c r="D399" s="4" t="s">
        <v>11</v>
      </c>
      <c r="E399" s="4">
        <v>116</v>
      </c>
      <c r="F399" s="4" t="s">
        <v>31</v>
      </c>
      <c r="G399" s="5">
        <v>3</v>
      </c>
      <c r="H399" s="5">
        <v>3104968</v>
      </c>
      <c r="I399" s="6">
        <v>0.85499999999999998</v>
      </c>
      <c r="J399" s="5">
        <v>0.85</v>
      </c>
      <c r="K399" s="8">
        <v>287.72999999999996</v>
      </c>
      <c r="L399" s="5">
        <v>288.54000000000002</v>
      </c>
      <c r="M399" s="5">
        <v>287.69</v>
      </c>
      <c r="N399" s="5">
        <v>288.54000000000002</v>
      </c>
      <c r="O399" s="5">
        <v>0</v>
      </c>
      <c r="P399" s="5" t="s">
        <v>32</v>
      </c>
      <c r="Q399" s="5" t="s">
        <v>844</v>
      </c>
      <c r="R399" s="5" t="s">
        <v>33</v>
      </c>
      <c r="S399" s="5">
        <v>1</v>
      </c>
      <c r="T399" s="5">
        <v>98</v>
      </c>
      <c r="U399" s="5">
        <v>2</v>
      </c>
      <c r="V399" s="5" t="s">
        <v>35</v>
      </c>
      <c r="W399" s="5" t="s">
        <v>33</v>
      </c>
      <c r="X399" s="5"/>
      <c r="Y399" s="5"/>
      <c r="Z399" s="5" t="s">
        <v>845</v>
      </c>
    </row>
    <row r="400" spans="1:26">
      <c r="A400" t="str">
        <f t="shared" si="6"/>
        <v>116-4</v>
      </c>
      <c r="B400" s="4">
        <v>5057</v>
      </c>
      <c r="C400" s="4">
        <v>3</v>
      </c>
      <c r="D400" s="4" t="s">
        <v>11</v>
      </c>
      <c r="E400" s="4">
        <v>116</v>
      </c>
      <c r="F400" s="4" t="s">
        <v>31</v>
      </c>
      <c r="G400" s="5">
        <v>4</v>
      </c>
      <c r="H400" s="5">
        <v>3104970</v>
      </c>
      <c r="I400" s="6">
        <v>0.85499999999999998</v>
      </c>
      <c r="J400" s="5">
        <v>0.85</v>
      </c>
      <c r="K400" s="8">
        <v>288.58499999999998</v>
      </c>
      <c r="L400" s="5">
        <v>289.39</v>
      </c>
      <c r="M400" s="5">
        <v>288.54000000000002</v>
      </c>
      <c r="N400" s="5">
        <v>289.39</v>
      </c>
      <c r="O400" s="5">
        <v>0</v>
      </c>
      <c r="P400" s="5" t="s">
        <v>32</v>
      </c>
      <c r="Q400" s="5" t="s">
        <v>846</v>
      </c>
      <c r="R400" s="5" t="s">
        <v>33</v>
      </c>
      <c r="S400" s="5">
        <v>1</v>
      </c>
      <c r="T400" s="5">
        <v>98</v>
      </c>
      <c r="U400" s="5">
        <v>3</v>
      </c>
      <c r="V400" s="5" t="s">
        <v>35</v>
      </c>
      <c r="W400" s="5" t="s">
        <v>33</v>
      </c>
      <c r="X400" s="5"/>
      <c r="Y400" s="5"/>
      <c r="Z400" s="5" t="s">
        <v>847</v>
      </c>
    </row>
    <row r="401" spans="1:26">
      <c r="A401" t="str">
        <f t="shared" si="6"/>
        <v>117-1</v>
      </c>
      <c r="B401" s="4">
        <v>5057</v>
      </c>
      <c r="C401" s="4">
        <v>3</v>
      </c>
      <c r="D401" s="4" t="s">
        <v>11</v>
      </c>
      <c r="E401" s="4">
        <v>117</v>
      </c>
      <c r="F401" s="4" t="s">
        <v>31</v>
      </c>
      <c r="G401" s="5">
        <v>1</v>
      </c>
      <c r="H401" s="5">
        <v>3104972</v>
      </c>
      <c r="I401" s="6">
        <v>0.9</v>
      </c>
      <c r="J401" s="5">
        <v>0.88</v>
      </c>
      <c r="K401" s="8">
        <v>289.3</v>
      </c>
      <c r="L401" s="5">
        <v>290.18</v>
      </c>
      <c r="M401" s="5">
        <v>289.3</v>
      </c>
      <c r="N401" s="5">
        <v>290.18</v>
      </c>
      <c r="O401" s="5">
        <v>0</v>
      </c>
      <c r="P401" s="5" t="s">
        <v>32</v>
      </c>
      <c r="Q401" s="5" t="s">
        <v>848</v>
      </c>
      <c r="R401" s="5" t="s">
        <v>33</v>
      </c>
      <c r="S401" s="5">
        <v>1</v>
      </c>
      <c r="T401" s="5">
        <v>98</v>
      </c>
      <c r="U401" s="5">
        <v>4</v>
      </c>
      <c r="V401" s="5" t="s">
        <v>35</v>
      </c>
      <c r="W401" s="5" t="s">
        <v>33</v>
      </c>
      <c r="X401" s="5"/>
      <c r="Y401" s="5"/>
      <c r="Z401" s="5" t="s">
        <v>849</v>
      </c>
    </row>
    <row r="402" spans="1:26">
      <c r="A402" t="str">
        <f t="shared" si="6"/>
        <v>117-2</v>
      </c>
      <c r="B402" s="4">
        <v>5057</v>
      </c>
      <c r="C402" s="4">
        <v>3</v>
      </c>
      <c r="D402" s="4" t="s">
        <v>11</v>
      </c>
      <c r="E402" s="4">
        <v>117</v>
      </c>
      <c r="F402" s="4" t="s">
        <v>31</v>
      </c>
      <c r="G402" s="5">
        <v>2</v>
      </c>
      <c r="H402" s="5">
        <v>3104974</v>
      </c>
      <c r="I402" s="6">
        <v>0.81</v>
      </c>
      <c r="J402" s="5">
        <v>0.78</v>
      </c>
      <c r="K402" s="8">
        <v>290.2</v>
      </c>
      <c r="L402" s="5">
        <v>290.95999999999998</v>
      </c>
      <c r="M402" s="5">
        <v>290.18</v>
      </c>
      <c r="N402" s="5">
        <v>290.95999999999998</v>
      </c>
      <c r="O402" s="5">
        <v>0</v>
      </c>
      <c r="P402" s="5" t="s">
        <v>32</v>
      </c>
      <c r="Q402" s="5" t="s">
        <v>850</v>
      </c>
      <c r="R402" s="5" t="s">
        <v>33</v>
      </c>
      <c r="S402" s="5">
        <v>1</v>
      </c>
      <c r="T402" s="5">
        <v>98</v>
      </c>
      <c r="U402" s="5">
        <v>5</v>
      </c>
      <c r="V402" s="5" t="s">
        <v>36</v>
      </c>
      <c r="W402" s="5" t="s">
        <v>33</v>
      </c>
      <c r="X402" s="5"/>
      <c r="Y402" s="5"/>
      <c r="Z402" s="5" t="s">
        <v>851</v>
      </c>
    </row>
    <row r="403" spans="1:26">
      <c r="A403" t="str">
        <f t="shared" si="6"/>
        <v>117-3</v>
      </c>
      <c r="B403" s="4">
        <v>5057</v>
      </c>
      <c r="C403" s="4">
        <v>3</v>
      </c>
      <c r="D403" s="4" t="s">
        <v>11</v>
      </c>
      <c r="E403" s="4">
        <v>117</v>
      </c>
      <c r="F403" s="4" t="s">
        <v>31</v>
      </c>
      <c r="G403" s="5">
        <v>3</v>
      </c>
      <c r="H403" s="5">
        <v>3104978</v>
      </c>
      <c r="I403" s="6">
        <v>0.85</v>
      </c>
      <c r="J403" s="5">
        <v>0.84</v>
      </c>
      <c r="K403" s="8">
        <v>291.01</v>
      </c>
      <c r="L403" s="5">
        <v>291.8</v>
      </c>
      <c r="M403" s="5">
        <v>290.95999999999998</v>
      </c>
      <c r="N403" s="5">
        <v>291.8</v>
      </c>
      <c r="O403" s="5">
        <v>0</v>
      </c>
      <c r="P403" s="5" t="s">
        <v>32</v>
      </c>
      <c r="Q403" s="5" t="s">
        <v>852</v>
      </c>
      <c r="R403" s="5" t="s">
        <v>33</v>
      </c>
      <c r="S403" s="5">
        <v>1</v>
      </c>
      <c r="T403" s="5">
        <v>99</v>
      </c>
      <c r="U403" s="5">
        <v>1</v>
      </c>
      <c r="V403" s="5" t="s">
        <v>34</v>
      </c>
      <c r="W403" s="5" t="s">
        <v>33</v>
      </c>
      <c r="X403" s="5"/>
      <c r="Y403" s="5"/>
      <c r="Z403" s="5" t="s">
        <v>853</v>
      </c>
    </row>
    <row r="404" spans="1:26">
      <c r="A404" t="str">
        <f t="shared" si="6"/>
        <v>117-4</v>
      </c>
      <c r="B404" s="4">
        <v>5057</v>
      </c>
      <c r="C404" s="4">
        <v>3</v>
      </c>
      <c r="D404" s="4" t="s">
        <v>11</v>
      </c>
      <c r="E404" s="4">
        <v>117</v>
      </c>
      <c r="F404" s="4" t="s">
        <v>31</v>
      </c>
      <c r="G404" s="5">
        <v>4</v>
      </c>
      <c r="H404" s="5">
        <v>3104980</v>
      </c>
      <c r="I404" s="6">
        <v>0.61</v>
      </c>
      <c r="J404" s="5">
        <v>0.57999999999999996</v>
      </c>
      <c r="K404" s="8">
        <v>291.86</v>
      </c>
      <c r="L404" s="5">
        <v>292.38</v>
      </c>
      <c r="M404" s="5">
        <v>291.8</v>
      </c>
      <c r="N404" s="5">
        <v>292.38</v>
      </c>
      <c r="O404" s="5">
        <v>0</v>
      </c>
      <c r="P404" s="5" t="s">
        <v>32</v>
      </c>
      <c r="Q404" s="5" t="s">
        <v>854</v>
      </c>
      <c r="R404" s="5" t="s">
        <v>33</v>
      </c>
      <c r="S404" s="5">
        <v>1</v>
      </c>
      <c r="T404" s="5">
        <v>99</v>
      </c>
      <c r="U404" s="5">
        <v>2</v>
      </c>
      <c r="V404" s="5" t="s">
        <v>35</v>
      </c>
      <c r="W404" s="5" t="s">
        <v>33</v>
      </c>
      <c r="X404" s="5"/>
      <c r="Y404" s="5"/>
      <c r="Z404" s="5" t="s">
        <v>855</v>
      </c>
    </row>
    <row r="405" spans="1:26">
      <c r="A405" t="str">
        <f t="shared" si="6"/>
        <v>118-1</v>
      </c>
      <c r="B405" s="4">
        <v>5057</v>
      </c>
      <c r="C405" s="4">
        <v>3</v>
      </c>
      <c r="D405" s="4" t="s">
        <v>11</v>
      </c>
      <c r="E405" s="4">
        <v>118</v>
      </c>
      <c r="F405" s="4" t="s">
        <v>31</v>
      </c>
      <c r="G405" s="5">
        <v>1</v>
      </c>
      <c r="H405" s="5">
        <v>3104982</v>
      </c>
      <c r="I405" s="6">
        <v>0.42</v>
      </c>
      <c r="J405" s="5">
        <v>0.4</v>
      </c>
      <c r="K405" s="8">
        <v>292.35000000000002</v>
      </c>
      <c r="L405" s="5">
        <v>292.75</v>
      </c>
      <c r="M405" s="5">
        <v>292.35000000000002</v>
      </c>
      <c r="N405" s="5">
        <v>292.75</v>
      </c>
      <c r="O405" s="5">
        <v>0</v>
      </c>
      <c r="P405" s="5" t="s">
        <v>32</v>
      </c>
      <c r="Q405" s="5" t="s">
        <v>856</v>
      </c>
      <c r="R405" s="5" t="s">
        <v>33</v>
      </c>
      <c r="S405" s="5">
        <v>1</v>
      </c>
      <c r="T405" s="5">
        <v>99</v>
      </c>
      <c r="U405" s="5">
        <v>3</v>
      </c>
      <c r="V405" s="5" t="s">
        <v>35</v>
      </c>
      <c r="W405" s="5" t="s">
        <v>33</v>
      </c>
      <c r="X405" s="5"/>
      <c r="Y405" s="5"/>
      <c r="Z405" s="5" t="s">
        <v>857</v>
      </c>
    </row>
    <row r="406" spans="1:26">
      <c r="A406" t="str">
        <f t="shared" si="6"/>
        <v>118-2</v>
      </c>
      <c r="B406" s="4">
        <v>5057</v>
      </c>
      <c r="C406" s="4">
        <v>3</v>
      </c>
      <c r="D406" s="4" t="s">
        <v>11</v>
      </c>
      <c r="E406" s="4">
        <v>118</v>
      </c>
      <c r="F406" s="4" t="s">
        <v>31</v>
      </c>
      <c r="G406" s="5">
        <v>2</v>
      </c>
      <c r="H406" s="5">
        <v>3104984</v>
      </c>
      <c r="I406" s="6">
        <v>0.9</v>
      </c>
      <c r="J406" s="5">
        <v>0.87</v>
      </c>
      <c r="K406" s="8">
        <v>292.77000000000004</v>
      </c>
      <c r="L406" s="5">
        <v>293.62</v>
      </c>
      <c r="M406" s="5">
        <v>292.75</v>
      </c>
      <c r="N406" s="5">
        <v>293.62</v>
      </c>
      <c r="O406" s="5">
        <v>0</v>
      </c>
      <c r="P406" s="5" t="s">
        <v>32</v>
      </c>
      <c r="Q406" s="5" t="s">
        <v>858</v>
      </c>
      <c r="R406" s="5" t="s">
        <v>33</v>
      </c>
      <c r="S406" s="5">
        <v>1</v>
      </c>
      <c r="T406" s="5">
        <v>99</v>
      </c>
      <c r="U406" s="5">
        <v>4</v>
      </c>
      <c r="V406" s="5" t="s">
        <v>35</v>
      </c>
      <c r="W406" s="5" t="s">
        <v>33</v>
      </c>
      <c r="X406" s="5"/>
      <c r="Y406" s="5"/>
      <c r="Z406" s="5" t="s">
        <v>859</v>
      </c>
    </row>
    <row r="407" spans="1:26">
      <c r="A407" t="str">
        <f t="shared" si="6"/>
        <v>118-3</v>
      </c>
      <c r="B407" s="4">
        <v>5057</v>
      </c>
      <c r="C407" s="4">
        <v>3</v>
      </c>
      <c r="D407" s="4" t="s">
        <v>11</v>
      </c>
      <c r="E407" s="4">
        <v>118</v>
      </c>
      <c r="F407" s="4" t="s">
        <v>31</v>
      </c>
      <c r="G407" s="5">
        <v>3</v>
      </c>
      <c r="H407" s="5">
        <v>3104986</v>
      </c>
      <c r="I407" s="6">
        <v>0.79</v>
      </c>
      <c r="J407" s="5">
        <v>0.78</v>
      </c>
      <c r="K407" s="8">
        <v>293.67</v>
      </c>
      <c r="L407" s="5">
        <v>294.39999999999998</v>
      </c>
      <c r="M407" s="5">
        <v>293.62</v>
      </c>
      <c r="N407" s="5">
        <v>294.39999999999998</v>
      </c>
      <c r="O407" s="5">
        <v>0</v>
      </c>
      <c r="P407" s="5" t="s">
        <v>32</v>
      </c>
      <c r="Q407" s="5" t="s">
        <v>860</v>
      </c>
      <c r="R407" s="5" t="s">
        <v>33</v>
      </c>
      <c r="S407" s="5">
        <v>1</v>
      </c>
      <c r="T407" s="5">
        <v>99</v>
      </c>
      <c r="U407" s="5">
        <v>5</v>
      </c>
      <c r="V407" s="5" t="s">
        <v>36</v>
      </c>
      <c r="W407" s="5" t="s">
        <v>33</v>
      </c>
      <c r="X407" s="5"/>
      <c r="Y407" s="5"/>
      <c r="Z407" s="5" t="s">
        <v>861</v>
      </c>
    </row>
    <row r="408" spans="1:26">
      <c r="A408" t="str">
        <f t="shared" si="6"/>
        <v>118-4</v>
      </c>
      <c r="B408" s="4">
        <v>5057</v>
      </c>
      <c r="C408" s="4">
        <v>3</v>
      </c>
      <c r="D408" s="4" t="s">
        <v>11</v>
      </c>
      <c r="E408" s="4">
        <v>118</v>
      </c>
      <c r="F408" s="4" t="s">
        <v>31</v>
      </c>
      <c r="G408" s="5">
        <v>4</v>
      </c>
      <c r="H408" s="5">
        <v>3104988</v>
      </c>
      <c r="I408" s="6">
        <v>0.94499999999999995</v>
      </c>
      <c r="J408" s="5">
        <v>0.99</v>
      </c>
      <c r="K408" s="8">
        <v>294.46000000000004</v>
      </c>
      <c r="L408" s="5">
        <v>295.39</v>
      </c>
      <c r="M408" s="5">
        <v>294.39999999999998</v>
      </c>
      <c r="N408" s="5">
        <v>295.39</v>
      </c>
      <c r="O408" s="5">
        <v>0</v>
      </c>
      <c r="P408" s="5" t="s">
        <v>32</v>
      </c>
      <c r="Q408" s="5" t="s">
        <v>862</v>
      </c>
      <c r="R408" s="5" t="s">
        <v>33</v>
      </c>
      <c r="S408" s="5">
        <v>1</v>
      </c>
      <c r="T408" s="5">
        <v>100</v>
      </c>
      <c r="U408" s="5">
        <v>1</v>
      </c>
      <c r="V408" s="5" t="s">
        <v>34</v>
      </c>
      <c r="W408" s="5" t="s">
        <v>33</v>
      </c>
      <c r="X408" s="5"/>
      <c r="Y408" s="5"/>
      <c r="Z408" s="5" t="s">
        <v>863</v>
      </c>
    </row>
    <row r="409" spans="1:26">
      <c r="A409" t="str">
        <f t="shared" si="6"/>
        <v>119-1</v>
      </c>
      <c r="B409" s="4">
        <v>5057</v>
      </c>
      <c r="C409" s="4">
        <v>3</v>
      </c>
      <c r="D409" s="4" t="s">
        <v>11</v>
      </c>
      <c r="E409" s="4">
        <v>119</v>
      </c>
      <c r="F409" s="4" t="s">
        <v>31</v>
      </c>
      <c r="G409" s="5">
        <v>1</v>
      </c>
      <c r="H409" s="5">
        <v>3104990</v>
      </c>
      <c r="I409" s="6">
        <v>0.82499999999999996</v>
      </c>
      <c r="J409" s="5">
        <v>0.8</v>
      </c>
      <c r="K409" s="8">
        <v>295.39999999999998</v>
      </c>
      <c r="L409" s="5">
        <v>296.2</v>
      </c>
      <c r="M409" s="5">
        <v>295.39999999999998</v>
      </c>
      <c r="N409" s="5">
        <v>296.2</v>
      </c>
      <c r="O409" s="5">
        <v>0</v>
      </c>
      <c r="P409" s="5" t="s">
        <v>32</v>
      </c>
      <c r="Q409" s="5" t="s">
        <v>864</v>
      </c>
      <c r="R409" s="5" t="s">
        <v>33</v>
      </c>
      <c r="S409" s="5">
        <v>1</v>
      </c>
      <c r="T409" s="5">
        <v>100</v>
      </c>
      <c r="U409" s="5">
        <v>2</v>
      </c>
      <c r="V409" s="5" t="s">
        <v>35</v>
      </c>
      <c r="W409" s="5" t="s">
        <v>33</v>
      </c>
      <c r="X409" s="5"/>
      <c r="Y409" s="5"/>
      <c r="Z409" s="5" t="s">
        <v>865</v>
      </c>
    </row>
    <row r="410" spans="1:26">
      <c r="A410" t="str">
        <f t="shared" si="6"/>
        <v>119-2</v>
      </c>
      <c r="B410" s="4">
        <v>5057</v>
      </c>
      <c r="C410" s="4">
        <v>3</v>
      </c>
      <c r="D410" s="4" t="s">
        <v>11</v>
      </c>
      <c r="E410" s="4">
        <v>119</v>
      </c>
      <c r="F410" s="4" t="s">
        <v>31</v>
      </c>
      <c r="G410" s="5">
        <v>2</v>
      </c>
      <c r="H410" s="5">
        <v>3104992</v>
      </c>
      <c r="I410" s="6">
        <v>0.56000000000000005</v>
      </c>
      <c r="J410" s="5">
        <v>0.55000000000000004</v>
      </c>
      <c r="K410" s="8">
        <v>296.22499999999997</v>
      </c>
      <c r="L410" s="5">
        <v>296.75</v>
      </c>
      <c r="M410" s="5">
        <v>296.2</v>
      </c>
      <c r="N410" s="5">
        <v>296.75</v>
      </c>
      <c r="O410" s="5">
        <v>0</v>
      </c>
      <c r="P410" s="5" t="s">
        <v>32</v>
      </c>
      <c r="Q410" s="5" t="s">
        <v>866</v>
      </c>
      <c r="R410" s="5" t="s">
        <v>33</v>
      </c>
      <c r="S410" s="5">
        <v>1</v>
      </c>
      <c r="T410" s="5">
        <v>100</v>
      </c>
      <c r="U410" s="5">
        <v>3</v>
      </c>
      <c r="V410" s="5" t="s">
        <v>35</v>
      </c>
      <c r="W410" s="5" t="s">
        <v>33</v>
      </c>
      <c r="X410" s="5"/>
      <c r="Y410" s="5"/>
      <c r="Z410" s="5" t="s">
        <v>867</v>
      </c>
    </row>
    <row r="411" spans="1:26">
      <c r="A411" t="str">
        <f t="shared" si="6"/>
        <v>119-3</v>
      </c>
      <c r="B411" s="4">
        <v>5057</v>
      </c>
      <c r="C411" s="4">
        <v>3</v>
      </c>
      <c r="D411" s="4" t="s">
        <v>11</v>
      </c>
      <c r="E411" s="4">
        <v>119</v>
      </c>
      <c r="F411" s="4" t="s">
        <v>31</v>
      </c>
      <c r="G411" s="5">
        <v>3</v>
      </c>
      <c r="H411" s="5">
        <v>3104994</v>
      </c>
      <c r="I411" s="6">
        <v>0.88500000000000001</v>
      </c>
      <c r="J411" s="5">
        <v>0.88</v>
      </c>
      <c r="K411" s="8">
        <v>296.78499999999997</v>
      </c>
      <c r="L411" s="5">
        <v>297.63</v>
      </c>
      <c r="M411" s="5">
        <v>296.75</v>
      </c>
      <c r="N411" s="5">
        <v>297.63</v>
      </c>
      <c r="O411" s="5">
        <v>0</v>
      </c>
      <c r="P411" s="5" t="s">
        <v>32</v>
      </c>
      <c r="Q411" s="5" t="s">
        <v>868</v>
      </c>
      <c r="R411" s="5" t="s">
        <v>33</v>
      </c>
      <c r="S411" s="5">
        <v>1</v>
      </c>
      <c r="T411" s="5">
        <v>100</v>
      </c>
      <c r="U411" s="5">
        <v>4</v>
      </c>
      <c r="V411" s="5" t="s">
        <v>35</v>
      </c>
      <c r="W411" s="5" t="s">
        <v>33</v>
      </c>
      <c r="X411" s="5"/>
      <c r="Y411" s="5"/>
      <c r="Z411" s="5" t="s">
        <v>869</v>
      </c>
    </row>
    <row r="412" spans="1:26">
      <c r="A412" t="str">
        <f t="shared" si="6"/>
        <v>119-4</v>
      </c>
      <c r="B412" s="4">
        <v>5057</v>
      </c>
      <c r="C412" s="4">
        <v>3</v>
      </c>
      <c r="D412" s="4" t="s">
        <v>11</v>
      </c>
      <c r="E412" s="4">
        <v>119</v>
      </c>
      <c r="F412" s="4" t="s">
        <v>31</v>
      </c>
      <c r="G412" s="5">
        <v>4</v>
      </c>
      <c r="H412" s="5">
        <v>3104996</v>
      </c>
      <c r="I412" s="6">
        <v>0.85</v>
      </c>
      <c r="J412" s="5">
        <v>0.85</v>
      </c>
      <c r="K412" s="8">
        <v>297.66999999999996</v>
      </c>
      <c r="L412" s="5">
        <v>298.48</v>
      </c>
      <c r="M412" s="5">
        <v>297.63</v>
      </c>
      <c r="N412" s="5">
        <v>298.48</v>
      </c>
      <c r="O412" s="5">
        <v>0</v>
      </c>
      <c r="P412" s="5" t="s">
        <v>32</v>
      </c>
      <c r="Q412" s="5" t="s">
        <v>870</v>
      </c>
      <c r="R412" s="5" t="s">
        <v>33</v>
      </c>
      <c r="S412" s="5">
        <v>1</v>
      </c>
      <c r="T412" s="5">
        <v>100</v>
      </c>
      <c r="U412" s="5">
        <v>5</v>
      </c>
      <c r="V412" s="5" t="s">
        <v>36</v>
      </c>
      <c r="W412" s="5" t="s">
        <v>33</v>
      </c>
      <c r="X412" s="5"/>
      <c r="Y412" s="5"/>
      <c r="Z412" s="5" t="s">
        <v>871</v>
      </c>
    </row>
    <row r="413" spans="1:26">
      <c r="A413" t="str">
        <f t="shared" si="6"/>
        <v>120-1</v>
      </c>
      <c r="B413" s="4">
        <v>5057</v>
      </c>
      <c r="C413" s="4">
        <v>3</v>
      </c>
      <c r="D413" s="4" t="s">
        <v>11</v>
      </c>
      <c r="E413" s="4">
        <v>120</v>
      </c>
      <c r="F413" s="4" t="s">
        <v>31</v>
      </c>
      <c r="G413" s="5">
        <v>1</v>
      </c>
      <c r="H413" s="5">
        <v>3104998</v>
      </c>
      <c r="I413" s="6">
        <v>1.0149999999999999</v>
      </c>
      <c r="J413" s="5">
        <v>0.97</v>
      </c>
      <c r="K413" s="8">
        <v>298.45</v>
      </c>
      <c r="L413" s="5">
        <v>299.42</v>
      </c>
      <c r="M413" s="5">
        <v>298.45</v>
      </c>
      <c r="N413" s="5">
        <v>299.42</v>
      </c>
      <c r="O413" s="5">
        <v>0</v>
      </c>
      <c r="P413" s="5" t="s">
        <v>32</v>
      </c>
      <c r="Q413" s="5" t="s">
        <v>872</v>
      </c>
      <c r="R413" s="5" t="s">
        <v>33</v>
      </c>
      <c r="S413" s="5">
        <v>2</v>
      </c>
      <c r="T413" s="5">
        <v>101</v>
      </c>
      <c r="U413" s="5">
        <v>1</v>
      </c>
      <c r="V413" s="5" t="s">
        <v>34</v>
      </c>
      <c r="W413" s="5" t="s">
        <v>33</v>
      </c>
      <c r="X413" s="5"/>
      <c r="Y413" s="5"/>
      <c r="Z413" s="5" t="s">
        <v>873</v>
      </c>
    </row>
    <row r="414" spans="1:26">
      <c r="A414" t="str">
        <f t="shared" si="6"/>
        <v>120-2</v>
      </c>
      <c r="B414" s="4">
        <v>5057</v>
      </c>
      <c r="C414" s="4">
        <v>3</v>
      </c>
      <c r="D414" s="4" t="s">
        <v>11</v>
      </c>
      <c r="E414" s="4">
        <v>120</v>
      </c>
      <c r="F414" s="4" t="s">
        <v>31</v>
      </c>
      <c r="G414" s="5">
        <v>2</v>
      </c>
      <c r="H414" s="5">
        <v>3105000</v>
      </c>
      <c r="I414" s="6">
        <v>0.88500000000000001</v>
      </c>
      <c r="J414" s="5">
        <v>0.73</v>
      </c>
      <c r="K414" s="8">
        <v>299.46499999999997</v>
      </c>
      <c r="L414" s="5">
        <v>300.14999999999998</v>
      </c>
      <c r="M414" s="5">
        <v>299.42</v>
      </c>
      <c r="N414" s="5">
        <v>300.14999999999998</v>
      </c>
      <c r="O414" s="5">
        <v>0</v>
      </c>
      <c r="P414" s="5" t="s">
        <v>32</v>
      </c>
      <c r="Q414" s="5" t="s">
        <v>874</v>
      </c>
      <c r="R414" s="5" t="s">
        <v>33</v>
      </c>
      <c r="S414" s="5">
        <v>1</v>
      </c>
      <c r="T414" s="5">
        <v>101</v>
      </c>
      <c r="U414" s="5">
        <v>2</v>
      </c>
      <c r="V414" s="5" t="s">
        <v>35</v>
      </c>
      <c r="W414" s="5" t="s">
        <v>33</v>
      </c>
      <c r="X414" s="5"/>
      <c r="Y414" s="5"/>
      <c r="Z414" s="5" t="s">
        <v>875</v>
      </c>
    </row>
    <row r="415" spans="1:26">
      <c r="A415" t="str">
        <f t="shared" si="6"/>
        <v>120-3</v>
      </c>
      <c r="B415" s="4">
        <v>5057</v>
      </c>
      <c r="C415" s="4">
        <v>3</v>
      </c>
      <c r="D415" s="4" t="s">
        <v>11</v>
      </c>
      <c r="E415" s="4">
        <v>120</v>
      </c>
      <c r="F415" s="4" t="s">
        <v>31</v>
      </c>
      <c r="G415" s="5">
        <v>3</v>
      </c>
      <c r="H415" s="5">
        <v>3105002</v>
      </c>
      <c r="I415" s="6">
        <v>0.51</v>
      </c>
      <c r="J415" s="5">
        <v>0.49</v>
      </c>
      <c r="K415" s="8">
        <v>300.34999999999997</v>
      </c>
      <c r="L415" s="5">
        <v>300.64</v>
      </c>
      <c r="M415" s="5">
        <v>300.14999999999998</v>
      </c>
      <c r="N415" s="5">
        <v>300.64</v>
      </c>
      <c r="O415" s="5">
        <v>0</v>
      </c>
      <c r="P415" s="5" t="s">
        <v>32</v>
      </c>
      <c r="Q415" s="5" t="s">
        <v>876</v>
      </c>
      <c r="R415" s="5" t="s">
        <v>33</v>
      </c>
      <c r="S415" s="5">
        <v>1</v>
      </c>
      <c r="T415" s="5">
        <v>101</v>
      </c>
      <c r="U415" s="5">
        <v>3</v>
      </c>
      <c r="V415" s="5" t="s">
        <v>35</v>
      </c>
      <c r="W415" s="5" t="s">
        <v>33</v>
      </c>
      <c r="X415" s="5"/>
      <c r="Y415" s="5"/>
      <c r="Z415" s="5" t="s">
        <v>877</v>
      </c>
    </row>
    <row r="416" spans="1:26">
      <c r="A416" t="str">
        <f t="shared" si="6"/>
        <v>120-4</v>
      </c>
      <c r="B416" s="4">
        <v>5057</v>
      </c>
      <c r="C416" s="4">
        <v>3</v>
      </c>
      <c r="D416" s="4" t="s">
        <v>11</v>
      </c>
      <c r="E416" s="4">
        <v>120</v>
      </c>
      <c r="F416" s="4" t="s">
        <v>31</v>
      </c>
      <c r="G416" s="5">
        <v>4</v>
      </c>
      <c r="H416" s="5">
        <v>3105004</v>
      </c>
      <c r="I416" s="6">
        <v>0.92</v>
      </c>
      <c r="J416" s="5">
        <v>0.91</v>
      </c>
      <c r="K416" s="8">
        <v>300.85999999999996</v>
      </c>
      <c r="L416" s="5">
        <v>301.55</v>
      </c>
      <c r="M416" s="5">
        <v>300.64</v>
      </c>
      <c r="N416" s="5">
        <v>301.55</v>
      </c>
      <c r="O416" s="5">
        <v>0</v>
      </c>
      <c r="P416" s="5" t="s">
        <v>32</v>
      </c>
      <c r="Q416" s="5" t="s">
        <v>878</v>
      </c>
      <c r="R416" s="5" t="s">
        <v>33</v>
      </c>
      <c r="S416" s="5">
        <v>1</v>
      </c>
      <c r="T416" s="5">
        <v>101</v>
      </c>
      <c r="U416" s="5">
        <v>4</v>
      </c>
      <c r="V416" s="5" t="s">
        <v>35</v>
      </c>
      <c r="W416" s="5" t="s">
        <v>33</v>
      </c>
      <c r="X416" s="5"/>
      <c r="Y416" s="5"/>
      <c r="Z416" s="5" t="s">
        <v>879</v>
      </c>
    </row>
    <row r="417" spans="1:26">
      <c r="A417" t="str">
        <f t="shared" si="6"/>
        <v>121-1</v>
      </c>
      <c r="B417" s="4">
        <v>5057</v>
      </c>
      <c r="C417" s="4">
        <v>3</v>
      </c>
      <c r="D417" s="4" t="s">
        <v>11</v>
      </c>
      <c r="E417" s="4">
        <v>121</v>
      </c>
      <c r="F417" s="4" t="s">
        <v>31</v>
      </c>
      <c r="G417" s="5">
        <v>1</v>
      </c>
      <c r="H417" s="5">
        <v>3105006</v>
      </c>
      <c r="I417" s="6">
        <v>0.86</v>
      </c>
      <c r="J417" s="5">
        <v>0.84</v>
      </c>
      <c r="K417" s="8">
        <v>301.5</v>
      </c>
      <c r="L417" s="5">
        <v>302.33999999999997</v>
      </c>
      <c r="M417" s="5">
        <v>301.5</v>
      </c>
      <c r="N417" s="5">
        <v>302.33999999999997</v>
      </c>
      <c r="O417" s="5">
        <v>0</v>
      </c>
      <c r="P417" s="5" t="s">
        <v>32</v>
      </c>
      <c r="Q417" s="5" t="s">
        <v>880</v>
      </c>
      <c r="R417" s="5" t="s">
        <v>33</v>
      </c>
      <c r="S417" s="5">
        <v>1</v>
      </c>
      <c r="T417" s="5">
        <v>101</v>
      </c>
      <c r="U417" s="5">
        <v>5</v>
      </c>
      <c r="V417" s="5" t="s">
        <v>36</v>
      </c>
      <c r="W417" s="5" t="s">
        <v>33</v>
      </c>
      <c r="X417" s="5"/>
      <c r="Y417" s="5"/>
      <c r="Z417" s="5" t="s">
        <v>881</v>
      </c>
    </row>
    <row r="418" spans="1:26">
      <c r="A418" t="str">
        <f t="shared" si="6"/>
        <v>121-2</v>
      </c>
      <c r="B418" s="4">
        <v>5057</v>
      </c>
      <c r="C418" s="4">
        <v>3</v>
      </c>
      <c r="D418" s="4" t="s">
        <v>11</v>
      </c>
      <c r="E418" s="4">
        <v>121</v>
      </c>
      <c r="F418" s="4" t="s">
        <v>31</v>
      </c>
      <c r="G418" s="5">
        <v>2</v>
      </c>
      <c r="H418" s="5">
        <v>3105008</v>
      </c>
      <c r="I418" s="6">
        <v>0.66</v>
      </c>
      <c r="J418" s="5">
        <v>0.64</v>
      </c>
      <c r="K418" s="8">
        <v>302.36</v>
      </c>
      <c r="L418" s="5">
        <v>302.98</v>
      </c>
      <c r="M418" s="5">
        <v>302.33999999999997</v>
      </c>
      <c r="N418" s="5">
        <v>302.98</v>
      </c>
      <c r="O418" s="5">
        <v>0</v>
      </c>
      <c r="P418" s="5" t="s">
        <v>32</v>
      </c>
      <c r="Q418" s="5" t="s">
        <v>42</v>
      </c>
      <c r="R418" s="5" t="s">
        <v>33</v>
      </c>
      <c r="S418" s="5">
        <v>1</v>
      </c>
      <c r="T418" s="5">
        <v>102</v>
      </c>
      <c r="U418" s="5">
        <v>1</v>
      </c>
      <c r="V418" s="5" t="s">
        <v>34</v>
      </c>
      <c r="W418" s="5" t="s">
        <v>33</v>
      </c>
      <c r="X418" s="5"/>
      <c r="Y418" s="5"/>
      <c r="Z418" s="5" t="s">
        <v>882</v>
      </c>
    </row>
    <row r="419" spans="1:26">
      <c r="A419" t="str">
        <f t="shared" si="6"/>
        <v>121-3</v>
      </c>
      <c r="B419" s="4">
        <v>5057</v>
      </c>
      <c r="C419" s="4">
        <v>3</v>
      </c>
      <c r="D419" s="4" t="s">
        <v>11</v>
      </c>
      <c r="E419" s="4">
        <v>121</v>
      </c>
      <c r="F419" s="4" t="s">
        <v>31</v>
      </c>
      <c r="G419" s="5">
        <v>3</v>
      </c>
      <c r="H419" s="5">
        <v>3105010</v>
      </c>
      <c r="I419" s="6">
        <v>0.66</v>
      </c>
      <c r="J419" s="5">
        <v>0.6</v>
      </c>
      <c r="K419" s="8">
        <v>303.02000000000004</v>
      </c>
      <c r="L419" s="5">
        <v>303.58</v>
      </c>
      <c r="M419" s="5">
        <v>302.98</v>
      </c>
      <c r="N419" s="5">
        <v>303.58</v>
      </c>
      <c r="O419" s="5">
        <v>0</v>
      </c>
      <c r="P419" s="5" t="s">
        <v>32</v>
      </c>
      <c r="Q419" s="5" t="s">
        <v>883</v>
      </c>
      <c r="R419" s="5" t="s">
        <v>33</v>
      </c>
      <c r="S419" s="5">
        <v>1</v>
      </c>
      <c r="T419" s="5">
        <v>102</v>
      </c>
      <c r="U419" s="5">
        <v>2</v>
      </c>
      <c r="V419" s="5" t="s">
        <v>35</v>
      </c>
      <c r="W419" s="5" t="s">
        <v>33</v>
      </c>
      <c r="X419" s="5"/>
      <c r="Y419" s="5"/>
      <c r="Z419" s="5" t="s">
        <v>884</v>
      </c>
    </row>
    <row r="420" spans="1:26">
      <c r="A420" t="str">
        <f t="shared" si="6"/>
        <v>121-4</v>
      </c>
      <c r="B420" s="4">
        <v>5057</v>
      </c>
      <c r="C420" s="4">
        <v>3</v>
      </c>
      <c r="D420" s="4" t="s">
        <v>11</v>
      </c>
      <c r="E420" s="4">
        <v>121</v>
      </c>
      <c r="F420" s="4" t="s">
        <v>31</v>
      </c>
      <c r="G420" s="5">
        <v>4</v>
      </c>
      <c r="H420" s="5">
        <v>3105012</v>
      </c>
      <c r="I420" s="6">
        <v>0.99</v>
      </c>
      <c r="J420" s="5">
        <v>0.91</v>
      </c>
      <c r="K420" s="8">
        <v>303.68000000000006</v>
      </c>
      <c r="L420" s="5">
        <v>304.49</v>
      </c>
      <c r="M420" s="5">
        <v>303.58</v>
      </c>
      <c r="N420" s="5">
        <v>304.49</v>
      </c>
      <c r="O420" s="5">
        <v>0</v>
      </c>
      <c r="P420" s="5" t="s">
        <v>32</v>
      </c>
      <c r="Q420" s="5" t="s">
        <v>885</v>
      </c>
      <c r="R420" s="5" t="s">
        <v>33</v>
      </c>
      <c r="S420" s="5">
        <v>1</v>
      </c>
      <c r="T420" s="5">
        <v>102</v>
      </c>
      <c r="U420" s="5">
        <v>3</v>
      </c>
      <c r="V420" s="5" t="s">
        <v>35</v>
      </c>
      <c r="W420" s="5" t="s">
        <v>33</v>
      </c>
      <c r="X420" s="5"/>
      <c r="Y420" s="5"/>
      <c r="Z420" s="5" t="s">
        <v>886</v>
      </c>
    </row>
    <row r="421" spans="1:26">
      <c r="A421" t="str">
        <f t="shared" si="6"/>
        <v>122-1</v>
      </c>
      <c r="B421" s="4">
        <v>5057</v>
      </c>
      <c r="C421" s="4">
        <v>3</v>
      </c>
      <c r="D421" s="4" t="s">
        <v>11</v>
      </c>
      <c r="E421" s="4">
        <v>122</v>
      </c>
      <c r="F421" s="4" t="s">
        <v>31</v>
      </c>
      <c r="G421" s="5">
        <v>1</v>
      </c>
      <c r="H421" s="5">
        <v>3105014</v>
      </c>
      <c r="I421" s="6">
        <v>0.98499999999999999</v>
      </c>
      <c r="J421" s="5">
        <v>0.95</v>
      </c>
      <c r="K421" s="8">
        <v>304.55</v>
      </c>
      <c r="L421" s="5">
        <v>305.5</v>
      </c>
      <c r="M421" s="5">
        <v>304.55</v>
      </c>
      <c r="N421" s="5">
        <v>305.5</v>
      </c>
      <c r="O421" s="5">
        <v>0</v>
      </c>
      <c r="P421" s="5" t="s">
        <v>32</v>
      </c>
      <c r="Q421" s="5" t="s">
        <v>887</v>
      </c>
      <c r="R421" s="5" t="s">
        <v>33</v>
      </c>
      <c r="S421" s="5">
        <v>1</v>
      </c>
      <c r="T421" s="5">
        <v>102</v>
      </c>
      <c r="U421" s="5">
        <v>4</v>
      </c>
      <c r="V421" s="5" t="s">
        <v>35</v>
      </c>
      <c r="W421" s="5" t="s">
        <v>33</v>
      </c>
      <c r="X421" s="5"/>
      <c r="Y421" s="5"/>
      <c r="Z421" s="5" t="s">
        <v>888</v>
      </c>
    </row>
    <row r="422" spans="1:26">
      <c r="A422" t="str">
        <f t="shared" si="6"/>
        <v>122-2</v>
      </c>
      <c r="B422" s="4">
        <v>5057</v>
      </c>
      <c r="C422" s="4">
        <v>3</v>
      </c>
      <c r="D422" s="4" t="s">
        <v>11</v>
      </c>
      <c r="E422" s="4">
        <v>122</v>
      </c>
      <c r="F422" s="4" t="s">
        <v>31</v>
      </c>
      <c r="G422" s="5">
        <v>2</v>
      </c>
      <c r="H422" s="5">
        <v>3105016</v>
      </c>
      <c r="I422" s="6">
        <v>0.68500000000000005</v>
      </c>
      <c r="J422" s="5">
        <v>0.65</v>
      </c>
      <c r="K422" s="8">
        <v>305.53500000000003</v>
      </c>
      <c r="L422" s="5">
        <v>306.14999999999998</v>
      </c>
      <c r="M422" s="5">
        <v>305.5</v>
      </c>
      <c r="N422" s="5">
        <v>306.14999999999998</v>
      </c>
      <c r="O422" s="5">
        <v>0</v>
      </c>
      <c r="P422" s="5" t="s">
        <v>32</v>
      </c>
      <c r="Q422" s="5" t="s">
        <v>889</v>
      </c>
      <c r="R422" s="5" t="s">
        <v>33</v>
      </c>
      <c r="S422" s="5">
        <v>1</v>
      </c>
      <c r="T422" s="5">
        <v>102</v>
      </c>
      <c r="U422" s="5">
        <v>5</v>
      </c>
      <c r="V422" s="5" t="s">
        <v>36</v>
      </c>
      <c r="W422" s="5" t="s">
        <v>33</v>
      </c>
      <c r="X422" s="5"/>
      <c r="Y422" s="5"/>
      <c r="Z422" s="5" t="s">
        <v>890</v>
      </c>
    </row>
    <row r="423" spans="1:26">
      <c r="A423" t="str">
        <f t="shared" si="6"/>
        <v>122-3</v>
      </c>
      <c r="B423" s="4">
        <v>5057</v>
      </c>
      <c r="C423" s="4">
        <v>3</v>
      </c>
      <c r="D423" s="4" t="s">
        <v>11</v>
      </c>
      <c r="E423" s="4">
        <v>122</v>
      </c>
      <c r="F423" s="4" t="s">
        <v>31</v>
      </c>
      <c r="G423" s="5">
        <v>3</v>
      </c>
      <c r="H423" s="5">
        <v>3105018</v>
      </c>
      <c r="I423" s="6">
        <v>0.86</v>
      </c>
      <c r="J423" s="5">
        <v>0.85</v>
      </c>
      <c r="K423" s="8">
        <v>306.22000000000003</v>
      </c>
      <c r="L423" s="5">
        <v>307</v>
      </c>
      <c r="M423" s="5">
        <v>306.14999999999998</v>
      </c>
      <c r="N423" s="5">
        <v>307</v>
      </c>
      <c r="O423" s="5">
        <v>0</v>
      </c>
      <c r="P423" s="5" t="s">
        <v>32</v>
      </c>
      <c r="Q423" s="5" t="s">
        <v>891</v>
      </c>
      <c r="R423" s="5" t="s">
        <v>33</v>
      </c>
      <c r="S423" s="5">
        <v>1</v>
      </c>
      <c r="T423" s="5">
        <v>103</v>
      </c>
      <c r="U423" s="5">
        <v>1</v>
      </c>
      <c r="V423" s="5" t="s">
        <v>34</v>
      </c>
      <c r="W423" s="5" t="s">
        <v>33</v>
      </c>
      <c r="X423" s="5"/>
      <c r="Y423" s="5"/>
      <c r="Z423" s="5" t="s">
        <v>892</v>
      </c>
    </row>
    <row r="424" spans="1:26">
      <c r="A424" t="str">
        <f t="shared" si="6"/>
        <v>122-4</v>
      </c>
      <c r="B424" s="4">
        <v>5057</v>
      </c>
      <c r="C424" s="4">
        <v>3</v>
      </c>
      <c r="D424" s="4" t="s">
        <v>11</v>
      </c>
      <c r="E424" s="4">
        <v>122</v>
      </c>
      <c r="F424" s="4" t="s">
        <v>31</v>
      </c>
      <c r="G424" s="5">
        <v>4</v>
      </c>
      <c r="H424" s="5">
        <v>3105020</v>
      </c>
      <c r="I424" s="6">
        <v>0.66500000000000004</v>
      </c>
      <c r="J424" s="5">
        <v>0.67</v>
      </c>
      <c r="K424" s="8">
        <v>307.08000000000004</v>
      </c>
      <c r="L424" s="5">
        <v>307.67</v>
      </c>
      <c r="M424" s="5">
        <v>307</v>
      </c>
      <c r="N424" s="5">
        <v>307.67</v>
      </c>
      <c r="O424" s="5">
        <v>0</v>
      </c>
      <c r="P424" s="5" t="s">
        <v>32</v>
      </c>
      <c r="Q424" s="5" t="s">
        <v>893</v>
      </c>
      <c r="R424" s="5" t="s">
        <v>33</v>
      </c>
      <c r="S424" s="5">
        <v>1</v>
      </c>
      <c r="T424" s="5">
        <v>103</v>
      </c>
      <c r="U424" s="5">
        <v>2</v>
      </c>
      <c r="V424" s="5" t="s">
        <v>35</v>
      </c>
      <c r="W424" s="5" t="s">
        <v>33</v>
      </c>
      <c r="X424" s="5"/>
      <c r="Y424" s="5"/>
      <c r="Z424" s="5" t="s">
        <v>894</v>
      </c>
    </row>
    <row r="425" spans="1:26">
      <c r="A425" t="str">
        <f t="shared" si="6"/>
        <v>123-1</v>
      </c>
      <c r="B425" s="4">
        <v>5057</v>
      </c>
      <c r="C425" s="4">
        <v>3</v>
      </c>
      <c r="D425" s="4" t="s">
        <v>11</v>
      </c>
      <c r="E425" s="4">
        <v>123</v>
      </c>
      <c r="F425" s="4" t="s">
        <v>31</v>
      </c>
      <c r="G425" s="5">
        <v>1</v>
      </c>
      <c r="H425" s="5">
        <v>3105022</v>
      </c>
      <c r="I425" s="6">
        <v>0.9</v>
      </c>
      <c r="J425" s="5">
        <v>0.88</v>
      </c>
      <c r="K425" s="8">
        <v>307.60000000000002</v>
      </c>
      <c r="L425" s="5">
        <v>308.48</v>
      </c>
      <c r="M425" s="5">
        <v>307.60000000000002</v>
      </c>
      <c r="N425" s="5">
        <v>308.48</v>
      </c>
      <c r="O425" s="5">
        <v>0</v>
      </c>
      <c r="P425" s="5" t="s">
        <v>32</v>
      </c>
      <c r="Q425" s="5" t="s">
        <v>895</v>
      </c>
      <c r="R425" s="5" t="s">
        <v>33</v>
      </c>
      <c r="S425" s="5">
        <v>1</v>
      </c>
      <c r="T425" s="5">
        <v>103</v>
      </c>
      <c r="U425" s="5">
        <v>3</v>
      </c>
      <c r="V425" s="5" t="s">
        <v>35</v>
      </c>
      <c r="W425" s="5" t="s">
        <v>33</v>
      </c>
      <c r="X425" s="5"/>
      <c r="Y425" s="5"/>
      <c r="Z425" s="5" t="s">
        <v>896</v>
      </c>
    </row>
    <row r="426" spans="1:26">
      <c r="A426" t="str">
        <f t="shared" si="6"/>
        <v>123-2</v>
      </c>
      <c r="B426" s="4">
        <v>5057</v>
      </c>
      <c r="C426" s="4">
        <v>3</v>
      </c>
      <c r="D426" s="4" t="s">
        <v>11</v>
      </c>
      <c r="E426" s="4">
        <v>123</v>
      </c>
      <c r="F426" s="4" t="s">
        <v>31</v>
      </c>
      <c r="G426" s="5">
        <v>2</v>
      </c>
      <c r="H426" s="5">
        <v>3105024</v>
      </c>
      <c r="I426" s="6">
        <v>0.67</v>
      </c>
      <c r="J426" s="5">
        <v>0.64</v>
      </c>
      <c r="K426" s="8">
        <v>308.5</v>
      </c>
      <c r="L426" s="5">
        <v>309.12</v>
      </c>
      <c r="M426" s="5">
        <v>308.48</v>
      </c>
      <c r="N426" s="5">
        <v>309.12</v>
      </c>
      <c r="O426" s="5">
        <v>0</v>
      </c>
      <c r="P426" s="5" t="s">
        <v>32</v>
      </c>
      <c r="Q426" s="5" t="s">
        <v>43</v>
      </c>
      <c r="R426" s="5" t="s">
        <v>33</v>
      </c>
      <c r="S426" s="5">
        <v>1</v>
      </c>
      <c r="T426" s="5">
        <v>103</v>
      </c>
      <c r="U426" s="5">
        <v>4</v>
      </c>
      <c r="V426" s="5" t="s">
        <v>35</v>
      </c>
      <c r="W426" s="5" t="s">
        <v>33</v>
      </c>
      <c r="X426" s="5"/>
      <c r="Y426" s="5"/>
      <c r="Z426" s="5" t="s">
        <v>897</v>
      </c>
    </row>
    <row r="427" spans="1:26">
      <c r="A427" t="str">
        <f t="shared" si="6"/>
        <v>123-3</v>
      </c>
      <c r="B427" s="4">
        <v>5057</v>
      </c>
      <c r="C427" s="4">
        <v>3</v>
      </c>
      <c r="D427" s="4" t="s">
        <v>11</v>
      </c>
      <c r="E427" s="4">
        <v>123</v>
      </c>
      <c r="F427" s="4" t="s">
        <v>31</v>
      </c>
      <c r="G427" s="5">
        <v>3</v>
      </c>
      <c r="H427" s="5">
        <v>3105026</v>
      </c>
      <c r="I427" s="6">
        <v>0.625</v>
      </c>
      <c r="J427" s="5">
        <v>0.61</v>
      </c>
      <c r="K427" s="8">
        <v>309.17</v>
      </c>
      <c r="L427" s="5">
        <v>309.73</v>
      </c>
      <c r="M427" s="5">
        <v>309.12</v>
      </c>
      <c r="N427" s="5">
        <v>309.73</v>
      </c>
      <c r="O427" s="5">
        <v>0</v>
      </c>
      <c r="P427" s="5" t="s">
        <v>32</v>
      </c>
      <c r="Q427" s="5" t="s">
        <v>898</v>
      </c>
      <c r="R427" s="5" t="s">
        <v>33</v>
      </c>
      <c r="S427" s="5">
        <v>1</v>
      </c>
      <c r="T427" s="5">
        <v>103</v>
      </c>
      <c r="U427" s="5">
        <v>5</v>
      </c>
      <c r="V427" s="5" t="s">
        <v>36</v>
      </c>
      <c r="W427" s="5" t="s">
        <v>33</v>
      </c>
      <c r="X427" s="5"/>
      <c r="Y427" s="5"/>
      <c r="Z427" s="5" t="s">
        <v>899</v>
      </c>
    </row>
    <row r="428" spans="1:26">
      <c r="A428" t="str">
        <f t="shared" si="6"/>
        <v>123-4</v>
      </c>
      <c r="B428" s="4">
        <v>5057</v>
      </c>
      <c r="C428" s="4">
        <v>3</v>
      </c>
      <c r="D428" s="4" t="s">
        <v>11</v>
      </c>
      <c r="E428" s="4">
        <v>123</v>
      </c>
      <c r="F428" s="4" t="s">
        <v>31</v>
      </c>
      <c r="G428" s="5">
        <v>4</v>
      </c>
      <c r="H428" s="5">
        <v>3105028</v>
      </c>
      <c r="I428" s="6">
        <v>1</v>
      </c>
      <c r="J428" s="5">
        <v>0.99</v>
      </c>
      <c r="K428" s="8">
        <v>309.79500000000002</v>
      </c>
      <c r="L428" s="5">
        <v>310.72000000000003</v>
      </c>
      <c r="M428" s="5">
        <v>309.73</v>
      </c>
      <c r="N428" s="5">
        <v>310.72000000000003</v>
      </c>
      <c r="O428" s="5">
        <v>0</v>
      </c>
      <c r="P428" s="5" t="s">
        <v>32</v>
      </c>
      <c r="Q428" s="5" t="s">
        <v>44</v>
      </c>
      <c r="R428" s="5" t="s">
        <v>33</v>
      </c>
      <c r="S428" s="5">
        <v>1</v>
      </c>
      <c r="T428" s="5">
        <v>104</v>
      </c>
      <c r="U428" s="5">
        <v>1</v>
      </c>
      <c r="V428" s="5" t="s">
        <v>34</v>
      </c>
      <c r="W428" s="5" t="s">
        <v>33</v>
      </c>
      <c r="X428" s="5"/>
      <c r="Y428" s="5"/>
      <c r="Z428" s="5" t="s">
        <v>900</v>
      </c>
    </row>
    <row r="429" spans="1:26">
      <c r="A429" t="str">
        <f t="shared" si="6"/>
        <v>124-1</v>
      </c>
      <c r="B429" s="4">
        <v>5057</v>
      </c>
      <c r="C429" s="4">
        <v>3</v>
      </c>
      <c r="D429" s="4" t="s">
        <v>11</v>
      </c>
      <c r="E429" s="4">
        <v>124</v>
      </c>
      <c r="F429" s="4" t="s">
        <v>31</v>
      </c>
      <c r="G429" s="5">
        <v>1</v>
      </c>
      <c r="H429" s="5">
        <v>3105030</v>
      </c>
      <c r="I429" s="6">
        <v>0.88</v>
      </c>
      <c r="J429" s="5">
        <v>0.87</v>
      </c>
      <c r="K429" s="8">
        <v>310.64999999999998</v>
      </c>
      <c r="L429" s="5">
        <v>311.52</v>
      </c>
      <c r="M429" s="5">
        <v>310.64999999999998</v>
      </c>
      <c r="N429" s="5">
        <v>311.52</v>
      </c>
      <c r="O429" s="5">
        <v>0</v>
      </c>
      <c r="P429" s="5" t="s">
        <v>32</v>
      </c>
      <c r="Q429" s="5" t="s">
        <v>901</v>
      </c>
      <c r="R429" s="5" t="s">
        <v>33</v>
      </c>
      <c r="S429" s="5">
        <v>1</v>
      </c>
      <c r="T429" s="5">
        <v>104</v>
      </c>
      <c r="U429" s="5">
        <v>2</v>
      </c>
      <c r="V429" s="5" t="s">
        <v>35</v>
      </c>
      <c r="W429" s="5" t="s">
        <v>33</v>
      </c>
      <c r="X429" s="5"/>
      <c r="Y429" s="5"/>
      <c r="Z429" s="5" t="s">
        <v>902</v>
      </c>
    </row>
    <row r="430" spans="1:26">
      <c r="A430" t="str">
        <f t="shared" si="6"/>
        <v>124-2</v>
      </c>
      <c r="B430" s="4">
        <v>5057</v>
      </c>
      <c r="C430" s="4">
        <v>3</v>
      </c>
      <c r="D430" s="4" t="s">
        <v>11</v>
      </c>
      <c r="E430" s="4">
        <v>124</v>
      </c>
      <c r="F430" s="4" t="s">
        <v>31</v>
      </c>
      <c r="G430" s="5">
        <v>2</v>
      </c>
      <c r="H430" s="5">
        <v>3105032</v>
      </c>
      <c r="I430" s="6">
        <v>0.59</v>
      </c>
      <c r="J430" s="5">
        <v>0.59</v>
      </c>
      <c r="K430" s="8">
        <v>311.52999999999997</v>
      </c>
      <c r="L430" s="5">
        <v>312.11</v>
      </c>
      <c r="M430" s="5">
        <v>311.52</v>
      </c>
      <c r="N430" s="5">
        <v>312.11</v>
      </c>
      <c r="O430" s="5">
        <v>0</v>
      </c>
      <c r="P430" s="5" t="s">
        <v>32</v>
      </c>
      <c r="Q430" s="5" t="s">
        <v>903</v>
      </c>
      <c r="R430" s="5" t="s">
        <v>33</v>
      </c>
      <c r="S430" s="5">
        <v>1</v>
      </c>
      <c r="T430" s="5">
        <v>104</v>
      </c>
      <c r="U430" s="5">
        <v>3</v>
      </c>
      <c r="V430" s="5" t="s">
        <v>35</v>
      </c>
      <c r="W430" s="5" t="s">
        <v>33</v>
      </c>
      <c r="X430" s="5"/>
      <c r="Y430" s="5"/>
      <c r="Z430" s="5" t="s">
        <v>904</v>
      </c>
    </row>
    <row r="431" spans="1:26">
      <c r="A431" t="str">
        <f t="shared" si="6"/>
        <v>124-3</v>
      </c>
      <c r="B431" s="4">
        <v>5057</v>
      </c>
      <c r="C431" s="4">
        <v>3</v>
      </c>
      <c r="D431" s="4" t="s">
        <v>11</v>
      </c>
      <c r="E431" s="4">
        <v>124</v>
      </c>
      <c r="F431" s="4" t="s">
        <v>31</v>
      </c>
      <c r="G431" s="5">
        <v>3</v>
      </c>
      <c r="H431" s="5">
        <v>3105034</v>
      </c>
      <c r="I431" s="6">
        <v>0.69499999999999995</v>
      </c>
      <c r="J431" s="5">
        <v>0.65</v>
      </c>
      <c r="K431" s="8">
        <v>312.11999999999995</v>
      </c>
      <c r="L431" s="5">
        <v>312.76</v>
      </c>
      <c r="M431" s="5">
        <v>312.11</v>
      </c>
      <c r="N431" s="5">
        <v>312.76</v>
      </c>
      <c r="O431" s="5">
        <v>0</v>
      </c>
      <c r="P431" s="5" t="s">
        <v>32</v>
      </c>
      <c r="Q431" s="5" t="s">
        <v>905</v>
      </c>
      <c r="R431" s="5" t="s">
        <v>33</v>
      </c>
      <c r="S431" s="5">
        <v>1</v>
      </c>
      <c r="T431" s="5">
        <v>104</v>
      </c>
      <c r="U431" s="5">
        <v>4</v>
      </c>
      <c r="V431" s="5" t="s">
        <v>35</v>
      </c>
      <c r="W431" s="5" t="s">
        <v>33</v>
      </c>
      <c r="X431" s="5"/>
      <c r="Y431" s="5"/>
      <c r="Z431" s="5" t="s">
        <v>906</v>
      </c>
    </row>
    <row r="432" spans="1:26">
      <c r="A432" t="str">
        <f t="shared" si="6"/>
        <v>125-1</v>
      </c>
      <c r="B432" s="4">
        <v>5057</v>
      </c>
      <c r="C432" s="4">
        <v>3</v>
      </c>
      <c r="D432" s="4" t="s">
        <v>11</v>
      </c>
      <c r="E432" s="4">
        <v>125</v>
      </c>
      <c r="F432" s="4" t="s">
        <v>31</v>
      </c>
      <c r="G432" s="5">
        <v>1</v>
      </c>
      <c r="H432" s="5">
        <v>3105036</v>
      </c>
      <c r="I432" s="6">
        <v>0.85499999999999998</v>
      </c>
      <c r="J432" s="5">
        <v>0.85</v>
      </c>
      <c r="K432" s="8">
        <v>312.89999999999998</v>
      </c>
      <c r="L432" s="5">
        <v>313.75</v>
      </c>
      <c r="M432" s="5">
        <v>312.89999999999998</v>
      </c>
      <c r="N432" s="5">
        <v>313.75</v>
      </c>
      <c r="O432" s="5">
        <v>0</v>
      </c>
      <c r="P432" s="5" t="s">
        <v>32</v>
      </c>
      <c r="Q432" s="5" t="s">
        <v>907</v>
      </c>
      <c r="R432" s="5" t="s">
        <v>33</v>
      </c>
      <c r="S432" s="5">
        <v>2</v>
      </c>
      <c r="T432" s="5">
        <v>104</v>
      </c>
      <c r="U432" s="5">
        <v>5</v>
      </c>
      <c r="V432" s="5" t="s">
        <v>36</v>
      </c>
      <c r="W432" s="5" t="s">
        <v>33</v>
      </c>
      <c r="X432" s="5"/>
      <c r="Y432" s="5"/>
      <c r="Z432" s="5" t="s">
        <v>908</v>
      </c>
    </row>
    <row r="433" spans="1:26">
      <c r="A433" t="str">
        <f t="shared" si="6"/>
        <v>126-1</v>
      </c>
      <c r="B433" s="4">
        <v>5057</v>
      </c>
      <c r="C433" s="4">
        <v>3</v>
      </c>
      <c r="D433" s="4" t="s">
        <v>11</v>
      </c>
      <c r="E433" s="4">
        <v>126</v>
      </c>
      <c r="F433" s="4" t="s">
        <v>31</v>
      </c>
      <c r="G433" s="5">
        <v>1</v>
      </c>
      <c r="H433" s="5">
        <v>3105038</v>
      </c>
      <c r="I433" s="6">
        <v>0.83</v>
      </c>
      <c r="J433" s="5">
        <v>0.81</v>
      </c>
      <c r="K433" s="8">
        <v>313.7</v>
      </c>
      <c r="L433" s="5">
        <v>314.51</v>
      </c>
      <c r="M433" s="5">
        <v>313.7</v>
      </c>
      <c r="N433" s="5">
        <v>314.51</v>
      </c>
      <c r="O433" s="5">
        <v>0</v>
      </c>
      <c r="P433" s="5" t="s">
        <v>32</v>
      </c>
      <c r="Q433" s="5" t="s">
        <v>909</v>
      </c>
      <c r="R433" s="5" t="s">
        <v>33</v>
      </c>
      <c r="S433" s="5">
        <v>1</v>
      </c>
      <c r="T433" s="5">
        <v>105</v>
      </c>
      <c r="U433" s="5">
        <v>1</v>
      </c>
      <c r="V433" s="5" t="s">
        <v>34</v>
      </c>
      <c r="W433" s="5" t="s">
        <v>33</v>
      </c>
      <c r="X433" s="5"/>
      <c r="Y433" s="5"/>
      <c r="Z433" s="5" t="s">
        <v>910</v>
      </c>
    </row>
    <row r="434" spans="1:26">
      <c r="A434" t="str">
        <f t="shared" si="6"/>
        <v>126-2</v>
      </c>
      <c r="B434" s="4">
        <v>5057</v>
      </c>
      <c r="C434" s="4">
        <v>3</v>
      </c>
      <c r="D434" s="4" t="s">
        <v>11</v>
      </c>
      <c r="E434" s="4">
        <v>126</v>
      </c>
      <c r="F434" s="4" t="s">
        <v>31</v>
      </c>
      <c r="G434" s="5">
        <v>2</v>
      </c>
      <c r="H434" s="5">
        <v>3105040</v>
      </c>
      <c r="I434" s="6">
        <v>0.91500000000000004</v>
      </c>
      <c r="J434" s="5">
        <v>0.86</v>
      </c>
      <c r="K434" s="8">
        <v>314.52999999999997</v>
      </c>
      <c r="L434" s="5">
        <v>315.37</v>
      </c>
      <c r="M434" s="5">
        <v>314.51</v>
      </c>
      <c r="N434" s="5">
        <v>315.37</v>
      </c>
      <c r="O434" s="5">
        <v>0</v>
      </c>
      <c r="P434" s="5" t="s">
        <v>32</v>
      </c>
      <c r="Q434" s="5" t="s">
        <v>911</v>
      </c>
      <c r="R434" s="5" t="s">
        <v>33</v>
      </c>
      <c r="S434" s="5">
        <v>1</v>
      </c>
      <c r="T434" s="5">
        <v>105</v>
      </c>
      <c r="U434" s="5">
        <v>2</v>
      </c>
      <c r="V434" s="5" t="s">
        <v>35</v>
      </c>
      <c r="W434" s="5" t="s">
        <v>33</v>
      </c>
      <c r="X434" s="5"/>
      <c r="Y434" s="5"/>
      <c r="Z434" s="5" t="s">
        <v>912</v>
      </c>
    </row>
    <row r="435" spans="1:26">
      <c r="A435" t="str">
        <f t="shared" si="6"/>
        <v>126-3</v>
      </c>
      <c r="B435" s="4">
        <v>5057</v>
      </c>
      <c r="C435" s="4">
        <v>3</v>
      </c>
      <c r="D435" s="4" t="s">
        <v>11</v>
      </c>
      <c r="E435" s="4">
        <v>126</v>
      </c>
      <c r="F435" s="4" t="s">
        <v>31</v>
      </c>
      <c r="G435" s="5">
        <v>3</v>
      </c>
      <c r="H435" s="5">
        <v>3105042</v>
      </c>
      <c r="I435" s="6">
        <v>0.92500000000000004</v>
      </c>
      <c r="J435" s="5">
        <v>0.9</v>
      </c>
      <c r="K435" s="8">
        <v>315.44499999999999</v>
      </c>
      <c r="L435" s="5">
        <v>316.27</v>
      </c>
      <c r="M435" s="5">
        <v>315.37</v>
      </c>
      <c r="N435" s="5">
        <v>316.27</v>
      </c>
      <c r="O435" s="5">
        <v>0</v>
      </c>
      <c r="P435" s="5" t="s">
        <v>32</v>
      </c>
      <c r="Q435" s="5" t="s">
        <v>913</v>
      </c>
      <c r="R435" s="5" t="s">
        <v>33</v>
      </c>
      <c r="S435" s="5">
        <v>1</v>
      </c>
      <c r="T435" s="5">
        <v>105</v>
      </c>
      <c r="U435" s="5">
        <v>3</v>
      </c>
      <c r="V435" s="5" t="s">
        <v>35</v>
      </c>
      <c r="W435" s="5" t="s">
        <v>33</v>
      </c>
      <c r="X435" s="5"/>
      <c r="Y435" s="5"/>
      <c r="Z435" s="5" t="s">
        <v>914</v>
      </c>
    </row>
    <row r="436" spans="1:26">
      <c r="A436" t="str">
        <f t="shared" si="6"/>
        <v>126-4</v>
      </c>
      <c r="B436" s="4">
        <v>5057</v>
      </c>
      <c r="C436" s="4">
        <v>3</v>
      </c>
      <c r="D436" s="4" t="s">
        <v>11</v>
      </c>
      <c r="E436" s="4">
        <v>126</v>
      </c>
      <c r="F436" s="4" t="s">
        <v>31</v>
      </c>
      <c r="G436" s="5">
        <v>4</v>
      </c>
      <c r="H436" s="5">
        <v>3105044</v>
      </c>
      <c r="I436" s="6">
        <v>0.73</v>
      </c>
      <c r="J436" s="5">
        <v>0.68</v>
      </c>
      <c r="K436" s="8">
        <v>316.37</v>
      </c>
      <c r="L436" s="5">
        <v>316.95</v>
      </c>
      <c r="M436" s="5">
        <v>316.27</v>
      </c>
      <c r="N436" s="5">
        <v>316.95</v>
      </c>
      <c r="O436" s="5">
        <v>0</v>
      </c>
      <c r="P436" s="5" t="s">
        <v>32</v>
      </c>
      <c r="Q436" s="5" t="s">
        <v>915</v>
      </c>
      <c r="R436" s="5" t="s">
        <v>33</v>
      </c>
      <c r="S436" s="5">
        <v>1</v>
      </c>
      <c r="T436" s="5">
        <v>105</v>
      </c>
      <c r="U436" s="5">
        <v>4</v>
      </c>
      <c r="V436" s="5" t="s">
        <v>35</v>
      </c>
      <c r="W436" s="5" t="s">
        <v>33</v>
      </c>
      <c r="X436" s="5"/>
      <c r="Y436" s="5"/>
      <c r="Z436" s="5" t="s">
        <v>916</v>
      </c>
    </row>
    <row r="437" spans="1:26">
      <c r="A437" t="str">
        <f t="shared" si="6"/>
        <v>127-1</v>
      </c>
      <c r="B437" s="4">
        <v>5057</v>
      </c>
      <c r="C437" s="4">
        <v>3</v>
      </c>
      <c r="D437" s="4" t="s">
        <v>11</v>
      </c>
      <c r="E437" s="4">
        <v>127</v>
      </c>
      <c r="F437" s="4" t="s">
        <v>31</v>
      </c>
      <c r="G437" s="5">
        <v>1</v>
      </c>
      <c r="H437" s="5">
        <v>3105046</v>
      </c>
      <c r="I437" s="6">
        <v>0.53</v>
      </c>
      <c r="J437" s="5">
        <v>0.5</v>
      </c>
      <c r="K437" s="8">
        <v>316.75</v>
      </c>
      <c r="L437" s="5">
        <v>317.25</v>
      </c>
      <c r="M437" s="5">
        <v>316.75</v>
      </c>
      <c r="N437" s="5">
        <v>317.25</v>
      </c>
      <c r="O437" s="5">
        <v>0</v>
      </c>
      <c r="P437" s="5" t="s">
        <v>32</v>
      </c>
      <c r="Q437" s="5" t="s">
        <v>917</v>
      </c>
      <c r="R437" s="5" t="s">
        <v>33</v>
      </c>
      <c r="S437" s="5">
        <v>1</v>
      </c>
      <c r="T437" s="5">
        <v>105</v>
      </c>
      <c r="U437" s="5">
        <v>5</v>
      </c>
      <c r="V437" s="5" t="s">
        <v>36</v>
      </c>
      <c r="W437" s="5" t="s">
        <v>33</v>
      </c>
      <c r="X437" s="5"/>
      <c r="Y437" s="5"/>
      <c r="Z437" s="5" t="s">
        <v>918</v>
      </c>
    </row>
    <row r="438" spans="1:26">
      <c r="A438" t="str">
        <f t="shared" si="6"/>
        <v>127-2</v>
      </c>
      <c r="B438" s="4">
        <v>5057</v>
      </c>
      <c r="C438" s="4">
        <v>3</v>
      </c>
      <c r="D438" s="4" t="s">
        <v>11</v>
      </c>
      <c r="E438" s="4">
        <v>127</v>
      </c>
      <c r="F438" s="4" t="s">
        <v>31</v>
      </c>
      <c r="G438" s="5">
        <v>2</v>
      </c>
      <c r="H438" s="5">
        <v>3105048</v>
      </c>
      <c r="I438" s="6">
        <v>0.92500000000000004</v>
      </c>
      <c r="J438" s="5">
        <v>0.91</v>
      </c>
      <c r="K438" s="8">
        <v>317.27999999999997</v>
      </c>
      <c r="L438" s="5">
        <v>318.16000000000003</v>
      </c>
      <c r="M438" s="5">
        <v>317.25</v>
      </c>
      <c r="N438" s="5">
        <v>318.16000000000003</v>
      </c>
      <c r="O438" s="5">
        <v>0</v>
      </c>
      <c r="P438" s="5" t="s">
        <v>32</v>
      </c>
      <c r="Q438" s="5" t="s">
        <v>919</v>
      </c>
      <c r="R438" s="5" t="s">
        <v>33</v>
      </c>
      <c r="S438" s="5">
        <v>1</v>
      </c>
      <c r="T438" s="5">
        <v>106</v>
      </c>
      <c r="U438" s="5">
        <v>1</v>
      </c>
      <c r="V438" s="5" t="s">
        <v>34</v>
      </c>
      <c r="W438" s="5" t="s">
        <v>33</v>
      </c>
      <c r="X438" s="5"/>
      <c r="Y438" s="5"/>
      <c r="Z438" s="5" t="s">
        <v>920</v>
      </c>
    </row>
    <row r="439" spans="1:26">
      <c r="A439" t="str">
        <f t="shared" si="6"/>
        <v>127-3</v>
      </c>
      <c r="B439" s="4">
        <v>5057</v>
      </c>
      <c r="C439" s="4">
        <v>3</v>
      </c>
      <c r="D439" s="4" t="s">
        <v>11</v>
      </c>
      <c r="E439" s="4">
        <v>127</v>
      </c>
      <c r="F439" s="4" t="s">
        <v>31</v>
      </c>
      <c r="G439" s="5">
        <v>3</v>
      </c>
      <c r="H439" s="5">
        <v>3105050</v>
      </c>
      <c r="I439" s="6">
        <v>0.86</v>
      </c>
      <c r="J439" s="5">
        <v>0.85</v>
      </c>
      <c r="K439" s="8">
        <v>318.20499999999998</v>
      </c>
      <c r="L439" s="5">
        <v>319.01</v>
      </c>
      <c r="M439" s="5">
        <v>318.16000000000003</v>
      </c>
      <c r="N439" s="5">
        <v>319.01</v>
      </c>
      <c r="O439" s="5">
        <v>0</v>
      </c>
      <c r="P439" s="5" t="s">
        <v>32</v>
      </c>
      <c r="Q439" s="5" t="s">
        <v>921</v>
      </c>
      <c r="R439" s="5" t="s">
        <v>33</v>
      </c>
      <c r="S439" s="5">
        <v>1</v>
      </c>
      <c r="T439" s="5">
        <v>106</v>
      </c>
      <c r="U439" s="5">
        <v>2</v>
      </c>
      <c r="V439" s="5" t="s">
        <v>35</v>
      </c>
      <c r="W439" s="5" t="s">
        <v>33</v>
      </c>
      <c r="X439" s="5"/>
      <c r="Y439" s="5"/>
      <c r="Z439" s="5" t="s">
        <v>922</v>
      </c>
    </row>
    <row r="440" spans="1:26">
      <c r="A440" t="str">
        <f t="shared" si="6"/>
        <v>127-4</v>
      </c>
      <c r="B440" s="4">
        <v>5057</v>
      </c>
      <c r="C440" s="4">
        <v>3</v>
      </c>
      <c r="D440" s="4" t="s">
        <v>11</v>
      </c>
      <c r="E440" s="4">
        <v>127</v>
      </c>
      <c r="F440" s="4" t="s">
        <v>31</v>
      </c>
      <c r="G440" s="5">
        <v>4</v>
      </c>
      <c r="H440" s="5">
        <v>3105052</v>
      </c>
      <c r="I440" s="6">
        <v>0.71</v>
      </c>
      <c r="J440" s="5">
        <v>0.69</v>
      </c>
      <c r="K440" s="8">
        <v>319.065</v>
      </c>
      <c r="L440" s="5">
        <v>319.7</v>
      </c>
      <c r="M440" s="5">
        <v>319.01</v>
      </c>
      <c r="N440" s="5">
        <v>319.7</v>
      </c>
      <c r="O440" s="5">
        <v>0</v>
      </c>
      <c r="P440" s="5" t="s">
        <v>32</v>
      </c>
      <c r="Q440" s="5" t="s">
        <v>923</v>
      </c>
      <c r="R440" s="5" t="s">
        <v>33</v>
      </c>
      <c r="S440" s="5">
        <v>1</v>
      </c>
      <c r="T440" s="5">
        <v>106</v>
      </c>
      <c r="U440" s="5">
        <v>3</v>
      </c>
      <c r="V440" s="5" t="s">
        <v>35</v>
      </c>
      <c r="W440" s="5" t="s">
        <v>33</v>
      </c>
      <c r="X440" s="5"/>
      <c r="Y440" s="5"/>
      <c r="Z440" s="5" t="s">
        <v>924</v>
      </c>
    </row>
    <row r="441" spans="1:26">
      <c r="A441" t="str">
        <f t="shared" si="6"/>
        <v>128-1</v>
      </c>
      <c r="B441" s="4">
        <v>5057</v>
      </c>
      <c r="C441" s="4">
        <v>3</v>
      </c>
      <c r="D441" s="4" t="s">
        <v>11</v>
      </c>
      <c r="E441" s="4">
        <v>128</v>
      </c>
      <c r="F441" s="4" t="s">
        <v>31</v>
      </c>
      <c r="G441" s="5">
        <v>1</v>
      </c>
      <c r="H441" s="5">
        <v>3105054</v>
      </c>
      <c r="I441" s="6">
        <v>0.59</v>
      </c>
      <c r="J441" s="5">
        <v>0.59</v>
      </c>
      <c r="K441" s="8">
        <v>319.8</v>
      </c>
      <c r="L441" s="5">
        <v>320.39</v>
      </c>
      <c r="M441" s="5">
        <v>319.8</v>
      </c>
      <c r="N441" s="5">
        <v>320.39</v>
      </c>
      <c r="O441" s="5">
        <v>0</v>
      </c>
      <c r="P441" s="5" t="s">
        <v>32</v>
      </c>
      <c r="Q441" s="5" t="s">
        <v>925</v>
      </c>
      <c r="R441" s="5" t="s">
        <v>33</v>
      </c>
      <c r="S441" s="5">
        <v>1</v>
      </c>
      <c r="T441" s="5">
        <v>106</v>
      </c>
      <c r="U441" s="5">
        <v>4</v>
      </c>
      <c r="V441" s="5" t="s">
        <v>35</v>
      </c>
      <c r="W441" s="5" t="s">
        <v>33</v>
      </c>
      <c r="X441" s="5"/>
      <c r="Y441" s="5"/>
      <c r="Z441" s="5" t="s">
        <v>926</v>
      </c>
    </row>
    <row r="442" spans="1:26">
      <c r="A442" t="str">
        <f t="shared" si="6"/>
        <v>128-2</v>
      </c>
      <c r="B442" s="4">
        <v>5057</v>
      </c>
      <c r="C442" s="4">
        <v>3</v>
      </c>
      <c r="D442" s="4" t="s">
        <v>11</v>
      </c>
      <c r="E442" s="4">
        <v>128</v>
      </c>
      <c r="F442" s="4" t="s">
        <v>31</v>
      </c>
      <c r="G442" s="5">
        <v>2</v>
      </c>
      <c r="H442" s="5">
        <v>3105056</v>
      </c>
      <c r="I442" s="6">
        <v>0.79</v>
      </c>
      <c r="J442" s="5">
        <v>0.77</v>
      </c>
      <c r="K442" s="8">
        <v>320.39</v>
      </c>
      <c r="L442" s="5">
        <v>321.16000000000003</v>
      </c>
      <c r="M442" s="5">
        <v>320.39</v>
      </c>
      <c r="N442" s="5">
        <v>321.16000000000003</v>
      </c>
      <c r="O442" s="5">
        <v>0</v>
      </c>
      <c r="P442" s="5" t="s">
        <v>32</v>
      </c>
      <c r="Q442" s="5" t="s">
        <v>927</v>
      </c>
      <c r="R442" s="5" t="s">
        <v>33</v>
      </c>
      <c r="S442" s="5">
        <v>1</v>
      </c>
      <c r="T442" s="5">
        <v>106</v>
      </c>
      <c r="U442" s="5">
        <v>5</v>
      </c>
      <c r="V442" s="5" t="s">
        <v>36</v>
      </c>
      <c r="W442" s="5" t="s">
        <v>33</v>
      </c>
      <c r="X442" s="5"/>
      <c r="Y442" s="5"/>
      <c r="Z442" s="5" t="s">
        <v>928</v>
      </c>
    </row>
    <row r="443" spans="1:26">
      <c r="A443" t="str">
        <f t="shared" si="6"/>
        <v>128-3</v>
      </c>
      <c r="B443" s="4">
        <v>5057</v>
      </c>
      <c r="C443" s="4">
        <v>3</v>
      </c>
      <c r="D443" s="4" t="s">
        <v>11</v>
      </c>
      <c r="E443" s="4">
        <v>128</v>
      </c>
      <c r="F443" s="4" t="s">
        <v>31</v>
      </c>
      <c r="G443" s="5">
        <v>3</v>
      </c>
      <c r="H443" s="5">
        <v>3105058</v>
      </c>
      <c r="I443" s="6">
        <v>0.9</v>
      </c>
      <c r="J443" s="5">
        <v>0.88</v>
      </c>
      <c r="K443" s="8">
        <v>321.18</v>
      </c>
      <c r="L443" s="5">
        <v>322.04000000000002</v>
      </c>
      <c r="M443" s="5">
        <v>321.16000000000003</v>
      </c>
      <c r="N443" s="5">
        <v>322.04000000000002</v>
      </c>
      <c r="O443" s="5">
        <v>0</v>
      </c>
      <c r="P443" s="5" t="s">
        <v>32</v>
      </c>
      <c r="Q443" s="5" t="s">
        <v>929</v>
      </c>
      <c r="R443" s="5" t="s">
        <v>33</v>
      </c>
      <c r="S443" s="5">
        <v>1</v>
      </c>
      <c r="T443" s="5">
        <v>107</v>
      </c>
      <c r="U443" s="5">
        <v>1</v>
      </c>
      <c r="V443" s="5" t="s">
        <v>34</v>
      </c>
      <c r="W443" s="5" t="s">
        <v>33</v>
      </c>
      <c r="X443" s="5"/>
      <c r="Y443" s="5"/>
      <c r="Z443" s="5" t="s">
        <v>930</v>
      </c>
    </row>
    <row r="444" spans="1:26">
      <c r="A444" t="str">
        <f t="shared" si="6"/>
        <v>128-4</v>
      </c>
      <c r="B444" s="4">
        <v>5057</v>
      </c>
      <c r="C444" s="4">
        <v>3</v>
      </c>
      <c r="D444" s="4" t="s">
        <v>11</v>
      </c>
      <c r="E444" s="4">
        <v>128</v>
      </c>
      <c r="F444" s="4" t="s">
        <v>31</v>
      </c>
      <c r="G444" s="5">
        <v>4</v>
      </c>
      <c r="H444" s="5">
        <v>3105060</v>
      </c>
      <c r="I444" s="6">
        <v>0.9</v>
      </c>
      <c r="J444" s="5">
        <v>0.9</v>
      </c>
      <c r="K444" s="8">
        <v>322.08</v>
      </c>
      <c r="L444" s="5">
        <v>322.94</v>
      </c>
      <c r="M444" s="5">
        <v>322.04000000000002</v>
      </c>
      <c r="N444" s="5">
        <v>322.94</v>
      </c>
      <c r="O444" s="5">
        <v>0</v>
      </c>
      <c r="P444" s="5" t="s">
        <v>32</v>
      </c>
      <c r="Q444" s="5" t="s">
        <v>45</v>
      </c>
      <c r="R444" s="5" t="s">
        <v>33</v>
      </c>
      <c r="S444" s="5">
        <v>1</v>
      </c>
      <c r="T444" s="5">
        <v>107</v>
      </c>
      <c r="U444" s="5">
        <v>2</v>
      </c>
      <c r="V444" s="5" t="s">
        <v>35</v>
      </c>
      <c r="W444" s="5" t="s">
        <v>33</v>
      </c>
      <c r="X444" s="5"/>
      <c r="Y444" s="5"/>
      <c r="Z444" s="5" t="s">
        <v>931</v>
      </c>
    </row>
    <row r="445" spans="1:26">
      <c r="A445" t="str">
        <f t="shared" si="6"/>
        <v>129-1</v>
      </c>
      <c r="B445" s="4">
        <v>5057</v>
      </c>
      <c r="C445" s="4">
        <v>3</v>
      </c>
      <c r="D445" s="4" t="s">
        <v>11</v>
      </c>
      <c r="E445" s="4">
        <v>129</v>
      </c>
      <c r="F445" s="4" t="s">
        <v>31</v>
      </c>
      <c r="G445" s="5">
        <v>1</v>
      </c>
      <c r="H445" s="5">
        <v>3105062</v>
      </c>
      <c r="I445" s="6">
        <v>0.92</v>
      </c>
      <c r="J445" s="5">
        <v>0.91</v>
      </c>
      <c r="K445" s="8">
        <v>322.85000000000002</v>
      </c>
      <c r="L445" s="5">
        <v>323.76</v>
      </c>
      <c r="M445" s="5">
        <v>322.85000000000002</v>
      </c>
      <c r="N445" s="5">
        <v>323.76</v>
      </c>
      <c r="O445" s="5">
        <v>0</v>
      </c>
      <c r="P445" s="5" t="s">
        <v>32</v>
      </c>
      <c r="Q445" s="5" t="s">
        <v>932</v>
      </c>
      <c r="R445" s="5" t="s">
        <v>33</v>
      </c>
      <c r="S445" s="5">
        <v>1</v>
      </c>
      <c r="T445" s="5">
        <v>107</v>
      </c>
      <c r="U445" s="5">
        <v>3</v>
      </c>
      <c r="V445" s="5" t="s">
        <v>35</v>
      </c>
      <c r="W445" s="5" t="s">
        <v>33</v>
      </c>
      <c r="X445" s="5"/>
      <c r="Y445" s="5"/>
      <c r="Z445" s="5" t="s">
        <v>933</v>
      </c>
    </row>
    <row r="446" spans="1:26">
      <c r="A446" t="str">
        <f t="shared" si="6"/>
        <v>129-2</v>
      </c>
      <c r="B446" s="4">
        <v>5057</v>
      </c>
      <c r="C446" s="4">
        <v>3</v>
      </c>
      <c r="D446" s="4" t="s">
        <v>11</v>
      </c>
      <c r="E446" s="4">
        <v>129</v>
      </c>
      <c r="F446" s="4" t="s">
        <v>31</v>
      </c>
      <c r="G446" s="5">
        <v>2</v>
      </c>
      <c r="H446" s="5">
        <v>3105064</v>
      </c>
      <c r="I446" s="6">
        <v>0.91500000000000004</v>
      </c>
      <c r="J446" s="5">
        <v>0.91</v>
      </c>
      <c r="K446" s="8">
        <v>323.77000000000004</v>
      </c>
      <c r="L446" s="5">
        <v>324.67</v>
      </c>
      <c r="M446" s="5">
        <v>323.76</v>
      </c>
      <c r="N446" s="5">
        <v>324.67</v>
      </c>
      <c r="O446" s="5">
        <v>0</v>
      </c>
      <c r="P446" s="5" t="s">
        <v>32</v>
      </c>
      <c r="Q446" s="5" t="s">
        <v>934</v>
      </c>
      <c r="R446" s="5" t="s">
        <v>33</v>
      </c>
      <c r="S446" s="5">
        <v>1</v>
      </c>
      <c r="T446" s="5">
        <v>107</v>
      </c>
      <c r="U446" s="5">
        <v>4</v>
      </c>
      <c r="V446" s="5" t="s">
        <v>35</v>
      </c>
      <c r="W446" s="5" t="s">
        <v>33</v>
      </c>
      <c r="X446" s="5"/>
      <c r="Y446" s="5"/>
      <c r="Z446" s="5" t="s">
        <v>935</v>
      </c>
    </row>
    <row r="447" spans="1:26">
      <c r="A447" t="str">
        <f t="shared" si="6"/>
        <v>129-3</v>
      </c>
      <c r="B447" s="4">
        <v>5057</v>
      </c>
      <c r="C447" s="4">
        <v>3</v>
      </c>
      <c r="D447" s="4" t="s">
        <v>11</v>
      </c>
      <c r="E447" s="4">
        <v>129</v>
      </c>
      <c r="F447" s="4" t="s">
        <v>31</v>
      </c>
      <c r="G447" s="5">
        <v>3</v>
      </c>
      <c r="H447" s="5">
        <v>3105066</v>
      </c>
      <c r="I447" s="6">
        <v>0.73499999999999999</v>
      </c>
      <c r="J447" s="5">
        <v>0.74</v>
      </c>
      <c r="K447" s="8">
        <v>324.68500000000006</v>
      </c>
      <c r="L447" s="5">
        <v>325.41000000000003</v>
      </c>
      <c r="M447" s="5">
        <v>324.67</v>
      </c>
      <c r="N447" s="5">
        <v>325.41000000000003</v>
      </c>
      <c r="O447" s="5">
        <v>0</v>
      </c>
      <c r="P447" s="5" t="s">
        <v>32</v>
      </c>
      <c r="Q447" s="5" t="s">
        <v>936</v>
      </c>
      <c r="R447" s="5" t="s">
        <v>33</v>
      </c>
      <c r="S447" s="5">
        <v>1</v>
      </c>
      <c r="T447" s="5">
        <v>107</v>
      </c>
      <c r="U447" s="5">
        <v>5</v>
      </c>
      <c r="V447" s="5" t="s">
        <v>36</v>
      </c>
      <c r="W447" s="5" t="s">
        <v>33</v>
      </c>
      <c r="X447" s="5"/>
      <c r="Y447" s="5"/>
      <c r="Z447" s="5" t="s">
        <v>937</v>
      </c>
    </row>
    <row r="448" spans="1:26">
      <c r="A448" t="str">
        <f t="shared" si="6"/>
        <v>129-4</v>
      </c>
      <c r="B448" s="4">
        <v>5057</v>
      </c>
      <c r="C448" s="4">
        <v>3</v>
      </c>
      <c r="D448" s="4" t="s">
        <v>11</v>
      </c>
      <c r="E448" s="4">
        <v>129</v>
      </c>
      <c r="F448" s="4" t="s">
        <v>31</v>
      </c>
      <c r="G448" s="5">
        <v>4</v>
      </c>
      <c r="H448" s="5">
        <v>3105068</v>
      </c>
      <c r="I448" s="6">
        <v>0.41</v>
      </c>
      <c r="J448" s="5">
        <v>0.4</v>
      </c>
      <c r="K448" s="8">
        <v>325.42000000000007</v>
      </c>
      <c r="L448" s="5">
        <v>325.81</v>
      </c>
      <c r="M448" s="5">
        <v>325.41000000000003</v>
      </c>
      <c r="N448" s="5">
        <v>325.81</v>
      </c>
      <c r="O448" s="5">
        <v>0</v>
      </c>
      <c r="P448" s="5" t="s">
        <v>32</v>
      </c>
      <c r="Q448" s="5" t="s">
        <v>938</v>
      </c>
      <c r="R448" s="5" t="s">
        <v>33</v>
      </c>
      <c r="S448" s="5">
        <v>1</v>
      </c>
      <c r="T448" s="5">
        <v>108</v>
      </c>
      <c r="U448" s="5">
        <v>1</v>
      </c>
      <c r="V448" s="5" t="s">
        <v>34</v>
      </c>
      <c r="W448" s="5" t="s">
        <v>33</v>
      </c>
      <c r="X448" s="5"/>
      <c r="Y448" s="5"/>
      <c r="Z448" s="5" t="s">
        <v>939</v>
      </c>
    </row>
    <row r="449" spans="1:26">
      <c r="A449" t="str">
        <f t="shared" si="6"/>
        <v>130-1</v>
      </c>
      <c r="B449" s="4">
        <v>5057</v>
      </c>
      <c r="C449" s="4">
        <v>3</v>
      </c>
      <c r="D449" s="4" t="s">
        <v>11</v>
      </c>
      <c r="E449" s="4">
        <v>130</v>
      </c>
      <c r="F449" s="4" t="s">
        <v>31</v>
      </c>
      <c r="G449" s="5">
        <v>1</v>
      </c>
      <c r="H449" s="5">
        <v>3105070</v>
      </c>
      <c r="I449" s="6">
        <v>0.89</v>
      </c>
      <c r="J449" s="5">
        <v>0.88</v>
      </c>
      <c r="K449" s="8">
        <v>325.89999999999998</v>
      </c>
      <c r="L449" s="5">
        <v>326.77999999999997</v>
      </c>
      <c r="M449" s="5">
        <v>325.89999999999998</v>
      </c>
      <c r="N449" s="5">
        <v>326.77999999999997</v>
      </c>
      <c r="O449" s="5">
        <v>0</v>
      </c>
      <c r="P449" s="5" t="s">
        <v>32</v>
      </c>
      <c r="Q449" s="5" t="s">
        <v>940</v>
      </c>
      <c r="R449" s="5" t="s">
        <v>33</v>
      </c>
      <c r="S449" s="5">
        <v>1</v>
      </c>
      <c r="T449" s="5">
        <v>108</v>
      </c>
      <c r="U449" s="5">
        <v>2</v>
      </c>
      <c r="V449" s="5" t="s">
        <v>35</v>
      </c>
      <c r="W449" s="5" t="s">
        <v>33</v>
      </c>
      <c r="X449" s="5"/>
      <c r="Y449" s="5"/>
      <c r="Z449" s="5" t="s">
        <v>941</v>
      </c>
    </row>
    <row r="450" spans="1:26">
      <c r="A450" t="str">
        <f t="shared" si="6"/>
        <v>130-2</v>
      </c>
      <c r="B450" s="4">
        <v>5057</v>
      </c>
      <c r="C450" s="4">
        <v>3</v>
      </c>
      <c r="D450" s="4" t="s">
        <v>11</v>
      </c>
      <c r="E450" s="4">
        <v>130</v>
      </c>
      <c r="F450" s="4" t="s">
        <v>31</v>
      </c>
      <c r="G450" s="5">
        <v>2</v>
      </c>
      <c r="H450" s="5">
        <v>3105072</v>
      </c>
      <c r="I450" s="6">
        <v>0.62</v>
      </c>
      <c r="J450" s="5">
        <v>0.61</v>
      </c>
      <c r="K450" s="8">
        <v>326.78999999999996</v>
      </c>
      <c r="L450" s="5">
        <v>327.39</v>
      </c>
      <c r="M450" s="5">
        <v>326.77999999999997</v>
      </c>
      <c r="N450" s="5">
        <v>327.39</v>
      </c>
      <c r="O450" s="5">
        <v>0</v>
      </c>
      <c r="P450" s="5" t="s">
        <v>32</v>
      </c>
      <c r="Q450" s="5" t="s">
        <v>942</v>
      </c>
      <c r="R450" s="5" t="s">
        <v>33</v>
      </c>
      <c r="S450" s="5">
        <v>1</v>
      </c>
      <c r="T450" s="5">
        <v>108</v>
      </c>
      <c r="U450" s="5">
        <v>3</v>
      </c>
      <c r="V450" s="5" t="s">
        <v>35</v>
      </c>
      <c r="W450" s="5" t="s">
        <v>33</v>
      </c>
      <c r="X450" s="5"/>
      <c r="Y450" s="5"/>
      <c r="Z450" s="5" t="s">
        <v>943</v>
      </c>
    </row>
    <row r="451" spans="1:26">
      <c r="A451" t="str">
        <f t="shared" si="6"/>
        <v>130-3</v>
      </c>
      <c r="B451" s="4">
        <v>5057</v>
      </c>
      <c r="C451" s="4">
        <v>3</v>
      </c>
      <c r="D451" s="4" t="s">
        <v>11</v>
      </c>
      <c r="E451" s="4">
        <v>130</v>
      </c>
      <c r="F451" s="4" t="s">
        <v>31</v>
      </c>
      <c r="G451" s="5">
        <v>3</v>
      </c>
      <c r="H451" s="5">
        <v>3105074</v>
      </c>
      <c r="I451" s="6">
        <v>0.86</v>
      </c>
      <c r="J451" s="5">
        <v>0.84</v>
      </c>
      <c r="K451" s="8">
        <v>327.40999999999997</v>
      </c>
      <c r="L451" s="5">
        <v>328.23</v>
      </c>
      <c r="M451" s="5">
        <v>327.39</v>
      </c>
      <c r="N451" s="5">
        <v>328.23</v>
      </c>
      <c r="O451" s="5">
        <v>0</v>
      </c>
      <c r="P451" s="5" t="s">
        <v>32</v>
      </c>
      <c r="Q451" s="5" t="s">
        <v>944</v>
      </c>
      <c r="R451" s="5" t="s">
        <v>33</v>
      </c>
      <c r="S451" s="5">
        <v>1</v>
      </c>
      <c r="T451" s="5">
        <v>108</v>
      </c>
      <c r="U451" s="5">
        <v>4</v>
      </c>
      <c r="V451" s="5" t="s">
        <v>35</v>
      </c>
      <c r="W451" s="5" t="s">
        <v>33</v>
      </c>
      <c r="X451" s="5"/>
      <c r="Y451" s="5"/>
      <c r="Z451" s="5" t="s">
        <v>945</v>
      </c>
    </row>
    <row r="452" spans="1:26">
      <c r="A452" t="str">
        <f t="shared" ref="A452:A515" si="7">E452&amp;"-"&amp;G452</f>
        <v>130-4</v>
      </c>
      <c r="B452" s="4">
        <v>5057</v>
      </c>
      <c r="C452" s="4">
        <v>3</v>
      </c>
      <c r="D452" s="4" t="s">
        <v>11</v>
      </c>
      <c r="E452" s="4">
        <v>130</v>
      </c>
      <c r="F452" s="4" t="s">
        <v>31</v>
      </c>
      <c r="G452" s="5">
        <v>4</v>
      </c>
      <c r="H452" s="5">
        <v>3105076</v>
      </c>
      <c r="I452" s="6">
        <v>0.745</v>
      </c>
      <c r="J452" s="5">
        <v>0.74</v>
      </c>
      <c r="K452" s="8">
        <v>328.27</v>
      </c>
      <c r="L452" s="5">
        <v>328.97</v>
      </c>
      <c r="M452" s="5">
        <v>328.23</v>
      </c>
      <c r="N452" s="5">
        <v>328.97</v>
      </c>
      <c r="O452" s="5">
        <v>0</v>
      </c>
      <c r="P452" s="5" t="s">
        <v>32</v>
      </c>
      <c r="Q452" s="5" t="s">
        <v>946</v>
      </c>
      <c r="R452" s="5" t="s">
        <v>33</v>
      </c>
      <c r="S452" s="5">
        <v>1</v>
      </c>
      <c r="T452" s="5">
        <v>108</v>
      </c>
      <c r="U452" s="5">
        <v>5</v>
      </c>
      <c r="V452" s="5" t="s">
        <v>36</v>
      </c>
      <c r="W452" s="5" t="s">
        <v>33</v>
      </c>
      <c r="X452" s="5"/>
      <c r="Y452" s="5"/>
      <c r="Z452" s="5" t="s">
        <v>947</v>
      </c>
    </row>
    <row r="453" spans="1:26">
      <c r="A453" t="str">
        <f t="shared" si="7"/>
        <v>131-1</v>
      </c>
      <c r="B453" s="4">
        <v>5057</v>
      </c>
      <c r="C453" s="4">
        <v>3</v>
      </c>
      <c r="D453" s="4" t="s">
        <v>11</v>
      </c>
      <c r="E453" s="4">
        <v>131</v>
      </c>
      <c r="F453" s="4" t="s">
        <v>31</v>
      </c>
      <c r="G453" s="5">
        <v>1</v>
      </c>
      <c r="H453" s="5">
        <v>3105084</v>
      </c>
      <c r="I453" s="6">
        <v>0.88500000000000001</v>
      </c>
      <c r="J453" s="5">
        <v>0.89</v>
      </c>
      <c r="K453" s="8">
        <v>328.95</v>
      </c>
      <c r="L453" s="5">
        <v>329.84</v>
      </c>
      <c r="M453" s="5">
        <v>328.95</v>
      </c>
      <c r="N453" s="5">
        <v>329.84</v>
      </c>
      <c r="O453" s="5">
        <v>0</v>
      </c>
      <c r="P453" s="5" t="s">
        <v>32</v>
      </c>
      <c r="Q453" s="5" t="s">
        <v>948</v>
      </c>
      <c r="R453" s="5" t="s">
        <v>33</v>
      </c>
      <c r="S453" s="5">
        <v>1</v>
      </c>
      <c r="T453" s="5">
        <v>109</v>
      </c>
      <c r="U453" s="5">
        <v>1</v>
      </c>
      <c r="V453" s="5" t="s">
        <v>34</v>
      </c>
      <c r="W453" s="5" t="s">
        <v>33</v>
      </c>
      <c r="X453" s="5"/>
      <c r="Y453" s="5"/>
      <c r="Z453" s="5" t="s">
        <v>949</v>
      </c>
    </row>
    <row r="454" spans="1:26">
      <c r="A454" t="str">
        <f t="shared" si="7"/>
        <v>131-2</v>
      </c>
      <c r="B454" s="4">
        <v>5057</v>
      </c>
      <c r="C454" s="4">
        <v>3</v>
      </c>
      <c r="D454" s="4" t="s">
        <v>11</v>
      </c>
      <c r="E454" s="4">
        <v>131</v>
      </c>
      <c r="F454" s="4" t="s">
        <v>31</v>
      </c>
      <c r="G454" s="5">
        <v>2</v>
      </c>
      <c r="H454" s="5">
        <v>3105086</v>
      </c>
      <c r="I454" s="6">
        <v>0.79</v>
      </c>
      <c r="J454" s="5">
        <v>0.78</v>
      </c>
      <c r="K454" s="8">
        <v>329.83499999999998</v>
      </c>
      <c r="L454" s="5">
        <v>330.62</v>
      </c>
      <c r="M454" s="5">
        <v>329.84</v>
      </c>
      <c r="N454" s="5">
        <v>330.62</v>
      </c>
      <c r="O454" s="5">
        <v>0</v>
      </c>
      <c r="P454" s="5" t="s">
        <v>32</v>
      </c>
      <c r="Q454" s="5" t="s">
        <v>950</v>
      </c>
      <c r="R454" s="5" t="s">
        <v>33</v>
      </c>
      <c r="S454" s="5">
        <v>1</v>
      </c>
      <c r="T454" s="5">
        <v>109</v>
      </c>
      <c r="U454" s="5">
        <v>2</v>
      </c>
      <c r="V454" s="5" t="s">
        <v>35</v>
      </c>
      <c r="W454" s="5" t="s">
        <v>33</v>
      </c>
      <c r="X454" s="5"/>
      <c r="Y454" s="5"/>
      <c r="Z454" s="5" t="s">
        <v>951</v>
      </c>
    </row>
    <row r="455" spans="1:26">
      <c r="A455" t="str">
        <f t="shared" si="7"/>
        <v>131-3</v>
      </c>
      <c r="B455" s="4">
        <v>5057</v>
      </c>
      <c r="C455" s="4">
        <v>3</v>
      </c>
      <c r="D455" s="4" t="s">
        <v>11</v>
      </c>
      <c r="E455" s="4">
        <v>131</v>
      </c>
      <c r="F455" s="4" t="s">
        <v>31</v>
      </c>
      <c r="G455" s="5">
        <v>3</v>
      </c>
      <c r="H455" s="5">
        <v>3105088</v>
      </c>
      <c r="I455" s="6">
        <v>0.88</v>
      </c>
      <c r="J455" s="5">
        <v>0.85</v>
      </c>
      <c r="K455" s="8">
        <v>330.625</v>
      </c>
      <c r="L455" s="5">
        <v>331.47</v>
      </c>
      <c r="M455" s="5">
        <v>330.62</v>
      </c>
      <c r="N455" s="5">
        <v>331.47</v>
      </c>
      <c r="O455" s="5">
        <v>0</v>
      </c>
      <c r="P455" s="5" t="s">
        <v>32</v>
      </c>
      <c r="Q455" s="5" t="s">
        <v>952</v>
      </c>
      <c r="R455" s="5" t="s">
        <v>33</v>
      </c>
      <c r="S455" s="5">
        <v>1</v>
      </c>
      <c r="T455" s="5">
        <v>109</v>
      </c>
      <c r="U455" s="5">
        <v>3</v>
      </c>
      <c r="V455" s="5" t="s">
        <v>35</v>
      </c>
      <c r="W455" s="5" t="s">
        <v>33</v>
      </c>
      <c r="X455" s="5"/>
      <c r="Y455" s="5"/>
      <c r="Z455" s="5" t="s">
        <v>953</v>
      </c>
    </row>
    <row r="456" spans="1:26">
      <c r="A456" t="str">
        <f t="shared" si="7"/>
        <v>131-4</v>
      </c>
      <c r="B456" s="4">
        <v>5057</v>
      </c>
      <c r="C456" s="4">
        <v>3</v>
      </c>
      <c r="D456" s="4" t="s">
        <v>11</v>
      </c>
      <c r="E456" s="4">
        <v>131</v>
      </c>
      <c r="F456" s="4" t="s">
        <v>31</v>
      </c>
      <c r="G456" s="5">
        <v>4</v>
      </c>
      <c r="H456" s="5">
        <v>3105090</v>
      </c>
      <c r="I456" s="6">
        <v>0.59</v>
      </c>
      <c r="J456" s="5">
        <v>0.57999999999999996</v>
      </c>
      <c r="K456" s="8">
        <v>331.505</v>
      </c>
      <c r="L456" s="5">
        <v>332.05</v>
      </c>
      <c r="M456" s="5">
        <v>331.47</v>
      </c>
      <c r="N456" s="5">
        <v>332.05</v>
      </c>
      <c r="O456" s="5">
        <v>0</v>
      </c>
      <c r="P456" s="5" t="s">
        <v>32</v>
      </c>
      <c r="Q456" s="5" t="s">
        <v>954</v>
      </c>
      <c r="R456" s="5" t="s">
        <v>33</v>
      </c>
      <c r="S456" s="5">
        <v>1</v>
      </c>
      <c r="T456" s="5">
        <v>109</v>
      </c>
      <c r="U456" s="5">
        <v>4</v>
      </c>
      <c r="V456" s="5" t="s">
        <v>35</v>
      </c>
      <c r="W456" s="5" t="s">
        <v>33</v>
      </c>
      <c r="X456" s="5"/>
      <c r="Y456" s="5"/>
      <c r="Z456" s="5" t="s">
        <v>955</v>
      </c>
    </row>
    <row r="457" spans="1:26">
      <c r="A457" t="str">
        <f t="shared" si="7"/>
        <v>132-1</v>
      </c>
      <c r="B457" s="4">
        <v>5057</v>
      </c>
      <c r="C457" s="4">
        <v>3</v>
      </c>
      <c r="D457" s="4" t="s">
        <v>11</v>
      </c>
      <c r="E457" s="4">
        <v>132</v>
      </c>
      <c r="F457" s="4" t="s">
        <v>31</v>
      </c>
      <c r="G457" s="5">
        <v>1</v>
      </c>
      <c r="H457" s="5">
        <v>3105092</v>
      </c>
      <c r="I457" s="6">
        <v>0.59499999999999997</v>
      </c>
      <c r="J457" s="5">
        <v>0.56999999999999995</v>
      </c>
      <c r="K457" s="8">
        <v>332</v>
      </c>
      <c r="L457" s="5">
        <v>332.57</v>
      </c>
      <c r="M457" s="5">
        <v>332</v>
      </c>
      <c r="N457" s="5">
        <v>332.57</v>
      </c>
      <c r="O457" s="5">
        <v>0</v>
      </c>
      <c r="P457" s="5" t="s">
        <v>32</v>
      </c>
      <c r="Q457" s="5" t="s">
        <v>956</v>
      </c>
      <c r="R457" s="5" t="s">
        <v>33</v>
      </c>
      <c r="S457" s="5">
        <v>1</v>
      </c>
      <c r="T457" s="5">
        <v>109</v>
      </c>
      <c r="U457" s="5">
        <v>5</v>
      </c>
      <c r="V457" s="5" t="s">
        <v>36</v>
      </c>
      <c r="W457" s="5" t="s">
        <v>33</v>
      </c>
      <c r="X457" s="5"/>
      <c r="Y457" s="5"/>
      <c r="Z457" s="5" t="s">
        <v>957</v>
      </c>
    </row>
    <row r="458" spans="1:26">
      <c r="A458" t="str">
        <f t="shared" si="7"/>
        <v>132-2</v>
      </c>
      <c r="B458" s="4">
        <v>5057</v>
      </c>
      <c r="C458" s="4">
        <v>3</v>
      </c>
      <c r="D458" s="4" t="s">
        <v>11</v>
      </c>
      <c r="E458" s="4">
        <v>132</v>
      </c>
      <c r="F458" s="4" t="s">
        <v>31</v>
      </c>
      <c r="G458" s="5">
        <v>2</v>
      </c>
      <c r="H458" s="5">
        <v>3105098</v>
      </c>
      <c r="I458" s="6">
        <v>0.94</v>
      </c>
      <c r="J458" s="5">
        <v>0.89</v>
      </c>
      <c r="K458" s="8">
        <v>332.59500000000003</v>
      </c>
      <c r="L458" s="5">
        <v>333.46</v>
      </c>
      <c r="M458" s="5">
        <v>332.57</v>
      </c>
      <c r="N458" s="5">
        <v>333.46</v>
      </c>
      <c r="O458" s="5">
        <v>0</v>
      </c>
      <c r="P458" s="5" t="s">
        <v>32</v>
      </c>
      <c r="Q458" s="5" t="s">
        <v>958</v>
      </c>
      <c r="R458" s="5" t="s">
        <v>33</v>
      </c>
      <c r="S458" s="5">
        <v>1</v>
      </c>
      <c r="T458" s="5">
        <v>110</v>
      </c>
      <c r="U458" s="5">
        <v>1</v>
      </c>
      <c r="V458" s="5" t="s">
        <v>34</v>
      </c>
      <c r="W458" s="5" t="s">
        <v>33</v>
      </c>
      <c r="X458" s="5"/>
      <c r="Y458" s="5"/>
      <c r="Z458" s="5" t="s">
        <v>959</v>
      </c>
    </row>
    <row r="459" spans="1:26">
      <c r="A459" t="str">
        <f t="shared" si="7"/>
        <v>132-3</v>
      </c>
      <c r="B459" s="4">
        <v>5057</v>
      </c>
      <c r="C459" s="4">
        <v>3</v>
      </c>
      <c r="D459" s="4" t="s">
        <v>11</v>
      </c>
      <c r="E459" s="4">
        <v>132</v>
      </c>
      <c r="F459" s="4" t="s">
        <v>31</v>
      </c>
      <c r="G459" s="5">
        <v>3</v>
      </c>
      <c r="H459" s="5">
        <v>3105100</v>
      </c>
      <c r="I459" s="6">
        <v>0.85</v>
      </c>
      <c r="J459" s="5">
        <v>0.82</v>
      </c>
      <c r="K459" s="8">
        <v>333.53500000000003</v>
      </c>
      <c r="L459" s="5">
        <v>334.28</v>
      </c>
      <c r="M459" s="5">
        <v>333.46</v>
      </c>
      <c r="N459" s="5">
        <v>334.28</v>
      </c>
      <c r="O459" s="5">
        <v>0</v>
      </c>
      <c r="P459" s="5" t="s">
        <v>32</v>
      </c>
      <c r="Q459" s="5" t="s">
        <v>960</v>
      </c>
      <c r="R459" s="5" t="s">
        <v>33</v>
      </c>
      <c r="S459" s="5">
        <v>1</v>
      </c>
      <c r="T459" s="5">
        <v>110</v>
      </c>
      <c r="U459" s="5">
        <v>2</v>
      </c>
      <c r="V459" s="5" t="s">
        <v>35</v>
      </c>
      <c r="W459" s="5" t="s">
        <v>33</v>
      </c>
      <c r="X459" s="5"/>
      <c r="Y459" s="5"/>
      <c r="Z459" s="5" t="s">
        <v>961</v>
      </c>
    </row>
    <row r="460" spans="1:26">
      <c r="A460" t="str">
        <f t="shared" si="7"/>
        <v>132-4</v>
      </c>
      <c r="B460" s="4">
        <v>5057</v>
      </c>
      <c r="C460" s="4">
        <v>3</v>
      </c>
      <c r="D460" s="4" t="s">
        <v>11</v>
      </c>
      <c r="E460" s="4">
        <v>132</v>
      </c>
      <c r="F460" s="4" t="s">
        <v>31</v>
      </c>
      <c r="G460" s="5">
        <v>4</v>
      </c>
      <c r="H460" s="5">
        <v>3105102</v>
      </c>
      <c r="I460" s="6">
        <v>0.79</v>
      </c>
      <c r="J460" s="5">
        <v>0.76</v>
      </c>
      <c r="K460" s="8">
        <v>334.38500000000005</v>
      </c>
      <c r="L460" s="5">
        <v>335.04</v>
      </c>
      <c r="M460" s="5">
        <v>334.28</v>
      </c>
      <c r="N460" s="5">
        <v>335.04</v>
      </c>
      <c r="O460" s="5">
        <v>0</v>
      </c>
      <c r="P460" s="5" t="s">
        <v>32</v>
      </c>
      <c r="Q460" s="5" t="s">
        <v>962</v>
      </c>
      <c r="R460" s="5" t="s">
        <v>33</v>
      </c>
      <c r="S460" s="5">
        <v>1</v>
      </c>
      <c r="T460" s="5">
        <v>110</v>
      </c>
      <c r="U460" s="5">
        <v>3</v>
      </c>
      <c r="V460" s="5" t="s">
        <v>35</v>
      </c>
      <c r="W460" s="5" t="s">
        <v>33</v>
      </c>
      <c r="X460" s="5"/>
      <c r="Y460" s="5"/>
      <c r="Z460" s="5" t="s">
        <v>963</v>
      </c>
    </row>
    <row r="461" spans="1:26">
      <c r="A461" t="str">
        <f t="shared" si="7"/>
        <v>133-1</v>
      </c>
      <c r="B461" s="4">
        <v>5057</v>
      </c>
      <c r="C461" s="4">
        <v>3</v>
      </c>
      <c r="D461" s="4" t="s">
        <v>11</v>
      </c>
      <c r="E461" s="4">
        <v>133</v>
      </c>
      <c r="F461" s="4" t="s">
        <v>31</v>
      </c>
      <c r="G461" s="5">
        <v>1</v>
      </c>
      <c r="H461" s="5">
        <v>3105104</v>
      </c>
      <c r="I461" s="6">
        <v>0.66</v>
      </c>
      <c r="J461" s="5">
        <v>0.61</v>
      </c>
      <c r="K461" s="8">
        <v>335.05</v>
      </c>
      <c r="L461" s="5">
        <v>335.66</v>
      </c>
      <c r="M461" s="5">
        <v>335.05</v>
      </c>
      <c r="N461" s="5">
        <v>335.66</v>
      </c>
      <c r="O461" s="5">
        <v>0</v>
      </c>
      <c r="P461" s="5" t="s">
        <v>32</v>
      </c>
      <c r="Q461" s="5" t="s">
        <v>964</v>
      </c>
      <c r="R461" s="5" t="s">
        <v>33</v>
      </c>
      <c r="S461" s="5">
        <v>1</v>
      </c>
      <c r="T461" s="5">
        <v>110</v>
      </c>
      <c r="U461" s="5">
        <v>4</v>
      </c>
      <c r="V461" s="5" t="s">
        <v>35</v>
      </c>
      <c r="W461" s="5" t="s">
        <v>33</v>
      </c>
      <c r="X461" s="5"/>
      <c r="Y461" s="5"/>
      <c r="Z461" s="5" t="s">
        <v>965</v>
      </c>
    </row>
    <row r="462" spans="1:26">
      <c r="A462" t="str">
        <f t="shared" si="7"/>
        <v>133-2</v>
      </c>
      <c r="B462" s="4">
        <v>5057</v>
      </c>
      <c r="C462" s="4">
        <v>3</v>
      </c>
      <c r="D462" s="4" t="s">
        <v>11</v>
      </c>
      <c r="E462" s="4">
        <v>133</v>
      </c>
      <c r="F462" s="4" t="s">
        <v>31</v>
      </c>
      <c r="G462" s="5">
        <v>2</v>
      </c>
      <c r="H462" s="5">
        <v>3105106</v>
      </c>
      <c r="I462" s="6">
        <v>0.9</v>
      </c>
      <c r="J462" s="5">
        <v>0.87</v>
      </c>
      <c r="K462" s="8">
        <v>335.71000000000004</v>
      </c>
      <c r="L462" s="5">
        <v>336.53</v>
      </c>
      <c r="M462" s="5">
        <v>335.66</v>
      </c>
      <c r="N462" s="5">
        <v>336.53</v>
      </c>
      <c r="O462" s="5">
        <v>0</v>
      </c>
      <c r="P462" s="5" t="s">
        <v>32</v>
      </c>
      <c r="Q462" s="5" t="s">
        <v>966</v>
      </c>
      <c r="R462" s="5" t="s">
        <v>33</v>
      </c>
      <c r="S462" s="5">
        <v>1</v>
      </c>
      <c r="T462" s="5">
        <v>110</v>
      </c>
      <c r="U462" s="5">
        <v>5</v>
      </c>
      <c r="V462" s="5" t="s">
        <v>36</v>
      </c>
      <c r="W462" s="5" t="s">
        <v>33</v>
      </c>
      <c r="X462" s="5"/>
      <c r="Y462" s="5"/>
      <c r="Z462" s="5" t="s">
        <v>967</v>
      </c>
    </row>
    <row r="463" spans="1:26">
      <c r="A463" t="str">
        <f t="shared" si="7"/>
        <v>133-3</v>
      </c>
      <c r="B463" s="4">
        <v>5057</v>
      </c>
      <c r="C463" s="4">
        <v>3</v>
      </c>
      <c r="D463" s="4" t="s">
        <v>11</v>
      </c>
      <c r="E463" s="4">
        <v>133</v>
      </c>
      <c r="F463" s="4" t="s">
        <v>31</v>
      </c>
      <c r="G463" s="5">
        <v>3</v>
      </c>
      <c r="H463" s="5">
        <v>3105108</v>
      </c>
      <c r="I463" s="6">
        <v>0.8</v>
      </c>
      <c r="J463" s="5">
        <v>0.77</v>
      </c>
      <c r="K463" s="8">
        <v>336.61</v>
      </c>
      <c r="L463" s="5">
        <v>337.3</v>
      </c>
      <c r="M463" s="5">
        <v>336.53</v>
      </c>
      <c r="N463" s="5">
        <v>337.3</v>
      </c>
      <c r="O463" s="5">
        <v>0</v>
      </c>
      <c r="P463" s="5" t="s">
        <v>32</v>
      </c>
      <c r="Q463" s="5" t="s">
        <v>968</v>
      </c>
      <c r="R463" s="5" t="s">
        <v>33</v>
      </c>
      <c r="S463" s="5">
        <v>1</v>
      </c>
      <c r="T463" s="5">
        <v>111</v>
      </c>
      <c r="U463" s="5">
        <v>1</v>
      </c>
      <c r="V463" s="5" t="s">
        <v>34</v>
      </c>
      <c r="W463" s="5" t="s">
        <v>33</v>
      </c>
      <c r="X463" s="5"/>
      <c r="Y463" s="5"/>
      <c r="Z463" s="5" t="s">
        <v>969</v>
      </c>
    </row>
    <row r="464" spans="1:26">
      <c r="A464" t="str">
        <f t="shared" si="7"/>
        <v>133-4</v>
      </c>
      <c r="B464" s="4">
        <v>5057</v>
      </c>
      <c r="C464" s="4">
        <v>3</v>
      </c>
      <c r="D464" s="4" t="s">
        <v>11</v>
      </c>
      <c r="E464" s="4">
        <v>133</v>
      </c>
      <c r="F464" s="4" t="s">
        <v>31</v>
      </c>
      <c r="G464" s="5">
        <v>4</v>
      </c>
      <c r="H464" s="5">
        <v>3105110</v>
      </c>
      <c r="I464" s="6">
        <v>0.77</v>
      </c>
      <c r="J464" s="5">
        <v>0.76</v>
      </c>
      <c r="K464" s="8">
        <v>337.41</v>
      </c>
      <c r="L464" s="5">
        <v>338.06</v>
      </c>
      <c r="M464" s="5">
        <v>337.3</v>
      </c>
      <c r="N464" s="5">
        <v>338.06</v>
      </c>
      <c r="O464" s="5">
        <v>0</v>
      </c>
      <c r="P464" s="5" t="s">
        <v>32</v>
      </c>
      <c r="Q464" s="5" t="s">
        <v>970</v>
      </c>
      <c r="R464" s="5" t="s">
        <v>33</v>
      </c>
      <c r="S464" s="5">
        <v>1</v>
      </c>
      <c r="T464" s="5">
        <v>111</v>
      </c>
      <c r="U464" s="5">
        <v>2</v>
      </c>
      <c r="V464" s="5" t="s">
        <v>35</v>
      </c>
      <c r="W464" s="5" t="s">
        <v>33</v>
      </c>
      <c r="X464" s="5"/>
      <c r="Y464" s="5"/>
      <c r="Z464" s="5" t="s">
        <v>971</v>
      </c>
    </row>
    <row r="465" spans="1:26">
      <c r="A465" t="str">
        <f t="shared" si="7"/>
        <v>134-1</v>
      </c>
      <c r="B465" s="4">
        <v>5057</v>
      </c>
      <c r="C465" s="4">
        <v>3</v>
      </c>
      <c r="D465" s="4" t="s">
        <v>11</v>
      </c>
      <c r="E465" s="4">
        <v>134</v>
      </c>
      <c r="F465" s="4" t="s">
        <v>31</v>
      </c>
      <c r="G465" s="5">
        <v>1</v>
      </c>
      <c r="H465" s="5">
        <v>3105112</v>
      </c>
      <c r="I465" s="6">
        <v>0.65500000000000003</v>
      </c>
      <c r="J465" s="5">
        <v>0.65</v>
      </c>
      <c r="K465" s="8">
        <v>338.1</v>
      </c>
      <c r="L465" s="5">
        <v>338.75</v>
      </c>
      <c r="M465" s="5">
        <v>338.1</v>
      </c>
      <c r="N465" s="5">
        <v>338.75</v>
      </c>
      <c r="O465" s="5">
        <v>0</v>
      </c>
      <c r="P465" s="5" t="s">
        <v>32</v>
      </c>
      <c r="Q465" s="5" t="s">
        <v>972</v>
      </c>
      <c r="R465" s="5" t="s">
        <v>33</v>
      </c>
      <c r="S465" s="5">
        <v>1</v>
      </c>
      <c r="T465" s="5">
        <v>111</v>
      </c>
      <c r="U465" s="5">
        <v>3</v>
      </c>
      <c r="V465" s="5" t="s">
        <v>35</v>
      </c>
      <c r="W465" s="5" t="s">
        <v>33</v>
      </c>
      <c r="X465" s="5"/>
      <c r="Y465" s="5"/>
      <c r="Z465" s="5" t="s">
        <v>973</v>
      </c>
    </row>
    <row r="466" spans="1:26">
      <c r="A466" t="str">
        <f t="shared" si="7"/>
        <v>134-2</v>
      </c>
      <c r="B466" s="4">
        <v>5057</v>
      </c>
      <c r="C466" s="4">
        <v>3</v>
      </c>
      <c r="D466" s="4" t="s">
        <v>11</v>
      </c>
      <c r="E466" s="4">
        <v>134</v>
      </c>
      <c r="F466" s="4" t="s">
        <v>31</v>
      </c>
      <c r="G466" s="5">
        <v>2</v>
      </c>
      <c r="H466" s="5">
        <v>3105114</v>
      </c>
      <c r="I466" s="6">
        <v>0.64500000000000002</v>
      </c>
      <c r="J466" s="5">
        <v>0.64</v>
      </c>
      <c r="K466" s="8">
        <v>338.755</v>
      </c>
      <c r="L466" s="5">
        <v>339.39</v>
      </c>
      <c r="M466" s="5">
        <v>338.75</v>
      </c>
      <c r="N466" s="5">
        <v>339.39</v>
      </c>
      <c r="O466" s="5">
        <v>0</v>
      </c>
      <c r="P466" s="5" t="s">
        <v>32</v>
      </c>
      <c r="Q466" s="5" t="s">
        <v>974</v>
      </c>
      <c r="R466" s="5" t="s">
        <v>33</v>
      </c>
      <c r="S466" s="5">
        <v>1</v>
      </c>
      <c r="T466" s="5">
        <v>111</v>
      </c>
      <c r="U466" s="5">
        <v>4</v>
      </c>
      <c r="V466" s="5" t="s">
        <v>35</v>
      </c>
      <c r="W466" s="5" t="s">
        <v>33</v>
      </c>
      <c r="X466" s="5"/>
      <c r="Y466" s="5"/>
      <c r="Z466" s="5" t="s">
        <v>975</v>
      </c>
    </row>
    <row r="467" spans="1:26">
      <c r="A467" t="str">
        <f t="shared" si="7"/>
        <v>134-3</v>
      </c>
      <c r="B467" s="4">
        <v>5057</v>
      </c>
      <c r="C467" s="4">
        <v>3</v>
      </c>
      <c r="D467" s="4" t="s">
        <v>11</v>
      </c>
      <c r="E467" s="4">
        <v>134</v>
      </c>
      <c r="F467" s="4" t="s">
        <v>31</v>
      </c>
      <c r="G467" s="5">
        <v>3</v>
      </c>
      <c r="H467" s="5">
        <v>3105116</v>
      </c>
      <c r="I467" s="6">
        <v>0.81</v>
      </c>
      <c r="J467" s="5">
        <v>0.81</v>
      </c>
      <c r="K467" s="8">
        <v>339.4</v>
      </c>
      <c r="L467" s="5">
        <v>340.2</v>
      </c>
      <c r="M467" s="5">
        <v>339.39</v>
      </c>
      <c r="N467" s="5">
        <v>340.2</v>
      </c>
      <c r="O467" s="5">
        <v>0</v>
      </c>
      <c r="P467" s="5" t="s">
        <v>32</v>
      </c>
      <c r="Q467" s="5" t="s">
        <v>976</v>
      </c>
      <c r="R467" s="5" t="s">
        <v>33</v>
      </c>
      <c r="S467" s="5">
        <v>1</v>
      </c>
      <c r="T467" s="5">
        <v>111</v>
      </c>
      <c r="U467" s="5">
        <v>5</v>
      </c>
      <c r="V467" s="5" t="s">
        <v>36</v>
      </c>
      <c r="W467" s="5" t="s">
        <v>33</v>
      </c>
      <c r="X467" s="5"/>
      <c r="Y467" s="5"/>
      <c r="Z467" s="5" t="s">
        <v>977</v>
      </c>
    </row>
    <row r="468" spans="1:26">
      <c r="A468" t="str">
        <f t="shared" si="7"/>
        <v>134-4</v>
      </c>
      <c r="B468" s="4">
        <v>5057</v>
      </c>
      <c r="C468" s="4">
        <v>3</v>
      </c>
      <c r="D468" s="4" t="s">
        <v>11</v>
      </c>
      <c r="E468" s="4">
        <v>134</v>
      </c>
      <c r="F468" s="4" t="s">
        <v>31</v>
      </c>
      <c r="G468" s="5">
        <v>4</v>
      </c>
      <c r="H468" s="5">
        <v>3105118</v>
      </c>
      <c r="I468" s="6">
        <v>0.89</v>
      </c>
      <c r="J468" s="5">
        <v>0.94</v>
      </c>
      <c r="K468" s="8">
        <v>340.21</v>
      </c>
      <c r="L468" s="5">
        <v>341.14</v>
      </c>
      <c r="M468" s="5">
        <v>340.2</v>
      </c>
      <c r="N468" s="5">
        <v>341.14</v>
      </c>
      <c r="O468" s="5">
        <v>0</v>
      </c>
      <c r="P468" s="5" t="s">
        <v>32</v>
      </c>
      <c r="Q468" s="5" t="s">
        <v>978</v>
      </c>
      <c r="R468" s="5" t="s">
        <v>33</v>
      </c>
      <c r="S468" s="5">
        <v>3</v>
      </c>
      <c r="T468" s="5">
        <v>112</v>
      </c>
      <c r="U468" s="5">
        <v>1</v>
      </c>
      <c r="V468" s="5" t="s">
        <v>34</v>
      </c>
      <c r="W468" s="5" t="s">
        <v>33</v>
      </c>
      <c r="X468" s="5"/>
      <c r="Y468" s="5"/>
      <c r="Z468" s="5" t="s">
        <v>979</v>
      </c>
    </row>
    <row r="469" spans="1:26">
      <c r="A469" t="str">
        <f t="shared" si="7"/>
        <v>135-1</v>
      </c>
      <c r="B469" s="4">
        <v>5057</v>
      </c>
      <c r="C469" s="4">
        <v>3</v>
      </c>
      <c r="D469" s="4" t="s">
        <v>11</v>
      </c>
      <c r="E469" s="4">
        <v>135</v>
      </c>
      <c r="F469" s="4" t="s">
        <v>31</v>
      </c>
      <c r="G469" s="5">
        <v>1</v>
      </c>
      <c r="H469" s="5">
        <v>3105120</v>
      </c>
      <c r="I469" s="6">
        <v>0.49</v>
      </c>
      <c r="J469" s="5">
        <v>0.46</v>
      </c>
      <c r="K469" s="8">
        <v>341.15</v>
      </c>
      <c r="L469" s="5">
        <v>341.61</v>
      </c>
      <c r="M469" s="5">
        <v>341.15</v>
      </c>
      <c r="N469" s="5">
        <v>341.61</v>
      </c>
      <c r="O469" s="5">
        <v>0</v>
      </c>
      <c r="P469" s="5" t="s">
        <v>32</v>
      </c>
      <c r="Q469" s="5" t="s">
        <v>980</v>
      </c>
      <c r="R469" s="5" t="s">
        <v>33</v>
      </c>
      <c r="S469" s="5">
        <v>1</v>
      </c>
      <c r="T469" s="5">
        <v>112</v>
      </c>
      <c r="U469" s="5">
        <v>2</v>
      </c>
      <c r="V469" s="5" t="s">
        <v>35</v>
      </c>
      <c r="W469" s="5" t="s">
        <v>33</v>
      </c>
      <c r="X469" s="5"/>
      <c r="Y469" s="5"/>
      <c r="Z469" s="5" t="s">
        <v>981</v>
      </c>
    </row>
    <row r="470" spans="1:26">
      <c r="A470" t="str">
        <f t="shared" si="7"/>
        <v>135-2</v>
      </c>
      <c r="B470" s="4">
        <v>5057</v>
      </c>
      <c r="C470" s="4">
        <v>3</v>
      </c>
      <c r="D470" s="4" t="s">
        <v>11</v>
      </c>
      <c r="E470" s="4">
        <v>135</v>
      </c>
      <c r="F470" s="4" t="s">
        <v>31</v>
      </c>
      <c r="G470" s="5">
        <v>2</v>
      </c>
      <c r="H470" s="5">
        <v>3105122</v>
      </c>
      <c r="I470" s="6">
        <v>0.98499999999999999</v>
      </c>
      <c r="J470" s="5">
        <v>0.95</v>
      </c>
      <c r="K470" s="8">
        <v>341.64</v>
      </c>
      <c r="L470" s="5">
        <v>342.56</v>
      </c>
      <c r="M470" s="5">
        <v>341.61</v>
      </c>
      <c r="N470" s="5">
        <v>342.56</v>
      </c>
      <c r="O470" s="5">
        <v>0</v>
      </c>
      <c r="P470" s="5" t="s">
        <v>32</v>
      </c>
      <c r="Q470" s="5" t="s">
        <v>982</v>
      </c>
      <c r="R470" s="5" t="s">
        <v>33</v>
      </c>
      <c r="S470" s="5">
        <v>1</v>
      </c>
      <c r="T470" s="5">
        <v>112</v>
      </c>
      <c r="U470" s="5">
        <v>3</v>
      </c>
      <c r="V470" s="5" t="s">
        <v>35</v>
      </c>
      <c r="W470" s="5" t="s">
        <v>33</v>
      </c>
      <c r="X470" s="5"/>
      <c r="Y470" s="5"/>
      <c r="Z470" s="5" t="s">
        <v>983</v>
      </c>
    </row>
    <row r="471" spans="1:26">
      <c r="A471" t="str">
        <f t="shared" si="7"/>
        <v>135-3</v>
      </c>
      <c r="B471" s="4">
        <v>5057</v>
      </c>
      <c r="C471" s="4">
        <v>3</v>
      </c>
      <c r="D471" s="4" t="s">
        <v>11</v>
      </c>
      <c r="E471" s="4">
        <v>135</v>
      </c>
      <c r="F471" s="4" t="s">
        <v>31</v>
      </c>
      <c r="G471" s="5">
        <v>3</v>
      </c>
      <c r="H471" s="5">
        <v>3105124</v>
      </c>
      <c r="I471" s="6">
        <v>0.66</v>
      </c>
      <c r="J471" s="5">
        <v>0.62</v>
      </c>
      <c r="K471" s="8">
        <v>342.625</v>
      </c>
      <c r="L471" s="5">
        <v>343.18</v>
      </c>
      <c r="M471" s="5">
        <v>342.56</v>
      </c>
      <c r="N471" s="5">
        <v>343.18</v>
      </c>
      <c r="O471" s="5">
        <v>0</v>
      </c>
      <c r="P471" s="5" t="s">
        <v>32</v>
      </c>
      <c r="Q471" s="5" t="s">
        <v>984</v>
      </c>
      <c r="R471" s="5" t="s">
        <v>33</v>
      </c>
      <c r="S471" s="5">
        <v>1</v>
      </c>
      <c r="T471" s="5">
        <v>112</v>
      </c>
      <c r="U471" s="5">
        <v>4</v>
      </c>
      <c r="V471" s="5" t="s">
        <v>35</v>
      </c>
      <c r="W471" s="5" t="s">
        <v>33</v>
      </c>
      <c r="X471" s="5"/>
      <c r="Y471" s="5"/>
      <c r="Z471" s="5" t="s">
        <v>985</v>
      </c>
    </row>
    <row r="472" spans="1:26">
      <c r="A472" t="str">
        <f t="shared" si="7"/>
        <v>135-4</v>
      </c>
      <c r="B472" s="4">
        <v>5057</v>
      </c>
      <c r="C472" s="4">
        <v>3</v>
      </c>
      <c r="D472" s="4" t="s">
        <v>11</v>
      </c>
      <c r="E472" s="4">
        <v>135</v>
      </c>
      <c r="F472" s="4" t="s">
        <v>31</v>
      </c>
      <c r="G472" s="5">
        <v>4</v>
      </c>
      <c r="H472" s="5">
        <v>3105126</v>
      </c>
      <c r="I472" s="6">
        <v>0.9</v>
      </c>
      <c r="J472" s="5">
        <v>0.88</v>
      </c>
      <c r="K472" s="8">
        <v>343.28500000000003</v>
      </c>
      <c r="L472" s="5">
        <v>344.06</v>
      </c>
      <c r="M472" s="5">
        <v>343.18</v>
      </c>
      <c r="N472" s="5">
        <v>344.06</v>
      </c>
      <c r="O472" s="5">
        <v>0</v>
      </c>
      <c r="P472" s="5" t="s">
        <v>32</v>
      </c>
      <c r="Q472" s="5" t="s">
        <v>986</v>
      </c>
      <c r="R472" s="5" t="s">
        <v>33</v>
      </c>
      <c r="S472" s="5">
        <v>1</v>
      </c>
      <c r="T472" s="5">
        <v>112</v>
      </c>
      <c r="U472" s="5">
        <v>5</v>
      </c>
      <c r="V472" s="5" t="s">
        <v>36</v>
      </c>
      <c r="W472" s="5" t="s">
        <v>33</v>
      </c>
      <c r="X472" s="5"/>
      <c r="Y472" s="5"/>
      <c r="Z472" s="5" t="s">
        <v>987</v>
      </c>
    </row>
    <row r="473" spans="1:26">
      <c r="A473" t="str">
        <f t="shared" si="7"/>
        <v>136-1</v>
      </c>
      <c r="B473" s="4">
        <v>5057</v>
      </c>
      <c r="C473" s="4">
        <v>3</v>
      </c>
      <c r="D473" s="4" t="s">
        <v>11</v>
      </c>
      <c r="E473" s="4">
        <v>136</v>
      </c>
      <c r="F473" s="4" t="s">
        <v>31</v>
      </c>
      <c r="G473" s="5">
        <v>1</v>
      </c>
      <c r="H473" s="5">
        <v>3105128</v>
      </c>
      <c r="I473" s="6">
        <v>0.76</v>
      </c>
      <c r="J473" s="5">
        <v>0.74</v>
      </c>
      <c r="K473" s="8">
        <v>344.2</v>
      </c>
      <c r="L473" s="5">
        <v>344.94</v>
      </c>
      <c r="M473" s="5">
        <v>344.2</v>
      </c>
      <c r="N473" s="5">
        <v>344.94</v>
      </c>
      <c r="O473" s="5">
        <v>0</v>
      </c>
      <c r="P473" s="5" t="s">
        <v>32</v>
      </c>
      <c r="Q473" s="5" t="s">
        <v>988</v>
      </c>
      <c r="R473" s="5" t="s">
        <v>33</v>
      </c>
      <c r="S473" s="5">
        <v>1</v>
      </c>
      <c r="T473" s="5">
        <v>113</v>
      </c>
      <c r="U473" s="5">
        <v>1</v>
      </c>
      <c r="V473" s="5" t="s">
        <v>34</v>
      </c>
      <c r="W473" s="5" t="s">
        <v>33</v>
      </c>
      <c r="X473" s="5"/>
      <c r="Y473" s="5"/>
      <c r="Z473" s="5" t="s">
        <v>989</v>
      </c>
    </row>
    <row r="474" spans="1:26">
      <c r="A474" t="str">
        <f t="shared" si="7"/>
        <v>136-2</v>
      </c>
      <c r="B474" s="4">
        <v>5057</v>
      </c>
      <c r="C474" s="4">
        <v>3</v>
      </c>
      <c r="D474" s="4" t="s">
        <v>11</v>
      </c>
      <c r="E474" s="4">
        <v>136</v>
      </c>
      <c r="F474" s="4" t="s">
        <v>31</v>
      </c>
      <c r="G474" s="5">
        <v>2</v>
      </c>
      <c r="H474" s="5">
        <v>3105130</v>
      </c>
      <c r="I474" s="6">
        <v>0.86</v>
      </c>
      <c r="J474" s="5">
        <v>0.84</v>
      </c>
      <c r="K474" s="8">
        <v>344.96</v>
      </c>
      <c r="L474" s="5">
        <v>345.78</v>
      </c>
      <c r="M474" s="5">
        <v>344.94</v>
      </c>
      <c r="N474" s="5">
        <v>345.78</v>
      </c>
      <c r="O474" s="5">
        <v>0</v>
      </c>
      <c r="P474" s="5" t="s">
        <v>32</v>
      </c>
      <c r="Q474" s="5" t="s">
        <v>990</v>
      </c>
      <c r="R474" s="5" t="s">
        <v>33</v>
      </c>
      <c r="S474" s="5">
        <v>1</v>
      </c>
      <c r="T474" s="5">
        <v>113</v>
      </c>
      <c r="U474" s="5">
        <v>2</v>
      </c>
      <c r="V474" s="5" t="s">
        <v>35</v>
      </c>
      <c r="W474" s="5" t="s">
        <v>33</v>
      </c>
      <c r="X474" s="5"/>
      <c r="Y474" s="5"/>
      <c r="Z474" s="5" t="s">
        <v>991</v>
      </c>
    </row>
    <row r="475" spans="1:26">
      <c r="A475" t="str">
        <f t="shared" si="7"/>
        <v>136-3</v>
      </c>
      <c r="B475" s="4">
        <v>5057</v>
      </c>
      <c r="C475" s="4">
        <v>3</v>
      </c>
      <c r="D475" s="4" t="s">
        <v>11</v>
      </c>
      <c r="E475" s="4">
        <v>136</v>
      </c>
      <c r="F475" s="4" t="s">
        <v>31</v>
      </c>
      <c r="G475" s="5">
        <v>3</v>
      </c>
      <c r="H475" s="5">
        <v>3105132</v>
      </c>
      <c r="I475" s="6">
        <v>0.93</v>
      </c>
      <c r="J475" s="5">
        <v>0.93</v>
      </c>
      <c r="K475" s="8">
        <v>345.82</v>
      </c>
      <c r="L475" s="5">
        <v>346.71</v>
      </c>
      <c r="M475" s="5">
        <v>345.78</v>
      </c>
      <c r="N475" s="5">
        <v>346.71</v>
      </c>
      <c r="O475" s="5">
        <v>0</v>
      </c>
      <c r="P475" s="5" t="s">
        <v>32</v>
      </c>
      <c r="Q475" s="5" t="s">
        <v>992</v>
      </c>
      <c r="R475" s="5" t="s">
        <v>33</v>
      </c>
      <c r="S475" s="5">
        <v>1</v>
      </c>
      <c r="T475" s="5">
        <v>113</v>
      </c>
      <c r="U475" s="5">
        <v>3</v>
      </c>
      <c r="V475" s="5" t="s">
        <v>35</v>
      </c>
      <c r="W475" s="5" t="s">
        <v>33</v>
      </c>
      <c r="X475" s="5"/>
      <c r="Y475" s="5"/>
      <c r="Z475" s="5" t="s">
        <v>993</v>
      </c>
    </row>
    <row r="476" spans="1:26">
      <c r="A476" t="str">
        <f t="shared" si="7"/>
        <v>136-4</v>
      </c>
      <c r="B476" s="4">
        <v>5057</v>
      </c>
      <c r="C476" s="4">
        <v>3</v>
      </c>
      <c r="D476" s="4" t="s">
        <v>11</v>
      </c>
      <c r="E476" s="4">
        <v>136</v>
      </c>
      <c r="F476" s="4" t="s">
        <v>31</v>
      </c>
      <c r="G476" s="5">
        <v>4</v>
      </c>
      <c r="H476" s="5">
        <v>3105134</v>
      </c>
      <c r="I476" s="6">
        <v>0.59</v>
      </c>
      <c r="J476" s="5">
        <v>0.57999999999999996</v>
      </c>
      <c r="K476" s="8">
        <v>346.75</v>
      </c>
      <c r="L476" s="5">
        <v>347.29</v>
      </c>
      <c r="M476" s="5">
        <v>346.71</v>
      </c>
      <c r="N476" s="5">
        <v>347.29</v>
      </c>
      <c r="O476" s="5">
        <v>0</v>
      </c>
      <c r="P476" s="5" t="s">
        <v>32</v>
      </c>
      <c r="Q476" s="5" t="s">
        <v>994</v>
      </c>
      <c r="R476" s="5" t="s">
        <v>33</v>
      </c>
      <c r="S476" s="5">
        <v>1</v>
      </c>
      <c r="T476" s="5">
        <v>113</v>
      </c>
      <c r="U476" s="5">
        <v>4</v>
      </c>
      <c r="V476" s="5" t="s">
        <v>35</v>
      </c>
      <c r="W476" s="5" t="s">
        <v>33</v>
      </c>
      <c r="X476" s="5"/>
      <c r="Y476" s="5"/>
      <c r="Z476" s="5" t="s">
        <v>995</v>
      </c>
    </row>
    <row r="477" spans="1:26">
      <c r="A477" t="str">
        <f t="shared" si="7"/>
        <v>137-1</v>
      </c>
      <c r="B477" s="4">
        <v>5057</v>
      </c>
      <c r="C477" s="4">
        <v>3</v>
      </c>
      <c r="D477" s="4" t="s">
        <v>11</v>
      </c>
      <c r="E477" s="4">
        <v>137</v>
      </c>
      <c r="F477" s="4" t="s">
        <v>31</v>
      </c>
      <c r="G477" s="5">
        <v>1</v>
      </c>
      <c r="H477" s="5">
        <v>3105138</v>
      </c>
      <c r="I477" s="6">
        <v>0.85499999999999998</v>
      </c>
      <c r="J477" s="5">
        <v>0.84</v>
      </c>
      <c r="K477" s="8">
        <v>347.25</v>
      </c>
      <c r="L477" s="5">
        <v>348.09</v>
      </c>
      <c r="M477" s="5">
        <v>347.25</v>
      </c>
      <c r="N477" s="5">
        <v>348.09</v>
      </c>
      <c r="O477" s="5">
        <v>0</v>
      </c>
      <c r="P477" s="5" t="s">
        <v>32</v>
      </c>
      <c r="Q477" s="5" t="s">
        <v>996</v>
      </c>
      <c r="R477" s="5" t="s">
        <v>33</v>
      </c>
      <c r="S477" s="5">
        <v>1</v>
      </c>
      <c r="T477" s="5">
        <v>113</v>
      </c>
      <c r="U477" s="5">
        <v>5</v>
      </c>
      <c r="V477" s="5" t="s">
        <v>36</v>
      </c>
      <c r="W477" s="5" t="s">
        <v>33</v>
      </c>
      <c r="X477" s="5"/>
      <c r="Y477" s="5"/>
      <c r="Z477" s="5" t="s">
        <v>997</v>
      </c>
    </row>
    <row r="478" spans="1:26">
      <c r="A478" t="str">
        <f t="shared" si="7"/>
        <v>137-2</v>
      </c>
      <c r="B478" s="4">
        <v>5057</v>
      </c>
      <c r="C478" s="4">
        <v>3</v>
      </c>
      <c r="D478" s="4" t="s">
        <v>11</v>
      </c>
      <c r="E478" s="4">
        <v>137</v>
      </c>
      <c r="F478" s="4" t="s">
        <v>31</v>
      </c>
      <c r="G478" s="5">
        <v>2</v>
      </c>
      <c r="H478" s="5">
        <v>3105140</v>
      </c>
      <c r="I478" s="6">
        <v>0.71</v>
      </c>
      <c r="J478" s="5">
        <v>0.71</v>
      </c>
      <c r="K478" s="8">
        <v>348.10500000000002</v>
      </c>
      <c r="L478" s="5">
        <v>348.8</v>
      </c>
      <c r="M478" s="5">
        <v>348.09</v>
      </c>
      <c r="N478" s="5">
        <v>348.8</v>
      </c>
      <c r="O478" s="5">
        <v>0</v>
      </c>
      <c r="P478" s="5" t="s">
        <v>32</v>
      </c>
      <c r="Q478" s="5" t="s">
        <v>998</v>
      </c>
      <c r="R478" s="5" t="s">
        <v>33</v>
      </c>
      <c r="S478" s="5">
        <v>1</v>
      </c>
      <c r="T478" s="5">
        <v>114</v>
      </c>
      <c r="U478" s="5">
        <v>1</v>
      </c>
      <c r="V478" s="5" t="s">
        <v>34</v>
      </c>
      <c r="W478" s="5" t="s">
        <v>33</v>
      </c>
      <c r="X478" s="5"/>
      <c r="Y478" s="5"/>
      <c r="Z478" s="5" t="s">
        <v>999</v>
      </c>
    </row>
    <row r="479" spans="1:26">
      <c r="A479" t="str">
        <f t="shared" si="7"/>
        <v>137-3</v>
      </c>
      <c r="B479" s="4">
        <v>5057</v>
      </c>
      <c r="C479" s="4">
        <v>3</v>
      </c>
      <c r="D479" s="4" t="s">
        <v>11</v>
      </c>
      <c r="E479" s="4">
        <v>137</v>
      </c>
      <c r="F479" s="4" t="s">
        <v>31</v>
      </c>
      <c r="G479" s="5">
        <v>3</v>
      </c>
      <c r="H479" s="5">
        <v>3105142</v>
      </c>
      <c r="I479" s="6">
        <v>0.9</v>
      </c>
      <c r="J479" s="5">
        <v>0.9</v>
      </c>
      <c r="K479" s="8">
        <v>348.815</v>
      </c>
      <c r="L479" s="5">
        <v>349.7</v>
      </c>
      <c r="M479" s="5">
        <v>348.8</v>
      </c>
      <c r="N479" s="5">
        <v>349.7</v>
      </c>
      <c r="O479" s="5">
        <v>0</v>
      </c>
      <c r="P479" s="5" t="s">
        <v>32</v>
      </c>
      <c r="Q479" s="5" t="s">
        <v>1000</v>
      </c>
      <c r="R479" s="5" t="s">
        <v>33</v>
      </c>
      <c r="S479" s="5">
        <v>1</v>
      </c>
      <c r="T479" s="5">
        <v>114</v>
      </c>
      <c r="U479" s="5">
        <v>2</v>
      </c>
      <c r="V479" s="5" t="s">
        <v>35</v>
      </c>
      <c r="W479" s="5" t="s">
        <v>33</v>
      </c>
      <c r="X479" s="5"/>
      <c r="Y479" s="5"/>
      <c r="Z479" s="5" t="s">
        <v>1001</v>
      </c>
    </row>
    <row r="480" spans="1:26">
      <c r="A480" t="str">
        <f t="shared" si="7"/>
        <v>137-4</v>
      </c>
      <c r="B480" s="4">
        <v>5057</v>
      </c>
      <c r="C480" s="4">
        <v>3</v>
      </c>
      <c r="D480" s="4" t="s">
        <v>11</v>
      </c>
      <c r="E480" s="4">
        <v>137</v>
      </c>
      <c r="F480" s="4" t="s">
        <v>31</v>
      </c>
      <c r="G480" s="5">
        <v>4</v>
      </c>
      <c r="H480" s="5">
        <v>3105144</v>
      </c>
      <c r="I480" s="6">
        <v>0.59</v>
      </c>
      <c r="J480" s="5">
        <v>0.57999999999999996</v>
      </c>
      <c r="K480" s="8">
        <v>349.71499999999997</v>
      </c>
      <c r="L480" s="5">
        <v>350.28</v>
      </c>
      <c r="M480" s="5">
        <v>349.7</v>
      </c>
      <c r="N480" s="5">
        <v>350.28</v>
      </c>
      <c r="O480" s="5">
        <v>0</v>
      </c>
      <c r="P480" s="5" t="s">
        <v>32</v>
      </c>
      <c r="Q480" s="5" t="s">
        <v>1002</v>
      </c>
      <c r="R480" s="5" t="s">
        <v>33</v>
      </c>
      <c r="S480" s="5">
        <v>1</v>
      </c>
      <c r="T480" s="5">
        <v>114</v>
      </c>
      <c r="U480" s="5">
        <v>3</v>
      </c>
      <c r="V480" s="5" t="s">
        <v>35</v>
      </c>
      <c r="W480" s="5" t="s">
        <v>33</v>
      </c>
      <c r="X480" s="5"/>
      <c r="Y480" s="5"/>
      <c r="Z480" s="5" t="s">
        <v>1003</v>
      </c>
    </row>
    <row r="481" spans="1:26">
      <c r="A481" t="str">
        <f t="shared" si="7"/>
        <v>138-1</v>
      </c>
      <c r="B481" s="4">
        <v>5057</v>
      </c>
      <c r="C481" s="4">
        <v>3</v>
      </c>
      <c r="D481" s="4" t="s">
        <v>11</v>
      </c>
      <c r="E481" s="4">
        <v>138</v>
      </c>
      <c r="F481" s="4" t="s">
        <v>31</v>
      </c>
      <c r="G481" s="5">
        <v>1</v>
      </c>
      <c r="H481" s="5">
        <v>3105146</v>
      </c>
      <c r="I481" s="6">
        <v>0.95</v>
      </c>
      <c r="J481" s="5">
        <v>0.94</v>
      </c>
      <c r="K481" s="8">
        <v>350.3</v>
      </c>
      <c r="L481" s="5">
        <v>351.24</v>
      </c>
      <c r="M481" s="5">
        <v>350.3</v>
      </c>
      <c r="N481" s="5">
        <v>351.24</v>
      </c>
      <c r="O481" s="5">
        <v>0</v>
      </c>
      <c r="P481" s="5" t="s">
        <v>32</v>
      </c>
      <c r="Q481" s="5" t="s">
        <v>1004</v>
      </c>
      <c r="R481" s="5" t="s">
        <v>33</v>
      </c>
      <c r="S481" s="5">
        <v>1</v>
      </c>
      <c r="T481" s="5">
        <v>114</v>
      </c>
      <c r="U481" s="5">
        <v>4</v>
      </c>
      <c r="V481" s="5" t="s">
        <v>35</v>
      </c>
      <c r="W481" s="5" t="s">
        <v>33</v>
      </c>
      <c r="X481" s="5"/>
      <c r="Y481" s="5"/>
      <c r="Z481" s="5" t="s">
        <v>1005</v>
      </c>
    </row>
    <row r="482" spans="1:26">
      <c r="A482" t="str">
        <f t="shared" si="7"/>
        <v>138-2</v>
      </c>
      <c r="B482" s="4">
        <v>5057</v>
      </c>
      <c r="C482" s="4">
        <v>3</v>
      </c>
      <c r="D482" s="4" t="s">
        <v>11</v>
      </c>
      <c r="E482" s="4">
        <v>138</v>
      </c>
      <c r="F482" s="4" t="s">
        <v>31</v>
      </c>
      <c r="G482" s="5">
        <v>2</v>
      </c>
      <c r="H482" s="5">
        <v>3105148</v>
      </c>
      <c r="I482" s="6">
        <v>0.96</v>
      </c>
      <c r="J482" s="5">
        <v>0.96</v>
      </c>
      <c r="K482" s="8">
        <v>351.25</v>
      </c>
      <c r="L482" s="5">
        <v>352.2</v>
      </c>
      <c r="M482" s="5">
        <v>351.24</v>
      </c>
      <c r="N482" s="5">
        <v>352.2</v>
      </c>
      <c r="O482" s="5">
        <v>0</v>
      </c>
      <c r="P482" s="5" t="s">
        <v>32</v>
      </c>
      <c r="Q482" s="5" t="s">
        <v>46</v>
      </c>
      <c r="R482" s="5" t="s">
        <v>33</v>
      </c>
      <c r="S482" s="5">
        <v>1</v>
      </c>
      <c r="T482" s="5">
        <v>114</v>
      </c>
      <c r="U482" s="5">
        <v>5</v>
      </c>
      <c r="V482" s="5" t="s">
        <v>36</v>
      </c>
      <c r="W482" s="5" t="s">
        <v>33</v>
      </c>
      <c r="X482" s="5"/>
      <c r="Y482" s="5"/>
      <c r="Z482" s="5" t="s">
        <v>1006</v>
      </c>
    </row>
    <row r="483" spans="1:26">
      <c r="A483" t="str">
        <f t="shared" si="7"/>
        <v>138-3</v>
      </c>
      <c r="B483" s="4">
        <v>5057</v>
      </c>
      <c r="C483" s="4">
        <v>3</v>
      </c>
      <c r="D483" s="4" t="s">
        <v>11</v>
      </c>
      <c r="E483" s="4">
        <v>138</v>
      </c>
      <c r="F483" s="4" t="s">
        <v>31</v>
      </c>
      <c r="G483" s="5">
        <v>3</v>
      </c>
      <c r="H483" s="5">
        <v>3105150</v>
      </c>
      <c r="I483" s="6">
        <v>0.39500000000000002</v>
      </c>
      <c r="J483" s="5">
        <v>0.39</v>
      </c>
      <c r="K483" s="8">
        <v>352.21</v>
      </c>
      <c r="L483" s="5">
        <v>352.59</v>
      </c>
      <c r="M483" s="5">
        <v>352.2</v>
      </c>
      <c r="N483" s="5">
        <v>352.59</v>
      </c>
      <c r="O483" s="5">
        <v>0</v>
      </c>
      <c r="P483" s="5" t="s">
        <v>32</v>
      </c>
      <c r="Q483" s="5" t="s">
        <v>1007</v>
      </c>
      <c r="R483" s="5" t="s">
        <v>33</v>
      </c>
      <c r="S483" s="5">
        <v>1</v>
      </c>
      <c r="T483" s="5">
        <v>115</v>
      </c>
      <c r="U483" s="5">
        <v>1</v>
      </c>
      <c r="V483" s="5" t="s">
        <v>34</v>
      </c>
      <c r="W483" s="5" t="s">
        <v>33</v>
      </c>
      <c r="X483" s="5"/>
      <c r="Y483" s="5"/>
      <c r="Z483" s="5" t="s">
        <v>1008</v>
      </c>
    </row>
    <row r="484" spans="1:26">
      <c r="A484" t="str">
        <f t="shared" si="7"/>
        <v>138-4</v>
      </c>
      <c r="B484" s="4">
        <v>5057</v>
      </c>
      <c r="C484" s="4">
        <v>3</v>
      </c>
      <c r="D484" s="4" t="s">
        <v>11</v>
      </c>
      <c r="E484" s="4">
        <v>138</v>
      </c>
      <c r="F484" s="4" t="s">
        <v>31</v>
      </c>
      <c r="G484" s="5">
        <v>4</v>
      </c>
      <c r="H484" s="5">
        <v>3105152</v>
      </c>
      <c r="I484" s="6">
        <v>0.85</v>
      </c>
      <c r="J484" s="5">
        <v>0.83</v>
      </c>
      <c r="K484" s="8">
        <v>352.60499999999996</v>
      </c>
      <c r="L484" s="5">
        <v>353.42</v>
      </c>
      <c r="M484" s="5">
        <v>352.59</v>
      </c>
      <c r="N484" s="5">
        <v>353.42</v>
      </c>
      <c r="O484" s="5">
        <v>0</v>
      </c>
      <c r="P484" s="5" t="s">
        <v>32</v>
      </c>
      <c r="Q484" s="5" t="s">
        <v>1009</v>
      </c>
      <c r="R484" s="5" t="s">
        <v>33</v>
      </c>
      <c r="S484" s="5">
        <v>1</v>
      </c>
      <c r="T484" s="5">
        <v>115</v>
      </c>
      <c r="U484" s="5">
        <v>2</v>
      </c>
      <c r="V484" s="5" t="s">
        <v>35</v>
      </c>
      <c r="W484" s="5" t="s">
        <v>33</v>
      </c>
      <c r="X484" s="5"/>
      <c r="Y484" s="5"/>
      <c r="Z484" s="5" t="s">
        <v>1010</v>
      </c>
    </row>
    <row r="485" spans="1:26">
      <c r="A485" t="str">
        <f t="shared" si="7"/>
        <v>139-1</v>
      </c>
      <c r="B485" s="4">
        <v>5057</v>
      </c>
      <c r="C485" s="4">
        <v>3</v>
      </c>
      <c r="D485" s="4" t="s">
        <v>11</v>
      </c>
      <c r="E485" s="4">
        <v>139</v>
      </c>
      <c r="F485" s="4" t="s">
        <v>31</v>
      </c>
      <c r="G485" s="5">
        <v>1</v>
      </c>
      <c r="H485" s="5">
        <v>3105154</v>
      </c>
      <c r="I485" s="6">
        <v>0.7</v>
      </c>
      <c r="J485" s="5">
        <v>0.7</v>
      </c>
      <c r="K485" s="8">
        <v>353.35</v>
      </c>
      <c r="L485" s="5">
        <v>354.05</v>
      </c>
      <c r="M485" s="5">
        <v>353.35</v>
      </c>
      <c r="N485" s="5">
        <v>354.05</v>
      </c>
      <c r="O485" s="5">
        <v>0</v>
      </c>
      <c r="P485" s="5" t="s">
        <v>32</v>
      </c>
      <c r="Q485" s="5" t="s">
        <v>47</v>
      </c>
      <c r="R485" s="5" t="s">
        <v>33</v>
      </c>
      <c r="S485" s="5">
        <v>1</v>
      </c>
      <c r="T485" s="5">
        <v>115</v>
      </c>
      <c r="U485" s="5">
        <v>3</v>
      </c>
      <c r="V485" s="5" t="s">
        <v>35</v>
      </c>
      <c r="W485" s="5" t="s">
        <v>33</v>
      </c>
      <c r="X485" s="5"/>
      <c r="Y485" s="5"/>
      <c r="Z485" s="5" t="s">
        <v>1011</v>
      </c>
    </row>
    <row r="486" spans="1:26">
      <c r="A486" t="str">
        <f t="shared" si="7"/>
        <v>139-2</v>
      </c>
      <c r="B486" s="4">
        <v>5057</v>
      </c>
      <c r="C486" s="4">
        <v>3</v>
      </c>
      <c r="D486" s="4" t="s">
        <v>11</v>
      </c>
      <c r="E486" s="4">
        <v>139</v>
      </c>
      <c r="F486" s="4" t="s">
        <v>31</v>
      </c>
      <c r="G486" s="5">
        <v>2</v>
      </c>
      <c r="H486" s="5">
        <v>3105156</v>
      </c>
      <c r="I486" s="6">
        <v>0.69499999999999995</v>
      </c>
      <c r="J486" s="5">
        <v>0.68</v>
      </c>
      <c r="K486" s="8">
        <v>354.05</v>
      </c>
      <c r="L486" s="5">
        <v>354.73</v>
      </c>
      <c r="M486" s="5">
        <v>354.05</v>
      </c>
      <c r="N486" s="5">
        <v>354.73</v>
      </c>
      <c r="O486" s="5">
        <v>0</v>
      </c>
      <c r="P486" s="5" t="s">
        <v>32</v>
      </c>
      <c r="Q486" s="5" t="s">
        <v>48</v>
      </c>
      <c r="R486" s="5" t="s">
        <v>33</v>
      </c>
      <c r="S486" s="5">
        <v>1</v>
      </c>
      <c r="T486" s="5">
        <v>115</v>
      </c>
      <c r="U486" s="5">
        <v>4</v>
      </c>
      <c r="V486" s="5" t="s">
        <v>35</v>
      </c>
      <c r="W486" s="5" t="s">
        <v>33</v>
      </c>
      <c r="X486" s="5"/>
      <c r="Y486" s="5"/>
      <c r="Z486" s="5" t="s">
        <v>1012</v>
      </c>
    </row>
    <row r="487" spans="1:26">
      <c r="A487" t="str">
        <f t="shared" si="7"/>
        <v>139-3</v>
      </c>
      <c r="B487" s="4">
        <v>5057</v>
      </c>
      <c r="C487" s="4">
        <v>3</v>
      </c>
      <c r="D487" s="4" t="s">
        <v>11</v>
      </c>
      <c r="E487" s="4">
        <v>139</v>
      </c>
      <c r="F487" s="4" t="s">
        <v>31</v>
      </c>
      <c r="G487" s="5">
        <v>3</v>
      </c>
      <c r="H487" s="5">
        <v>3105158</v>
      </c>
      <c r="I487" s="6">
        <v>0.89</v>
      </c>
      <c r="J487" s="5">
        <v>0.87</v>
      </c>
      <c r="K487" s="8">
        <v>354.745</v>
      </c>
      <c r="L487" s="5">
        <v>355.6</v>
      </c>
      <c r="M487" s="5">
        <v>354.73</v>
      </c>
      <c r="N487" s="5">
        <v>355.6</v>
      </c>
      <c r="O487" s="5">
        <v>0</v>
      </c>
      <c r="P487" s="5" t="s">
        <v>32</v>
      </c>
      <c r="Q487" s="5" t="s">
        <v>1013</v>
      </c>
      <c r="R487" s="5" t="s">
        <v>33</v>
      </c>
      <c r="S487" s="5">
        <v>1</v>
      </c>
      <c r="T487" s="5">
        <v>115</v>
      </c>
      <c r="U487" s="5">
        <v>5</v>
      </c>
      <c r="V487" s="5" t="s">
        <v>36</v>
      </c>
      <c r="W487" s="5" t="s">
        <v>33</v>
      </c>
      <c r="X487" s="5"/>
      <c r="Y487" s="5"/>
      <c r="Z487" s="5" t="s">
        <v>1014</v>
      </c>
    </row>
    <row r="488" spans="1:26">
      <c r="A488" t="str">
        <f t="shared" si="7"/>
        <v>139-4</v>
      </c>
      <c r="B488" s="4">
        <v>5057</v>
      </c>
      <c r="C488" s="4">
        <v>3</v>
      </c>
      <c r="D488" s="4" t="s">
        <v>11</v>
      </c>
      <c r="E488" s="4">
        <v>139</v>
      </c>
      <c r="F488" s="4" t="s">
        <v>31</v>
      </c>
      <c r="G488" s="5">
        <v>4</v>
      </c>
      <c r="H488" s="5">
        <v>3105160</v>
      </c>
      <c r="I488" s="6">
        <v>0.79</v>
      </c>
      <c r="J488" s="5">
        <v>0.8</v>
      </c>
      <c r="K488" s="8">
        <v>355.63499999999999</v>
      </c>
      <c r="L488" s="5">
        <v>356.4</v>
      </c>
      <c r="M488" s="5">
        <v>355.6</v>
      </c>
      <c r="N488" s="5">
        <v>356.4</v>
      </c>
      <c r="O488" s="5">
        <v>0</v>
      </c>
      <c r="P488" s="5" t="s">
        <v>32</v>
      </c>
      <c r="Q488" s="5" t="s">
        <v>1015</v>
      </c>
      <c r="R488" s="5" t="s">
        <v>33</v>
      </c>
      <c r="S488" s="5">
        <v>2</v>
      </c>
      <c r="T488" s="5">
        <v>116</v>
      </c>
      <c r="U488" s="5">
        <v>1</v>
      </c>
      <c r="V488" s="5" t="s">
        <v>34</v>
      </c>
      <c r="W488" s="5" t="s">
        <v>33</v>
      </c>
      <c r="X488" s="5"/>
      <c r="Y488" s="5"/>
      <c r="Z488" s="5" t="s">
        <v>1016</v>
      </c>
    </row>
    <row r="489" spans="1:26">
      <c r="A489" t="str">
        <f t="shared" si="7"/>
        <v>140-1</v>
      </c>
      <c r="B489" s="4">
        <v>5057</v>
      </c>
      <c r="C489" s="4">
        <v>3</v>
      </c>
      <c r="D489" s="4" t="s">
        <v>11</v>
      </c>
      <c r="E489" s="4">
        <v>140</v>
      </c>
      <c r="F489" s="4" t="s">
        <v>31</v>
      </c>
      <c r="G489" s="5">
        <v>1</v>
      </c>
      <c r="H489" s="5">
        <v>3105164</v>
      </c>
      <c r="I489" s="6">
        <v>0.91500000000000004</v>
      </c>
      <c r="J489" s="5">
        <v>0.9</v>
      </c>
      <c r="K489" s="8">
        <v>356.4</v>
      </c>
      <c r="L489" s="5">
        <v>357.3</v>
      </c>
      <c r="M489" s="5">
        <v>356.4</v>
      </c>
      <c r="N489" s="5">
        <v>357.3</v>
      </c>
      <c r="O489" s="5">
        <v>0</v>
      </c>
      <c r="P489" s="5" t="s">
        <v>32</v>
      </c>
      <c r="Q489" s="5" t="s">
        <v>1017</v>
      </c>
      <c r="R489" s="5" t="s">
        <v>33</v>
      </c>
      <c r="S489" s="5">
        <v>1</v>
      </c>
      <c r="T489" s="5">
        <v>116</v>
      </c>
      <c r="U489" s="5">
        <v>2</v>
      </c>
      <c r="V489" s="5" t="s">
        <v>35</v>
      </c>
      <c r="W489" s="5" t="s">
        <v>33</v>
      </c>
      <c r="X489" s="5"/>
      <c r="Y489" s="5"/>
      <c r="Z489" s="5" t="s">
        <v>1018</v>
      </c>
    </row>
    <row r="490" spans="1:26">
      <c r="A490" t="str">
        <f t="shared" si="7"/>
        <v>140-2</v>
      </c>
      <c r="B490" s="4">
        <v>5057</v>
      </c>
      <c r="C490" s="4">
        <v>3</v>
      </c>
      <c r="D490" s="4" t="s">
        <v>11</v>
      </c>
      <c r="E490" s="4">
        <v>140</v>
      </c>
      <c r="F490" s="4" t="s">
        <v>31</v>
      </c>
      <c r="G490" s="5">
        <v>2</v>
      </c>
      <c r="H490" s="5">
        <v>3105166</v>
      </c>
      <c r="I490" s="6">
        <v>0.95</v>
      </c>
      <c r="J490" s="5">
        <v>0.94</v>
      </c>
      <c r="K490" s="8">
        <v>357.315</v>
      </c>
      <c r="L490" s="5">
        <v>358.24</v>
      </c>
      <c r="M490" s="5">
        <v>357.3</v>
      </c>
      <c r="N490" s="5">
        <v>358.24</v>
      </c>
      <c r="O490" s="5">
        <v>0</v>
      </c>
      <c r="P490" s="5" t="s">
        <v>32</v>
      </c>
      <c r="Q490" s="5" t="s">
        <v>1019</v>
      </c>
      <c r="R490" s="5" t="s">
        <v>33</v>
      </c>
      <c r="S490" s="5">
        <v>1</v>
      </c>
      <c r="T490" s="5">
        <v>117</v>
      </c>
      <c r="U490" s="5">
        <v>3</v>
      </c>
      <c r="V490" s="5" t="s">
        <v>35</v>
      </c>
      <c r="W490" s="5" t="s">
        <v>33</v>
      </c>
      <c r="X490" s="5"/>
      <c r="Y490" s="5"/>
      <c r="Z490" s="5" t="s">
        <v>1020</v>
      </c>
    </row>
    <row r="491" spans="1:26">
      <c r="A491" t="str">
        <f t="shared" si="7"/>
        <v>140-3</v>
      </c>
      <c r="B491" s="4">
        <v>5057</v>
      </c>
      <c r="C491" s="4">
        <v>3</v>
      </c>
      <c r="D491" s="4" t="s">
        <v>11</v>
      </c>
      <c r="E491" s="4">
        <v>140</v>
      </c>
      <c r="F491" s="4" t="s">
        <v>31</v>
      </c>
      <c r="G491" s="5">
        <v>3</v>
      </c>
      <c r="H491" s="5">
        <v>3105168</v>
      </c>
      <c r="I491" s="6">
        <v>0.95499999999999996</v>
      </c>
      <c r="J491" s="5">
        <v>0.94</v>
      </c>
      <c r="K491" s="8">
        <v>358.26499999999999</v>
      </c>
      <c r="L491" s="5">
        <v>359.18</v>
      </c>
      <c r="M491" s="5">
        <v>358.24</v>
      </c>
      <c r="N491" s="5">
        <v>359.18</v>
      </c>
      <c r="O491" s="5">
        <v>0</v>
      </c>
      <c r="P491" s="5" t="s">
        <v>32</v>
      </c>
      <c r="Q491" s="5" t="s">
        <v>1021</v>
      </c>
      <c r="R491" s="5" t="s">
        <v>33</v>
      </c>
      <c r="S491" s="5">
        <v>1</v>
      </c>
      <c r="T491" s="5">
        <v>116</v>
      </c>
      <c r="U491" s="5">
        <v>4</v>
      </c>
      <c r="V491" s="5" t="s">
        <v>35</v>
      </c>
      <c r="W491" s="5" t="s">
        <v>33</v>
      </c>
      <c r="X491" s="5"/>
      <c r="Y491" s="5"/>
      <c r="Z491" s="5" t="s">
        <v>1022</v>
      </c>
    </row>
    <row r="492" spans="1:26">
      <c r="A492" t="str">
        <f t="shared" si="7"/>
        <v>140-4</v>
      </c>
      <c r="B492" s="4">
        <v>5057</v>
      </c>
      <c r="C492" s="4">
        <v>3</v>
      </c>
      <c r="D492" s="4" t="s">
        <v>11</v>
      </c>
      <c r="E492" s="4">
        <v>140</v>
      </c>
      <c r="F492" s="4" t="s">
        <v>31</v>
      </c>
      <c r="G492" s="5">
        <v>4</v>
      </c>
      <c r="H492" s="5">
        <v>3105170</v>
      </c>
      <c r="I492" s="6">
        <v>0.22</v>
      </c>
      <c r="J492" s="5">
        <v>0.21</v>
      </c>
      <c r="K492" s="8">
        <v>359.21999999999997</v>
      </c>
      <c r="L492" s="5">
        <v>359.39</v>
      </c>
      <c r="M492" s="5">
        <v>359.18</v>
      </c>
      <c r="N492" s="5">
        <v>359.39</v>
      </c>
      <c r="O492" s="5">
        <v>0</v>
      </c>
      <c r="P492" s="5" t="s">
        <v>32</v>
      </c>
      <c r="Q492" s="5" t="s">
        <v>1023</v>
      </c>
      <c r="R492" s="5" t="s">
        <v>33</v>
      </c>
      <c r="S492" s="5">
        <v>1</v>
      </c>
      <c r="T492" s="5">
        <v>116</v>
      </c>
      <c r="U492" s="5">
        <v>5</v>
      </c>
      <c r="V492" s="5" t="s">
        <v>36</v>
      </c>
      <c r="W492" s="5" t="s">
        <v>33</v>
      </c>
      <c r="X492" s="5"/>
      <c r="Y492" s="5"/>
      <c r="Z492" s="5" t="s">
        <v>1024</v>
      </c>
    </row>
    <row r="493" spans="1:26">
      <c r="A493" t="str">
        <f t="shared" si="7"/>
        <v>141-1</v>
      </c>
      <c r="B493" s="4">
        <v>5057</v>
      </c>
      <c r="C493" s="4">
        <v>3</v>
      </c>
      <c r="D493" s="4" t="s">
        <v>11</v>
      </c>
      <c r="E493" s="4">
        <v>141</v>
      </c>
      <c r="F493" s="4" t="s">
        <v>31</v>
      </c>
      <c r="G493" s="5">
        <v>1</v>
      </c>
      <c r="H493" s="5">
        <v>3105172</v>
      </c>
      <c r="I493" s="6">
        <v>0.92</v>
      </c>
      <c r="J493" s="5">
        <v>0.9</v>
      </c>
      <c r="K493" s="8">
        <v>359.45</v>
      </c>
      <c r="L493" s="5">
        <v>360.35</v>
      </c>
      <c r="M493" s="5">
        <v>359.45</v>
      </c>
      <c r="N493" s="5">
        <v>360.35</v>
      </c>
      <c r="O493" s="5">
        <v>0</v>
      </c>
      <c r="P493" s="5" t="s">
        <v>32</v>
      </c>
      <c r="Q493" s="5" t="s">
        <v>1025</v>
      </c>
      <c r="R493" s="5" t="s">
        <v>33</v>
      </c>
      <c r="S493" s="5">
        <v>1</v>
      </c>
      <c r="T493" s="5">
        <v>117</v>
      </c>
      <c r="U493" s="5">
        <v>1</v>
      </c>
      <c r="V493" s="5" t="s">
        <v>34</v>
      </c>
      <c r="W493" s="5" t="s">
        <v>33</v>
      </c>
      <c r="X493" s="5"/>
      <c r="Y493" s="5"/>
      <c r="Z493" s="5" t="s">
        <v>1026</v>
      </c>
    </row>
    <row r="494" spans="1:26">
      <c r="A494" t="str">
        <f t="shared" si="7"/>
        <v>141-2</v>
      </c>
      <c r="B494" s="4">
        <v>5057</v>
      </c>
      <c r="C494" s="4">
        <v>3</v>
      </c>
      <c r="D494" s="4" t="s">
        <v>11</v>
      </c>
      <c r="E494" s="4">
        <v>141</v>
      </c>
      <c r="F494" s="4" t="s">
        <v>31</v>
      </c>
      <c r="G494" s="5">
        <v>2</v>
      </c>
      <c r="H494" s="5">
        <v>3105174</v>
      </c>
      <c r="I494" s="6">
        <v>0.72499999999999998</v>
      </c>
      <c r="J494" s="5">
        <v>0.7</v>
      </c>
      <c r="K494" s="8">
        <v>360.37</v>
      </c>
      <c r="L494" s="5">
        <v>361.05</v>
      </c>
      <c r="M494" s="5">
        <v>360.35</v>
      </c>
      <c r="N494" s="5">
        <v>361.05</v>
      </c>
      <c r="O494" s="5">
        <v>0</v>
      </c>
      <c r="P494" s="5" t="s">
        <v>32</v>
      </c>
      <c r="Q494" s="5" t="s">
        <v>1027</v>
      </c>
      <c r="R494" s="5" t="s">
        <v>33</v>
      </c>
      <c r="S494" s="5">
        <v>1</v>
      </c>
      <c r="T494" s="5">
        <v>117</v>
      </c>
      <c r="U494" s="5">
        <v>2</v>
      </c>
      <c r="V494" s="5" t="s">
        <v>35</v>
      </c>
      <c r="W494" s="5" t="s">
        <v>33</v>
      </c>
      <c r="X494" s="5"/>
      <c r="Y494" s="5"/>
      <c r="Z494" s="5" t="s">
        <v>1028</v>
      </c>
    </row>
    <row r="495" spans="1:26">
      <c r="A495" t="str">
        <f t="shared" si="7"/>
        <v>141-3</v>
      </c>
      <c r="B495" s="4">
        <v>5057</v>
      </c>
      <c r="C495" s="4">
        <v>3</v>
      </c>
      <c r="D495" s="4" t="s">
        <v>11</v>
      </c>
      <c r="E495" s="4">
        <v>141</v>
      </c>
      <c r="F495" s="4" t="s">
        <v>31</v>
      </c>
      <c r="G495" s="5">
        <v>3</v>
      </c>
      <c r="H495" s="5">
        <v>3105176</v>
      </c>
      <c r="I495" s="6">
        <v>0.68</v>
      </c>
      <c r="J495" s="5">
        <v>0.66</v>
      </c>
      <c r="K495" s="8">
        <v>361.09500000000003</v>
      </c>
      <c r="L495" s="5">
        <v>361.71</v>
      </c>
      <c r="M495" s="5">
        <v>361.05</v>
      </c>
      <c r="N495" s="5">
        <v>361.71</v>
      </c>
      <c r="O495" s="5">
        <v>0</v>
      </c>
      <c r="P495" s="5" t="s">
        <v>32</v>
      </c>
      <c r="Q495" s="5" t="s">
        <v>1029</v>
      </c>
      <c r="R495" s="5" t="s">
        <v>33</v>
      </c>
      <c r="S495" s="5">
        <v>1</v>
      </c>
      <c r="T495" s="5">
        <v>117</v>
      </c>
      <c r="U495" s="5">
        <v>3</v>
      </c>
      <c r="V495" s="5" t="s">
        <v>35</v>
      </c>
      <c r="W495" s="5" t="s">
        <v>33</v>
      </c>
      <c r="X495" s="5"/>
      <c r="Y495" s="5"/>
      <c r="Z495" s="5" t="s">
        <v>1030</v>
      </c>
    </row>
    <row r="496" spans="1:26">
      <c r="A496" t="str">
        <f t="shared" si="7"/>
        <v>141-4</v>
      </c>
      <c r="B496" s="4">
        <v>5057</v>
      </c>
      <c r="C496" s="4">
        <v>3</v>
      </c>
      <c r="D496" s="4" t="s">
        <v>11</v>
      </c>
      <c r="E496" s="4">
        <v>141</v>
      </c>
      <c r="F496" s="4" t="s">
        <v>31</v>
      </c>
      <c r="G496" s="5">
        <v>4</v>
      </c>
      <c r="H496" s="5">
        <v>3105178</v>
      </c>
      <c r="I496" s="6">
        <v>0.95</v>
      </c>
      <c r="J496" s="5">
        <v>0.97</v>
      </c>
      <c r="K496" s="8">
        <v>361.77500000000003</v>
      </c>
      <c r="L496" s="5">
        <v>362.68</v>
      </c>
      <c r="M496" s="5">
        <v>361.71</v>
      </c>
      <c r="N496" s="5">
        <v>362.68</v>
      </c>
      <c r="O496" s="5">
        <v>0</v>
      </c>
      <c r="P496" s="5" t="s">
        <v>32</v>
      </c>
      <c r="Q496" s="5" t="s">
        <v>1031</v>
      </c>
      <c r="R496" s="5" t="s">
        <v>33</v>
      </c>
      <c r="S496" s="5">
        <v>4</v>
      </c>
      <c r="T496" s="5">
        <v>117</v>
      </c>
      <c r="U496" s="5">
        <v>4</v>
      </c>
      <c r="V496" s="5" t="s">
        <v>35</v>
      </c>
      <c r="W496" s="5" t="s">
        <v>33</v>
      </c>
      <c r="X496" s="5"/>
      <c r="Y496" s="5"/>
      <c r="Z496" s="5" t="s">
        <v>1032</v>
      </c>
    </row>
    <row r="497" spans="1:26">
      <c r="A497" t="str">
        <f t="shared" si="7"/>
        <v>142-1</v>
      </c>
      <c r="B497" s="4">
        <v>5057</v>
      </c>
      <c r="C497" s="4">
        <v>3</v>
      </c>
      <c r="D497" s="4" t="s">
        <v>11</v>
      </c>
      <c r="E497" s="4">
        <v>142</v>
      </c>
      <c r="F497" s="4" t="s">
        <v>31</v>
      </c>
      <c r="G497" s="5">
        <v>1</v>
      </c>
      <c r="H497" s="5">
        <v>3105180</v>
      </c>
      <c r="I497" s="6">
        <v>0.9</v>
      </c>
      <c r="J497" s="5">
        <v>0.89</v>
      </c>
      <c r="K497" s="8">
        <v>362.5</v>
      </c>
      <c r="L497" s="5">
        <v>363.39</v>
      </c>
      <c r="M497" s="5">
        <v>362.5</v>
      </c>
      <c r="N497" s="5">
        <v>363.39</v>
      </c>
      <c r="O497" s="5">
        <v>0</v>
      </c>
      <c r="P497" s="5" t="s">
        <v>32</v>
      </c>
      <c r="Q497" s="5" t="s">
        <v>1033</v>
      </c>
      <c r="R497" s="5" t="s">
        <v>33</v>
      </c>
      <c r="S497" s="5">
        <v>1</v>
      </c>
      <c r="T497" s="5">
        <v>117</v>
      </c>
      <c r="U497" s="5">
        <v>5</v>
      </c>
      <c r="V497" s="5" t="s">
        <v>36</v>
      </c>
      <c r="W497" s="5" t="s">
        <v>33</v>
      </c>
      <c r="X497" s="5"/>
      <c r="Y497" s="5"/>
      <c r="Z497" s="5" t="s">
        <v>1034</v>
      </c>
    </row>
    <row r="498" spans="1:26">
      <c r="A498" t="str">
        <f t="shared" si="7"/>
        <v>142-2</v>
      </c>
      <c r="B498" s="4">
        <v>5057</v>
      </c>
      <c r="C498" s="4">
        <v>3</v>
      </c>
      <c r="D498" s="4" t="s">
        <v>11</v>
      </c>
      <c r="E498" s="4">
        <v>142</v>
      </c>
      <c r="F498" s="4" t="s">
        <v>31</v>
      </c>
      <c r="G498" s="5">
        <v>2</v>
      </c>
      <c r="H498" s="5">
        <v>3105182</v>
      </c>
      <c r="I498" s="6">
        <v>0.68</v>
      </c>
      <c r="J498" s="5">
        <v>0.71</v>
      </c>
      <c r="K498" s="8">
        <v>363.4</v>
      </c>
      <c r="L498" s="5">
        <v>364.1</v>
      </c>
      <c r="M498" s="5">
        <v>363.39</v>
      </c>
      <c r="N498" s="5">
        <v>364.1</v>
      </c>
      <c r="O498" s="5">
        <v>0</v>
      </c>
      <c r="P498" s="5" t="s">
        <v>32</v>
      </c>
      <c r="Q498" s="5" t="s">
        <v>1035</v>
      </c>
      <c r="R498" s="5" t="s">
        <v>33</v>
      </c>
      <c r="S498" s="5">
        <v>3</v>
      </c>
      <c r="T498" s="5">
        <v>118</v>
      </c>
      <c r="U498" s="5">
        <v>1</v>
      </c>
      <c r="V498" s="5" t="s">
        <v>34</v>
      </c>
      <c r="W498" s="5" t="s">
        <v>33</v>
      </c>
      <c r="X498" s="5"/>
      <c r="Y498" s="5"/>
      <c r="Z498" s="5" t="s">
        <v>1036</v>
      </c>
    </row>
    <row r="499" spans="1:26">
      <c r="A499" t="str">
        <f t="shared" si="7"/>
        <v>142-3</v>
      </c>
      <c r="B499" s="4">
        <v>5057</v>
      </c>
      <c r="C499" s="4">
        <v>3</v>
      </c>
      <c r="D499" s="4" t="s">
        <v>11</v>
      </c>
      <c r="E499" s="4">
        <v>142</v>
      </c>
      <c r="F499" s="4" t="s">
        <v>31</v>
      </c>
      <c r="G499" s="5">
        <v>3</v>
      </c>
      <c r="H499" s="5">
        <v>3105184</v>
      </c>
      <c r="I499" s="6">
        <v>0.65</v>
      </c>
      <c r="J499" s="5">
        <v>0.63</v>
      </c>
      <c r="K499" s="8">
        <v>364.08</v>
      </c>
      <c r="L499" s="5">
        <v>364.73</v>
      </c>
      <c r="M499" s="5">
        <v>364.1</v>
      </c>
      <c r="N499" s="5">
        <v>364.73</v>
      </c>
      <c r="O499" s="5">
        <v>0</v>
      </c>
      <c r="P499" s="5" t="s">
        <v>32</v>
      </c>
      <c r="Q499" s="5" t="s">
        <v>1037</v>
      </c>
      <c r="R499" s="5" t="s">
        <v>33</v>
      </c>
      <c r="S499" s="5">
        <v>1</v>
      </c>
      <c r="T499" s="5">
        <v>118</v>
      </c>
      <c r="U499" s="5">
        <v>2</v>
      </c>
      <c r="V499" s="5" t="s">
        <v>35</v>
      </c>
      <c r="W499" s="5" t="s">
        <v>33</v>
      </c>
      <c r="X499" s="5"/>
      <c r="Y499" s="5"/>
      <c r="Z499" s="5" t="s">
        <v>1038</v>
      </c>
    </row>
    <row r="500" spans="1:26">
      <c r="A500" t="str">
        <f t="shared" si="7"/>
        <v>142-4</v>
      </c>
      <c r="B500" s="4">
        <v>5057</v>
      </c>
      <c r="C500" s="4">
        <v>3</v>
      </c>
      <c r="D500" s="4" t="s">
        <v>11</v>
      </c>
      <c r="E500" s="4">
        <v>142</v>
      </c>
      <c r="F500" s="4" t="s">
        <v>31</v>
      </c>
      <c r="G500" s="5">
        <v>4</v>
      </c>
      <c r="H500" s="5">
        <v>3105186</v>
      </c>
      <c r="I500" s="6">
        <v>0.83499999999999996</v>
      </c>
      <c r="J500" s="5">
        <v>0.81</v>
      </c>
      <c r="K500" s="8">
        <v>364.72999999999996</v>
      </c>
      <c r="L500" s="5">
        <v>365.54</v>
      </c>
      <c r="M500" s="5">
        <v>364.73</v>
      </c>
      <c r="N500" s="5">
        <v>365.54</v>
      </c>
      <c r="O500" s="5">
        <v>0</v>
      </c>
      <c r="P500" s="5" t="s">
        <v>32</v>
      </c>
      <c r="Q500" s="5" t="s">
        <v>1039</v>
      </c>
      <c r="R500" s="5" t="s">
        <v>33</v>
      </c>
      <c r="S500" s="5">
        <v>1</v>
      </c>
      <c r="T500" s="5">
        <v>118</v>
      </c>
      <c r="U500" s="5">
        <v>3</v>
      </c>
      <c r="V500" s="5" t="s">
        <v>35</v>
      </c>
      <c r="W500" s="5" t="s">
        <v>33</v>
      </c>
      <c r="X500" s="5"/>
      <c r="Y500" s="5"/>
      <c r="Z500" s="5" t="s">
        <v>1040</v>
      </c>
    </row>
    <row r="501" spans="1:26">
      <c r="A501" t="str">
        <f t="shared" si="7"/>
        <v>143-1</v>
      </c>
      <c r="B501" s="4">
        <v>5057</v>
      </c>
      <c r="C501" s="4">
        <v>3</v>
      </c>
      <c r="D501" s="4" t="s">
        <v>11</v>
      </c>
      <c r="E501" s="4">
        <v>143</v>
      </c>
      <c r="F501" s="4" t="s">
        <v>31</v>
      </c>
      <c r="G501" s="5">
        <v>1</v>
      </c>
      <c r="H501" s="5">
        <v>3105188</v>
      </c>
      <c r="I501" s="6">
        <v>0.88500000000000001</v>
      </c>
      <c r="J501" s="5">
        <v>0.88</v>
      </c>
      <c r="K501" s="8">
        <v>365.55</v>
      </c>
      <c r="L501" s="5">
        <v>366.43</v>
      </c>
      <c r="M501" s="5">
        <v>365.55</v>
      </c>
      <c r="N501" s="5">
        <v>366.43</v>
      </c>
      <c r="O501" s="5">
        <v>0</v>
      </c>
      <c r="P501" s="5" t="s">
        <v>32</v>
      </c>
      <c r="Q501" s="5" t="s">
        <v>1041</v>
      </c>
      <c r="R501" s="5" t="s">
        <v>33</v>
      </c>
      <c r="S501" s="5">
        <v>1</v>
      </c>
      <c r="T501" s="5">
        <v>118</v>
      </c>
      <c r="U501" s="5">
        <v>4</v>
      </c>
      <c r="V501" s="5" t="s">
        <v>35</v>
      </c>
      <c r="W501" s="5" t="s">
        <v>33</v>
      </c>
      <c r="X501" s="5"/>
      <c r="Y501" s="5"/>
      <c r="Z501" s="5" t="s">
        <v>1042</v>
      </c>
    </row>
    <row r="502" spans="1:26">
      <c r="A502" t="str">
        <f t="shared" si="7"/>
        <v>143-2</v>
      </c>
      <c r="B502" s="4">
        <v>5057</v>
      </c>
      <c r="C502" s="4">
        <v>3</v>
      </c>
      <c r="D502" s="4" t="s">
        <v>11</v>
      </c>
      <c r="E502" s="4">
        <v>143</v>
      </c>
      <c r="F502" s="4" t="s">
        <v>31</v>
      </c>
      <c r="G502" s="5">
        <v>2</v>
      </c>
      <c r="H502" s="5">
        <v>3105190</v>
      </c>
      <c r="I502" s="6">
        <v>0.84</v>
      </c>
      <c r="J502" s="5">
        <v>0.84</v>
      </c>
      <c r="K502" s="8">
        <v>366.435</v>
      </c>
      <c r="L502" s="5">
        <v>367.27</v>
      </c>
      <c r="M502" s="5">
        <v>366.43</v>
      </c>
      <c r="N502" s="5">
        <v>367.27</v>
      </c>
      <c r="O502" s="5">
        <v>0</v>
      </c>
      <c r="P502" s="5" t="s">
        <v>32</v>
      </c>
      <c r="Q502" s="5" t="s">
        <v>1043</v>
      </c>
      <c r="R502" s="5" t="s">
        <v>33</v>
      </c>
      <c r="S502" s="5">
        <v>1</v>
      </c>
      <c r="T502" s="5">
        <v>118</v>
      </c>
      <c r="U502" s="5">
        <v>5</v>
      </c>
      <c r="V502" s="5" t="s">
        <v>36</v>
      </c>
      <c r="W502" s="5" t="s">
        <v>33</v>
      </c>
      <c r="X502" s="5"/>
      <c r="Y502" s="5"/>
      <c r="Z502" s="5" t="s">
        <v>1044</v>
      </c>
    </row>
    <row r="503" spans="1:26">
      <c r="A503" t="str">
        <f t="shared" si="7"/>
        <v>143-3</v>
      </c>
      <c r="B503" s="4">
        <v>5057</v>
      </c>
      <c r="C503" s="4">
        <v>3</v>
      </c>
      <c r="D503" s="4" t="s">
        <v>11</v>
      </c>
      <c r="E503" s="4">
        <v>143</v>
      </c>
      <c r="F503" s="4" t="s">
        <v>31</v>
      </c>
      <c r="G503" s="5">
        <v>3</v>
      </c>
      <c r="H503" s="5">
        <v>3105192</v>
      </c>
      <c r="I503" s="6">
        <v>0.68500000000000005</v>
      </c>
      <c r="J503" s="5">
        <v>0.69</v>
      </c>
      <c r="K503" s="8">
        <v>367.27499999999998</v>
      </c>
      <c r="L503" s="5">
        <v>367.96</v>
      </c>
      <c r="M503" s="5">
        <v>367.27</v>
      </c>
      <c r="N503" s="5">
        <v>367.96</v>
      </c>
      <c r="O503" s="5">
        <v>0</v>
      </c>
      <c r="P503" s="5" t="s">
        <v>32</v>
      </c>
      <c r="Q503" s="5" t="s">
        <v>1045</v>
      </c>
      <c r="R503" s="5" t="s">
        <v>33</v>
      </c>
      <c r="S503" s="5">
        <v>1</v>
      </c>
      <c r="T503" s="5">
        <v>119</v>
      </c>
      <c r="U503" s="5">
        <v>1</v>
      </c>
      <c r="V503" s="5" t="s">
        <v>34</v>
      </c>
      <c r="W503" s="5" t="s">
        <v>33</v>
      </c>
      <c r="X503" s="5"/>
      <c r="Y503" s="5"/>
      <c r="Z503" s="5" t="s">
        <v>1046</v>
      </c>
    </row>
    <row r="504" spans="1:26">
      <c r="A504" t="str">
        <f t="shared" si="7"/>
        <v>143-4</v>
      </c>
      <c r="B504" s="4">
        <v>5057</v>
      </c>
      <c r="C504" s="4">
        <v>3</v>
      </c>
      <c r="D504" s="4" t="s">
        <v>11</v>
      </c>
      <c r="E504" s="4">
        <v>143</v>
      </c>
      <c r="F504" s="4" t="s">
        <v>31</v>
      </c>
      <c r="G504" s="5">
        <v>4</v>
      </c>
      <c r="H504" s="5">
        <v>3105194</v>
      </c>
      <c r="I504" s="6">
        <v>0.75</v>
      </c>
      <c r="J504" s="5">
        <v>0.74</v>
      </c>
      <c r="K504" s="8">
        <v>367.96</v>
      </c>
      <c r="L504" s="5">
        <v>368.7</v>
      </c>
      <c r="M504" s="5">
        <v>367.96</v>
      </c>
      <c r="N504" s="5">
        <v>368.7</v>
      </c>
      <c r="O504" s="5">
        <v>0</v>
      </c>
      <c r="P504" s="5" t="s">
        <v>32</v>
      </c>
      <c r="Q504" s="5" t="s">
        <v>1047</v>
      </c>
      <c r="R504" s="5" t="s">
        <v>33</v>
      </c>
      <c r="S504" s="5">
        <v>1</v>
      </c>
      <c r="T504" s="5">
        <v>119</v>
      </c>
      <c r="U504" s="5">
        <v>2</v>
      </c>
      <c r="V504" s="5" t="s">
        <v>35</v>
      </c>
      <c r="W504" s="5" t="s">
        <v>33</v>
      </c>
      <c r="X504" s="5"/>
      <c r="Y504" s="5"/>
      <c r="Z504" s="5" t="s">
        <v>1048</v>
      </c>
    </row>
    <row r="505" spans="1:26">
      <c r="A505" t="str">
        <f t="shared" si="7"/>
        <v>144-1</v>
      </c>
      <c r="B505" s="4">
        <v>5057</v>
      </c>
      <c r="C505" s="4">
        <v>3</v>
      </c>
      <c r="D505" s="4" t="s">
        <v>11</v>
      </c>
      <c r="E505" s="4">
        <v>144</v>
      </c>
      <c r="F505" s="4" t="s">
        <v>31</v>
      </c>
      <c r="G505" s="5">
        <v>1</v>
      </c>
      <c r="H505" s="5">
        <v>3105196</v>
      </c>
      <c r="I505" s="6">
        <v>0.57999999999999996</v>
      </c>
      <c r="J505" s="5">
        <v>0.55000000000000004</v>
      </c>
      <c r="K505" s="8">
        <v>368.6</v>
      </c>
      <c r="L505" s="5">
        <v>369.15</v>
      </c>
      <c r="M505" s="5">
        <v>368.6</v>
      </c>
      <c r="N505" s="5">
        <v>369.15</v>
      </c>
      <c r="O505" s="5">
        <v>0</v>
      </c>
      <c r="P505" s="5" t="s">
        <v>32</v>
      </c>
      <c r="Q505" s="5" t="s">
        <v>1049</v>
      </c>
      <c r="R505" s="5" t="s">
        <v>33</v>
      </c>
      <c r="S505" s="5">
        <v>1</v>
      </c>
      <c r="T505" s="5">
        <v>119</v>
      </c>
      <c r="U505" s="5">
        <v>3</v>
      </c>
      <c r="V505" s="5" t="s">
        <v>35</v>
      </c>
      <c r="W505" s="5" t="s">
        <v>33</v>
      </c>
      <c r="X505" s="5"/>
      <c r="Y505" s="5"/>
      <c r="Z505" s="5" t="s">
        <v>1050</v>
      </c>
    </row>
    <row r="506" spans="1:26">
      <c r="A506" t="str">
        <f t="shared" si="7"/>
        <v>144-2</v>
      </c>
      <c r="B506" s="4">
        <v>5057</v>
      </c>
      <c r="C506" s="4">
        <v>3</v>
      </c>
      <c r="D506" s="4" t="s">
        <v>11</v>
      </c>
      <c r="E506" s="4">
        <v>144</v>
      </c>
      <c r="F506" s="4" t="s">
        <v>31</v>
      </c>
      <c r="G506" s="5">
        <v>2</v>
      </c>
      <c r="H506" s="5">
        <v>3105198</v>
      </c>
      <c r="I506" s="6">
        <v>0.78500000000000003</v>
      </c>
      <c r="J506" s="5">
        <v>0.75</v>
      </c>
      <c r="K506" s="8">
        <v>369.18</v>
      </c>
      <c r="L506" s="5">
        <v>369.9</v>
      </c>
      <c r="M506" s="5">
        <v>369.15</v>
      </c>
      <c r="N506" s="5">
        <v>369.9</v>
      </c>
      <c r="O506" s="5">
        <v>0</v>
      </c>
      <c r="P506" s="5" t="s">
        <v>32</v>
      </c>
      <c r="Q506" s="5" t="s">
        <v>1051</v>
      </c>
      <c r="R506" s="5" t="s">
        <v>33</v>
      </c>
      <c r="S506" s="5">
        <v>1</v>
      </c>
      <c r="T506" s="5">
        <v>119</v>
      </c>
      <c r="U506" s="5">
        <v>4</v>
      </c>
      <c r="V506" s="5" t="s">
        <v>35</v>
      </c>
      <c r="W506" s="5" t="s">
        <v>33</v>
      </c>
      <c r="X506" s="5"/>
      <c r="Y506" s="5"/>
      <c r="Z506" s="5" t="s">
        <v>1052</v>
      </c>
    </row>
    <row r="507" spans="1:26">
      <c r="A507" t="str">
        <f t="shared" si="7"/>
        <v>144-3</v>
      </c>
      <c r="B507" s="4">
        <v>5057</v>
      </c>
      <c r="C507" s="4">
        <v>3</v>
      </c>
      <c r="D507" s="4" t="s">
        <v>11</v>
      </c>
      <c r="E507" s="4">
        <v>144</v>
      </c>
      <c r="F507" s="4" t="s">
        <v>31</v>
      </c>
      <c r="G507" s="5">
        <v>3</v>
      </c>
      <c r="H507" s="5">
        <v>3105200</v>
      </c>
      <c r="I507" s="6">
        <v>0.95499999999999996</v>
      </c>
      <c r="J507" s="5">
        <v>0.93</v>
      </c>
      <c r="K507" s="8">
        <v>369.96500000000003</v>
      </c>
      <c r="L507" s="5">
        <v>370.83</v>
      </c>
      <c r="M507" s="5">
        <v>369.9</v>
      </c>
      <c r="N507" s="5">
        <v>370.83</v>
      </c>
      <c r="O507" s="5">
        <v>0</v>
      </c>
      <c r="P507" s="5" t="s">
        <v>32</v>
      </c>
      <c r="Q507" s="5" t="s">
        <v>1053</v>
      </c>
      <c r="R507" s="5" t="s">
        <v>33</v>
      </c>
      <c r="S507" s="5">
        <v>1</v>
      </c>
      <c r="T507" s="5">
        <v>119</v>
      </c>
      <c r="U507" s="5">
        <v>5</v>
      </c>
      <c r="V507" s="5" t="s">
        <v>36</v>
      </c>
      <c r="W507" s="5" t="s">
        <v>33</v>
      </c>
      <c r="X507" s="5"/>
      <c r="Y507" s="5"/>
      <c r="Z507" s="5" t="s">
        <v>1054</v>
      </c>
    </row>
    <row r="508" spans="1:26">
      <c r="A508" t="str">
        <f t="shared" si="7"/>
        <v>144-4</v>
      </c>
      <c r="B508" s="4">
        <v>5057</v>
      </c>
      <c r="C508" s="4">
        <v>3</v>
      </c>
      <c r="D508" s="4" t="s">
        <v>11</v>
      </c>
      <c r="E508" s="4">
        <v>144</v>
      </c>
      <c r="F508" s="4" t="s">
        <v>31</v>
      </c>
      <c r="G508" s="5">
        <v>4</v>
      </c>
      <c r="H508" s="5">
        <v>3105202</v>
      </c>
      <c r="I508" s="6">
        <v>0.81</v>
      </c>
      <c r="J508" s="5">
        <v>0.81</v>
      </c>
      <c r="K508" s="8">
        <v>370.92</v>
      </c>
      <c r="L508" s="5">
        <v>371.64</v>
      </c>
      <c r="M508" s="5">
        <v>370.83</v>
      </c>
      <c r="N508" s="5">
        <v>371.64</v>
      </c>
      <c r="O508" s="5">
        <v>0</v>
      </c>
      <c r="P508" s="5" t="s">
        <v>32</v>
      </c>
      <c r="Q508" s="5" t="s">
        <v>1055</v>
      </c>
      <c r="R508" s="5" t="s">
        <v>33</v>
      </c>
      <c r="S508" s="5">
        <v>1</v>
      </c>
      <c r="T508" s="5">
        <v>120</v>
      </c>
      <c r="U508" s="5">
        <v>1</v>
      </c>
      <c r="V508" s="5" t="s">
        <v>34</v>
      </c>
      <c r="W508" s="5" t="s">
        <v>33</v>
      </c>
      <c r="X508" s="5"/>
      <c r="Y508" s="5"/>
      <c r="Z508" s="5" t="s">
        <v>1056</v>
      </c>
    </row>
    <row r="509" spans="1:26">
      <c r="A509" t="str">
        <f t="shared" si="7"/>
        <v>145-1</v>
      </c>
      <c r="B509" s="4">
        <v>5057</v>
      </c>
      <c r="C509" s="4">
        <v>3</v>
      </c>
      <c r="D509" s="4" t="s">
        <v>11</v>
      </c>
      <c r="E509" s="4">
        <v>145</v>
      </c>
      <c r="F509" s="4" t="s">
        <v>31</v>
      </c>
      <c r="G509" s="5">
        <v>1</v>
      </c>
      <c r="H509" s="5">
        <v>3105204</v>
      </c>
      <c r="I509" s="6">
        <v>0.91</v>
      </c>
      <c r="J509" s="5">
        <v>0.86</v>
      </c>
      <c r="K509" s="8">
        <v>371.65</v>
      </c>
      <c r="L509" s="5">
        <v>372.51</v>
      </c>
      <c r="M509" s="5">
        <v>371.65</v>
      </c>
      <c r="N509" s="5">
        <v>372.51</v>
      </c>
      <c r="O509" s="5">
        <v>0</v>
      </c>
      <c r="P509" s="5" t="s">
        <v>32</v>
      </c>
      <c r="Q509" s="5" t="s">
        <v>1057</v>
      </c>
      <c r="R509" s="5" t="s">
        <v>33</v>
      </c>
      <c r="S509" s="5">
        <v>1</v>
      </c>
      <c r="T509" s="5">
        <v>120</v>
      </c>
      <c r="U509" s="5">
        <v>2</v>
      </c>
      <c r="V509" s="5" t="s">
        <v>35</v>
      </c>
      <c r="W509" s="5" t="s">
        <v>33</v>
      </c>
      <c r="X509" s="5"/>
      <c r="Y509" s="5"/>
      <c r="Z509" s="5" t="s">
        <v>1058</v>
      </c>
    </row>
    <row r="510" spans="1:26">
      <c r="A510" t="str">
        <f t="shared" si="7"/>
        <v>145-2</v>
      </c>
      <c r="B510" s="4">
        <v>5057</v>
      </c>
      <c r="C510" s="4">
        <v>3</v>
      </c>
      <c r="D510" s="4" t="s">
        <v>11</v>
      </c>
      <c r="E510" s="4">
        <v>145</v>
      </c>
      <c r="F510" s="4" t="s">
        <v>31</v>
      </c>
      <c r="G510" s="5">
        <v>2</v>
      </c>
      <c r="H510" s="5">
        <v>3105206</v>
      </c>
      <c r="I510" s="6">
        <v>0.68500000000000005</v>
      </c>
      <c r="J510" s="5">
        <v>0.66</v>
      </c>
      <c r="K510" s="8">
        <v>372.56</v>
      </c>
      <c r="L510" s="5">
        <v>373.17</v>
      </c>
      <c r="M510" s="5">
        <v>372.51</v>
      </c>
      <c r="N510" s="5">
        <v>373.17</v>
      </c>
      <c r="O510" s="5">
        <v>0</v>
      </c>
      <c r="P510" s="5" t="s">
        <v>32</v>
      </c>
      <c r="Q510" s="5" t="s">
        <v>1059</v>
      </c>
      <c r="R510" s="5" t="s">
        <v>33</v>
      </c>
      <c r="S510" s="5">
        <v>1</v>
      </c>
      <c r="T510" s="5">
        <v>120</v>
      </c>
      <c r="U510" s="5">
        <v>3</v>
      </c>
      <c r="V510" s="5" t="s">
        <v>35</v>
      </c>
      <c r="W510" s="5" t="s">
        <v>33</v>
      </c>
      <c r="X510" s="5"/>
      <c r="Y510" s="5"/>
      <c r="Z510" s="5" t="s">
        <v>1060</v>
      </c>
    </row>
    <row r="511" spans="1:26">
      <c r="A511" t="str">
        <f t="shared" si="7"/>
        <v>145-3</v>
      </c>
      <c r="B511" s="4">
        <v>5057</v>
      </c>
      <c r="C511" s="4">
        <v>3</v>
      </c>
      <c r="D511" s="4" t="s">
        <v>11</v>
      </c>
      <c r="E511" s="4">
        <v>145</v>
      </c>
      <c r="F511" s="4" t="s">
        <v>31</v>
      </c>
      <c r="G511" s="5">
        <v>3</v>
      </c>
      <c r="H511" s="5">
        <v>3105210</v>
      </c>
      <c r="I511" s="6">
        <v>0.755</v>
      </c>
      <c r="J511" s="5">
        <v>0.75</v>
      </c>
      <c r="K511" s="8">
        <v>373.245</v>
      </c>
      <c r="L511" s="5">
        <v>373.92</v>
      </c>
      <c r="M511" s="5">
        <v>373.17</v>
      </c>
      <c r="N511" s="5">
        <v>373.92</v>
      </c>
      <c r="O511" s="5">
        <v>0</v>
      </c>
      <c r="P511" s="5" t="s">
        <v>32</v>
      </c>
      <c r="Q511" s="5" t="s">
        <v>1061</v>
      </c>
      <c r="R511" s="5" t="s">
        <v>33</v>
      </c>
      <c r="S511" s="5">
        <v>1</v>
      </c>
      <c r="T511" s="5">
        <v>120</v>
      </c>
      <c r="U511" s="5">
        <v>4</v>
      </c>
      <c r="V511" s="5" t="s">
        <v>35</v>
      </c>
      <c r="W511" s="5" t="s">
        <v>33</v>
      </c>
      <c r="X511" s="5"/>
      <c r="Y511" s="5"/>
      <c r="Z511" s="5" t="s">
        <v>1062</v>
      </c>
    </row>
    <row r="512" spans="1:26">
      <c r="A512" t="str">
        <f t="shared" si="7"/>
        <v>145-4</v>
      </c>
      <c r="B512" s="4">
        <v>5057</v>
      </c>
      <c r="C512" s="4">
        <v>3</v>
      </c>
      <c r="D512" s="4" t="s">
        <v>11</v>
      </c>
      <c r="E512" s="4">
        <v>145</v>
      </c>
      <c r="F512" s="4" t="s">
        <v>31</v>
      </c>
      <c r="G512" s="5">
        <v>4</v>
      </c>
      <c r="H512" s="5">
        <v>3105212</v>
      </c>
      <c r="I512" s="6">
        <v>0.78</v>
      </c>
      <c r="J512" s="5">
        <v>0.76</v>
      </c>
      <c r="K512" s="8">
        <v>374</v>
      </c>
      <c r="L512" s="5">
        <v>374.68</v>
      </c>
      <c r="M512" s="5">
        <v>373.92</v>
      </c>
      <c r="N512" s="5">
        <v>374.68</v>
      </c>
      <c r="O512" s="5">
        <v>0</v>
      </c>
      <c r="P512" s="5" t="s">
        <v>32</v>
      </c>
      <c r="Q512" s="5" t="s">
        <v>1063</v>
      </c>
      <c r="R512" s="5" t="s">
        <v>33</v>
      </c>
      <c r="S512" s="5">
        <v>1</v>
      </c>
      <c r="T512" s="5">
        <v>120</v>
      </c>
      <c r="U512" s="5">
        <v>5</v>
      </c>
      <c r="V512" s="5" t="s">
        <v>36</v>
      </c>
      <c r="W512" s="5" t="s">
        <v>33</v>
      </c>
      <c r="X512" s="5"/>
      <c r="Y512" s="5"/>
      <c r="Z512" s="5" t="s">
        <v>1064</v>
      </c>
    </row>
    <row r="513" spans="1:26">
      <c r="A513" t="str">
        <f t="shared" si="7"/>
        <v>146-1</v>
      </c>
      <c r="B513" s="4">
        <v>5057</v>
      </c>
      <c r="C513" s="4">
        <v>3</v>
      </c>
      <c r="D513" s="4" t="s">
        <v>11</v>
      </c>
      <c r="E513" s="4">
        <v>146</v>
      </c>
      <c r="F513" s="4" t="s">
        <v>31</v>
      </c>
      <c r="G513" s="5">
        <v>1</v>
      </c>
      <c r="H513" s="5">
        <v>3105214</v>
      </c>
      <c r="I513" s="6">
        <v>0.93500000000000005</v>
      </c>
      <c r="J513" s="5">
        <v>0.89</v>
      </c>
      <c r="K513" s="8">
        <v>374.7</v>
      </c>
      <c r="L513" s="5">
        <v>375.59</v>
      </c>
      <c r="M513" s="5">
        <v>374.7</v>
      </c>
      <c r="N513" s="5">
        <v>375.59</v>
      </c>
      <c r="O513" s="5">
        <v>0</v>
      </c>
      <c r="P513" s="5" t="s">
        <v>32</v>
      </c>
      <c r="Q513" s="5" t="s">
        <v>1065</v>
      </c>
      <c r="R513" s="5" t="s">
        <v>33</v>
      </c>
      <c r="S513" s="5">
        <v>1</v>
      </c>
      <c r="T513" s="5">
        <v>121</v>
      </c>
      <c r="U513" s="5">
        <v>1</v>
      </c>
      <c r="V513" s="5" t="s">
        <v>34</v>
      </c>
      <c r="W513" s="5" t="s">
        <v>33</v>
      </c>
      <c r="X513" s="5"/>
      <c r="Y513" s="5"/>
      <c r="Z513" s="5" t="s">
        <v>1066</v>
      </c>
    </row>
    <row r="514" spans="1:26">
      <c r="A514" t="str">
        <f t="shared" si="7"/>
        <v>146-2</v>
      </c>
      <c r="B514" s="4">
        <v>5057</v>
      </c>
      <c r="C514" s="4">
        <v>3</v>
      </c>
      <c r="D514" s="4" t="s">
        <v>11</v>
      </c>
      <c r="E514" s="4">
        <v>146</v>
      </c>
      <c r="F514" s="4" t="s">
        <v>31</v>
      </c>
      <c r="G514" s="5">
        <v>2</v>
      </c>
      <c r="H514" s="5">
        <v>3105218</v>
      </c>
      <c r="I514" s="6">
        <v>0.82</v>
      </c>
      <c r="J514" s="5">
        <v>0.77</v>
      </c>
      <c r="K514" s="8">
        <v>375.63499999999999</v>
      </c>
      <c r="L514" s="5">
        <v>376.36</v>
      </c>
      <c r="M514" s="5">
        <v>375.59</v>
      </c>
      <c r="N514" s="5">
        <v>376.36</v>
      </c>
      <c r="O514" s="5">
        <v>0</v>
      </c>
      <c r="P514" s="5" t="s">
        <v>32</v>
      </c>
      <c r="Q514" s="5" t="s">
        <v>1067</v>
      </c>
      <c r="R514" s="5" t="s">
        <v>33</v>
      </c>
      <c r="S514" s="5">
        <v>1</v>
      </c>
      <c r="T514" s="5">
        <v>121</v>
      </c>
      <c r="U514" s="5">
        <v>2</v>
      </c>
      <c r="V514" s="5" t="s">
        <v>35</v>
      </c>
      <c r="W514" s="5" t="s">
        <v>33</v>
      </c>
      <c r="X514" s="5"/>
      <c r="Y514" s="5"/>
      <c r="Z514" s="5" t="s">
        <v>1068</v>
      </c>
    </row>
    <row r="515" spans="1:26">
      <c r="A515" t="str">
        <f t="shared" si="7"/>
        <v>146-3</v>
      </c>
      <c r="B515" s="4">
        <v>5057</v>
      </c>
      <c r="C515" s="4">
        <v>3</v>
      </c>
      <c r="D515" s="4" t="s">
        <v>11</v>
      </c>
      <c r="E515" s="4">
        <v>146</v>
      </c>
      <c r="F515" s="4" t="s">
        <v>31</v>
      </c>
      <c r="G515" s="5">
        <v>3</v>
      </c>
      <c r="H515" s="5">
        <v>3105220</v>
      </c>
      <c r="I515" s="6">
        <v>0.8</v>
      </c>
      <c r="J515" s="5">
        <v>0.8</v>
      </c>
      <c r="K515" s="8">
        <v>376.45499999999998</v>
      </c>
      <c r="L515" s="5">
        <v>377.16</v>
      </c>
      <c r="M515" s="5">
        <v>376.36</v>
      </c>
      <c r="N515" s="5">
        <v>377.16</v>
      </c>
      <c r="O515" s="5">
        <v>0</v>
      </c>
      <c r="P515" s="5" t="s">
        <v>32</v>
      </c>
      <c r="Q515" s="5" t="s">
        <v>1069</v>
      </c>
      <c r="R515" s="5" t="s">
        <v>33</v>
      </c>
      <c r="S515" s="5">
        <v>1</v>
      </c>
      <c r="T515" s="5">
        <v>121</v>
      </c>
      <c r="U515" s="5">
        <v>3</v>
      </c>
      <c r="V515" s="5" t="s">
        <v>35</v>
      </c>
      <c r="W515" s="5" t="s">
        <v>33</v>
      </c>
      <c r="X515" s="5"/>
      <c r="Y515" s="5"/>
      <c r="Z515" s="5" t="s">
        <v>1070</v>
      </c>
    </row>
    <row r="516" spans="1:26">
      <c r="A516" t="str">
        <f t="shared" ref="A516:A546" si="8">E516&amp;"-"&amp;G516</f>
        <v>146-4</v>
      </c>
      <c r="B516" s="4">
        <v>5057</v>
      </c>
      <c r="C516" s="4">
        <v>3</v>
      </c>
      <c r="D516" s="4" t="s">
        <v>11</v>
      </c>
      <c r="E516" s="4">
        <v>146</v>
      </c>
      <c r="F516" s="4" t="s">
        <v>31</v>
      </c>
      <c r="G516" s="5">
        <v>4</v>
      </c>
      <c r="H516" s="5">
        <v>3105222</v>
      </c>
      <c r="I516" s="6">
        <v>0.64500000000000002</v>
      </c>
      <c r="J516" s="5">
        <v>0.64</v>
      </c>
      <c r="K516" s="8">
        <v>377.255</v>
      </c>
      <c r="L516" s="5">
        <v>377.8</v>
      </c>
      <c r="M516" s="5">
        <v>377.16</v>
      </c>
      <c r="N516" s="5">
        <v>377.8</v>
      </c>
      <c r="O516" s="5">
        <v>0</v>
      </c>
      <c r="P516" s="5" t="s">
        <v>32</v>
      </c>
      <c r="Q516" s="5" t="s">
        <v>1071</v>
      </c>
      <c r="R516" s="5" t="s">
        <v>33</v>
      </c>
      <c r="S516" s="5">
        <v>1</v>
      </c>
      <c r="T516" s="5">
        <v>121</v>
      </c>
      <c r="U516" s="5">
        <v>4</v>
      </c>
      <c r="V516" s="5" t="s">
        <v>35</v>
      </c>
      <c r="W516" s="5" t="s">
        <v>33</v>
      </c>
      <c r="X516" s="5"/>
      <c r="Y516" s="5"/>
      <c r="Z516" s="5" t="s">
        <v>1072</v>
      </c>
    </row>
    <row r="517" spans="1:26">
      <c r="A517" t="str">
        <f t="shared" si="8"/>
        <v>147-1</v>
      </c>
      <c r="B517" s="4">
        <v>5057</v>
      </c>
      <c r="C517" s="4">
        <v>3</v>
      </c>
      <c r="D517" s="4" t="s">
        <v>11</v>
      </c>
      <c r="E517" s="4">
        <v>147</v>
      </c>
      <c r="F517" s="4" t="s">
        <v>31</v>
      </c>
      <c r="G517" s="5">
        <v>1</v>
      </c>
      <c r="H517" s="5">
        <v>3105224</v>
      </c>
      <c r="I517" s="6">
        <v>0.9</v>
      </c>
      <c r="J517" s="5">
        <v>0.9</v>
      </c>
      <c r="K517" s="8">
        <v>377.75</v>
      </c>
      <c r="L517" s="5">
        <v>378.65</v>
      </c>
      <c r="M517" s="5">
        <v>377.75</v>
      </c>
      <c r="N517" s="5">
        <v>378.65</v>
      </c>
      <c r="O517" s="5">
        <v>0</v>
      </c>
      <c r="P517" s="5" t="s">
        <v>32</v>
      </c>
      <c r="Q517" s="5" t="s">
        <v>1073</v>
      </c>
      <c r="R517" s="5" t="s">
        <v>33</v>
      </c>
      <c r="S517" s="5">
        <v>1</v>
      </c>
      <c r="T517" s="5">
        <v>121</v>
      </c>
      <c r="U517" s="5">
        <v>5</v>
      </c>
      <c r="V517" s="5" t="s">
        <v>36</v>
      </c>
      <c r="W517" s="5" t="s">
        <v>33</v>
      </c>
      <c r="X517" s="5"/>
      <c r="Y517" s="5"/>
      <c r="Z517" s="5" t="s">
        <v>1074</v>
      </c>
    </row>
    <row r="518" spans="1:26">
      <c r="A518" t="str">
        <f t="shared" si="8"/>
        <v>147-2</v>
      </c>
      <c r="B518" s="4">
        <v>5057</v>
      </c>
      <c r="C518" s="4">
        <v>3</v>
      </c>
      <c r="D518" s="4" t="s">
        <v>11</v>
      </c>
      <c r="E518" s="4">
        <v>147</v>
      </c>
      <c r="F518" s="4" t="s">
        <v>31</v>
      </c>
      <c r="G518" s="5">
        <v>2</v>
      </c>
      <c r="H518" s="5">
        <v>3105226</v>
      </c>
      <c r="I518" s="6">
        <v>0.79</v>
      </c>
      <c r="J518" s="5">
        <v>0.8</v>
      </c>
      <c r="K518" s="8">
        <v>378.65</v>
      </c>
      <c r="L518" s="5">
        <v>379.45</v>
      </c>
      <c r="M518" s="5">
        <v>378.65</v>
      </c>
      <c r="N518" s="5">
        <v>379.45</v>
      </c>
      <c r="O518" s="5">
        <v>0</v>
      </c>
      <c r="P518" s="5" t="s">
        <v>32</v>
      </c>
      <c r="Q518" s="5" t="s">
        <v>1075</v>
      </c>
      <c r="R518" s="5" t="s">
        <v>33</v>
      </c>
      <c r="S518" s="5">
        <v>2</v>
      </c>
      <c r="T518" s="5">
        <v>122</v>
      </c>
      <c r="U518" s="5">
        <v>1</v>
      </c>
      <c r="V518" s="5" t="s">
        <v>34</v>
      </c>
      <c r="W518" s="5" t="s">
        <v>33</v>
      </c>
      <c r="X518" s="5"/>
      <c r="Y518" s="5"/>
      <c r="Z518" s="5" t="s">
        <v>1076</v>
      </c>
    </row>
    <row r="519" spans="1:26">
      <c r="A519" t="str">
        <f t="shared" si="8"/>
        <v>147-3</v>
      </c>
      <c r="B519" s="4">
        <v>5057</v>
      </c>
      <c r="C519" s="4">
        <v>3</v>
      </c>
      <c r="D519" s="4" t="s">
        <v>11</v>
      </c>
      <c r="E519" s="4">
        <v>147</v>
      </c>
      <c r="F519" s="4" t="s">
        <v>31</v>
      </c>
      <c r="G519" s="5">
        <v>3</v>
      </c>
      <c r="H519" s="5">
        <v>3105228</v>
      </c>
      <c r="I519" s="6">
        <v>0.505</v>
      </c>
      <c r="J519" s="5">
        <v>0.5</v>
      </c>
      <c r="K519" s="8">
        <v>379.44</v>
      </c>
      <c r="L519" s="5">
        <v>379.95</v>
      </c>
      <c r="M519" s="5">
        <v>379.45</v>
      </c>
      <c r="N519" s="5">
        <v>379.95</v>
      </c>
      <c r="O519" s="5">
        <v>0</v>
      </c>
      <c r="P519" s="5" t="s">
        <v>32</v>
      </c>
      <c r="Q519" s="5" t="s">
        <v>1077</v>
      </c>
      <c r="R519" s="5" t="s">
        <v>33</v>
      </c>
      <c r="S519" s="5">
        <v>1</v>
      </c>
      <c r="T519" s="5">
        <v>122</v>
      </c>
      <c r="U519" s="5">
        <v>2</v>
      </c>
      <c r="V519" s="5" t="s">
        <v>35</v>
      </c>
      <c r="W519" s="5" t="s">
        <v>33</v>
      </c>
      <c r="X519" s="5"/>
      <c r="Y519" s="5"/>
      <c r="Z519" s="5" t="s">
        <v>1078</v>
      </c>
    </row>
    <row r="520" spans="1:26">
      <c r="A520" t="str">
        <f t="shared" si="8"/>
        <v>147-4</v>
      </c>
      <c r="B520" s="4">
        <v>5057</v>
      </c>
      <c r="C520" s="4">
        <v>3</v>
      </c>
      <c r="D520" s="4" t="s">
        <v>11</v>
      </c>
      <c r="E520" s="4">
        <v>147</v>
      </c>
      <c r="F520" s="4" t="s">
        <v>31</v>
      </c>
      <c r="G520" s="5">
        <v>4</v>
      </c>
      <c r="H520" s="5">
        <v>3105230</v>
      </c>
      <c r="I520" s="6">
        <v>0.94499999999999995</v>
      </c>
      <c r="J520" s="5">
        <v>0.93</v>
      </c>
      <c r="K520" s="8">
        <v>379.94499999999999</v>
      </c>
      <c r="L520" s="5">
        <v>380.88</v>
      </c>
      <c r="M520" s="5">
        <v>379.95</v>
      </c>
      <c r="N520" s="5">
        <v>380.88</v>
      </c>
      <c r="O520" s="5">
        <v>0</v>
      </c>
      <c r="P520" s="5" t="s">
        <v>32</v>
      </c>
      <c r="Q520" s="5" t="s">
        <v>1079</v>
      </c>
      <c r="R520" s="5" t="s">
        <v>33</v>
      </c>
      <c r="S520" s="5">
        <v>1</v>
      </c>
      <c r="T520" s="5">
        <v>122</v>
      </c>
      <c r="U520" s="5">
        <v>3</v>
      </c>
      <c r="V520" s="5" t="s">
        <v>35</v>
      </c>
      <c r="W520" s="5" t="s">
        <v>33</v>
      </c>
      <c r="X520" s="5"/>
      <c r="Y520" s="5"/>
      <c r="Z520" s="5" t="s">
        <v>1080</v>
      </c>
    </row>
    <row r="521" spans="1:26">
      <c r="A521" t="str">
        <f t="shared" si="8"/>
        <v>148-1</v>
      </c>
      <c r="B521" s="4">
        <v>5057</v>
      </c>
      <c r="C521" s="4">
        <v>3</v>
      </c>
      <c r="D521" s="4" t="s">
        <v>11</v>
      </c>
      <c r="E521" s="4">
        <v>148</v>
      </c>
      <c r="F521" s="4" t="s">
        <v>31</v>
      </c>
      <c r="G521" s="5">
        <v>1</v>
      </c>
      <c r="H521" s="5">
        <v>3105232</v>
      </c>
      <c r="I521" s="6">
        <v>0.53</v>
      </c>
      <c r="J521" s="5">
        <v>0.54</v>
      </c>
      <c r="K521" s="8">
        <v>380.8</v>
      </c>
      <c r="L521" s="5">
        <v>381.34</v>
      </c>
      <c r="M521" s="5">
        <v>380.8</v>
      </c>
      <c r="N521" s="5">
        <v>381.34</v>
      </c>
      <c r="O521" s="5">
        <v>0</v>
      </c>
      <c r="P521" s="5" t="s">
        <v>32</v>
      </c>
      <c r="Q521" s="5" t="s">
        <v>1081</v>
      </c>
      <c r="R521" s="5" t="s">
        <v>33</v>
      </c>
      <c r="S521" s="5">
        <v>2</v>
      </c>
      <c r="T521" s="5">
        <v>122</v>
      </c>
      <c r="U521" s="5">
        <v>4</v>
      </c>
      <c r="V521" s="5" t="s">
        <v>35</v>
      </c>
      <c r="W521" s="5" t="s">
        <v>33</v>
      </c>
      <c r="X521" s="5"/>
      <c r="Y521" s="5"/>
      <c r="Z521" s="5" t="s">
        <v>1082</v>
      </c>
    </row>
    <row r="522" spans="1:26">
      <c r="A522" t="str">
        <f t="shared" si="8"/>
        <v>149-1</v>
      </c>
      <c r="B522" s="4">
        <v>5057</v>
      </c>
      <c r="C522" s="4">
        <v>3</v>
      </c>
      <c r="D522" s="4" t="s">
        <v>11</v>
      </c>
      <c r="E522" s="4">
        <v>149</v>
      </c>
      <c r="F522" s="4" t="s">
        <v>31</v>
      </c>
      <c r="G522" s="5">
        <v>1</v>
      </c>
      <c r="H522" s="5">
        <v>3105234</v>
      </c>
      <c r="I522" s="6">
        <v>0.875</v>
      </c>
      <c r="J522" s="5">
        <v>0.92</v>
      </c>
      <c r="K522" s="8">
        <v>381.4</v>
      </c>
      <c r="L522" s="5">
        <v>382.32</v>
      </c>
      <c r="M522" s="5">
        <v>381.4</v>
      </c>
      <c r="N522" s="5">
        <v>382.32</v>
      </c>
      <c r="O522" s="5">
        <v>0</v>
      </c>
      <c r="P522" s="5" t="s">
        <v>32</v>
      </c>
      <c r="Q522" s="5" t="s">
        <v>1083</v>
      </c>
      <c r="R522" s="5" t="s">
        <v>33</v>
      </c>
      <c r="S522" s="5">
        <v>2</v>
      </c>
      <c r="T522" s="5">
        <v>122</v>
      </c>
      <c r="U522" s="5">
        <v>5</v>
      </c>
      <c r="V522" s="5" t="s">
        <v>36</v>
      </c>
      <c r="W522" s="5" t="s">
        <v>33</v>
      </c>
      <c r="X522" s="5"/>
      <c r="Y522" s="5"/>
      <c r="Z522" s="5" t="s">
        <v>1084</v>
      </c>
    </row>
    <row r="523" spans="1:26">
      <c r="A523" t="str">
        <f t="shared" si="8"/>
        <v>149-2</v>
      </c>
      <c r="B523" s="4">
        <v>5057</v>
      </c>
      <c r="C523" s="4">
        <v>3</v>
      </c>
      <c r="D523" s="4" t="s">
        <v>11</v>
      </c>
      <c r="E523" s="4">
        <v>149</v>
      </c>
      <c r="F523" s="4" t="s">
        <v>31</v>
      </c>
      <c r="G523" s="5">
        <v>2</v>
      </c>
      <c r="H523" s="5">
        <v>3105236</v>
      </c>
      <c r="I523" s="6">
        <v>0.77500000000000002</v>
      </c>
      <c r="J523" s="5">
        <v>0.78</v>
      </c>
      <c r="K523" s="8">
        <v>382.27499999999998</v>
      </c>
      <c r="L523" s="5">
        <v>383.1</v>
      </c>
      <c r="M523" s="5">
        <v>382.32</v>
      </c>
      <c r="N523" s="5">
        <v>383.1</v>
      </c>
      <c r="O523" s="5">
        <v>0</v>
      </c>
      <c r="P523" s="5" t="s">
        <v>32</v>
      </c>
      <c r="Q523" s="5" t="s">
        <v>1085</v>
      </c>
      <c r="R523" s="5" t="s">
        <v>33</v>
      </c>
      <c r="S523" s="5">
        <v>1</v>
      </c>
      <c r="T523" s="5">
        <v>123</v>
      </c>
      <c r="U523" s="5">
        <v>1</v>
      </c>
      <c r="V523" s="5" t="s">
        <v>34</v>
      </c>
      <c r="W523" s="5" t="s">
        <v>33</v>
      </c>
      <c r="X523" s="5"/>
      <c r="Y523" s="5"/>
      <c r="Z523" s="5" t="s">
        <v>1086</v>
      </c>
    </row>
    <row r="524" spans="1:26">
      <c r="A524" t="str">
        <f t="shared" si="8"/>
        <v>149-3</v>
      </c>
      <c r="B524" s="4">
        <v>5057</v>
      </c>
      <c r="C524" s="4">
        <v>3</v>
      </c>
      <c r="D524" s="4" t="s">
        <v>11</v>
      </c>
      <c r="E524" s="4">
        <v>149</v>
      </c>
      <c r="F524" s="4" t="s">
        <v>31</v>
      </c>
      <c r="G524" s="5">
        <v>3</v>
      </c>
      <c r="H524" s="5">
        <v>3105238</v>
      </c>
      <c r="I524" s="6">
        <v>0.71</v>
      </c>
      <c r="J524" s="5">
        <v>0.7</v>
      </c>
      <c r="K524" s="8">
        <v>383.04999999999995</v>
      </c>
      <c r="L524" s="5">
        <v>383.8</v>
      </c>
      <c r="M524" s="5">
        <v>383.1</v>
      </c>
      <c r="N524" s="5">
        <v>383.8</v>
      </c>
      <c r="O524" s="5">
        <v>0</v>
      </c>
      <c r="P524" s="5" t="s">
        <v>32</v>
      </c>
      <c r="Q524" s="5" t="s">
        <v>1087</v>
      </c>
      <c r="R524" s="5" t="s">
        <v>33</v>
      </c>
      <c r="S524" s="5">
        <v>1</v>
      </c>
      <c r="T524" s="5">
        <v>123</v>
      </c>
      <c r="U524" s="5">
        <v>2</v>
      </c>
      <c r="V524" s="5" t="s">
        <v>35</v>
      </c>
      <c r="W524" s="5" t="s">
        <v>33</v>
      </c>
      <c r="X524" s="5"/>
      <c r="Y524" s="5"/>
      <c r="Z524" s="5" t="s">
        <v>1088</v>
      </c>
    </row>
    <row r="525" spans="1:26">
      <c r="A525" t="str">
        <f t="shared" si="8"/>
        <v>150-1</v>
      </c>
      <c r="B525" s="4">
        <v>5057</v>
      </c>
      <c r="C525" s="4">
        <v>3</v>
      </c>
      <c r="D525" s="4" t="s">
        <v>11</v>
      </c>
      <c r="E525" s="4">
        <v>150</v>
      </c>
      <c r="F525" s="4" t="s">
        <v>31</v>
      </c>
      <c r="G525" s="5">
        <v>1</v>
      </c>
      <c r="H525" s="5">
        <v>3105240</v>
      </c>
      <c r="I525" s="6">
        <v>0.89500000000000002</v>
      </c>
      <c r="J525" s="5">
        <v>0.9</v>
      </c>
      <c r="K525" s="8">
        <v>383.85</v>
      </c>
      <c r="L525" s="5">
        <v>384.75</v>
      </c>
      <c r="M525" s="5">
        <v>383.85</v>
      </c>
      <c r="N525" s="5">
        <v>384.75</v>
      </c>
      <c r="O525" s="5">
        <v>0</v>
      </c>
      <c r="P525" s="5" t="s">
        <v>32</v>
      </c>
      <c r="Q525" s="5" t="s">
        <v>1089</v>
      </c>
      <c r="R525" s="5" t="s">
        <v>33</v>
      </c>
      <c r="S525" s="5">
        <v>1</v>
      </c>
      <c r="T525" s="5">
        <v>123</v>
      </c>
      <c r="U525" s="5">
        <v>3</v>
      </c>
      <c r="V525" s="5" t="s">
        <v>35</v>
      </c>
      <c r="W525" s="5" t="s">
        <v>33</v>
      </c>
      <c r="X525" s="5"/>
      <c r="Y525" s="5"/>
      <c r="Z525" s="5" t="s">
        <v>1090</v>
      </c>
    </row>
    <row r="526" spans="1:26">
      <c r="A526" t="str">
        <f t="shared" si="8"/>
        <v>150-2</v>
      </c>
      <c r="B526" s="4">
        <v>5057</v>
      </c>
      <c r="C526" s="4">
        <v>3</v>
      </c>
      <c r="D526" s="4" t="s">
        <v>11</v>
      </c>
      <c r="E526" s="4">
        <v>150</v>
      </c>
      <c r="F526" s="4" t="s">
        <v>31</v>
      </c>
      <c r="G526" s="5">
        <v>2</v>
      </c>
      <c r="H526" s="5">
        <v>3105242</v>
      </c>
      <c r="I526" s="6">
        <v>0.97</v>
      </c>
      <c r="J526" s="5">
        <v>0.96</v>
      </c>
      <c r="K526" s="8">
        <v>384.745</v>
      </c>
      <c r="L526" s="5">
        <v>385.71</v>
      </c>
      <c r="M526" s="5">
        <v>384.75</v>
      </c>
      <c r="N526" s="5">
        <v>385.71</v>
      </c>
      <c r="O526" s="5">
        <v>0</v>
      </c>
      <c r="P526" s="5" t="s">
        <v>32</v>
      </c>
      <c r="Q526" s="5" t="s">
        <v>1091</v>
      </c>
      <c r="R526" s="5" t="s">
        <v>33</v>
      </c>
      <c r="S526" s="5">
        <v>1</v>
      </c>
      <c r="T526" s="5">
        <v>123</v>
      </c>
      <c r="U526" s="5">
        <v>4</v>
      </c>
      <c r="V526" s="5" t="s">
        <v>35</v>
      </c>
      <c r="W526" s="5" t="s">
        <v>33</v>
      </c>
      <c r="X526" s="5"/>
      <c r="Y526" s="5"/>
      <c r="Z526" s="5" t="s">
        <v>1092</v>
      </c>
    </row>
    <row r="527" spans="1:26">
      <c r="A527" t="str">
        <f t="shared" si="8"/>
        <v>150-3</v>
      </c>
      <c r="B527" s="4">
        <v>5057</v>
      </c>
      <c r="C527" s="4">
        <v>3</v>
      </c>
      <c r="D527" s="4" t="s">
        <v>11</v>
      </c>
      <c r="E527" s="4">
        <v>150</v>
      </c>
      <c r="F527" s="4" t="s">
        <v>31</v>
      </c>
      <c r="G527" s="5">
        <v>3</v>
      </c>
      <c r="H527" s="5">
        <v>3105244</v>
      </c>
      <c r="I527" s="6">
        <v>0.90500000000000003</v>
      </c>
      <c r="J527" s="5">
        <v>0.92</v>
      </c>
      <c r="K527" s="8">
        <v>385.71500000000003</v>
      </c>
      <c r="L527" s="5">
        <v>386.63</v>
      </c>
      <c r="M527" s="5">
        <v>385.71</v>
      </c>
      <c r="N527" s="5">
        <v>386.63</v>
      </c>
      <c r="O527" s="5">
        <v>0</v>
      </c>
      <c r="P527" s="5" t="s">
        <v>32</v>
      </c>
      <c r="Q527" s="5" t="s">
        <v>1093</v>
      </c>
      <c r="R527" s="5" t="s">
        <v>33</v>
      </c>
      <c r="S527" s="5">
        <v>1</v>
      </c>
      <c r="T527" s="5">
        <v>123</v>
      </c>
      <c r="U527" s="5">
        <v>5</v>
      </c>
      <c r="V527" s="5" t="s">
        <v>36</v>
      </c>
      <c r="W527" s="5" t="s">
        <v>33</v>
      </c>
      <c r="X527" s="5"/>
      <c r="Y527" s="5"/>
      <c r="Z527" s="5" t="s">
        <v>1094</v>
      </c>
    </row>
    <row r="528" spans="1:26">
      <c r="A528" t="str">
        <f t="shared" si="8"/>
        <v>151-1</v>
      </c>
      <c r="B528" s="4">
        <v>5057</v>
      </c>
      <c r="C528" s="4">
        <v>3</v>
      </c>
      <c r="D528" s="4" t="s">
        <v>11</v>
      </c>
      <c r="E528" s="4">
        <v>151</v>
      </c>
      <c r="F528" s="4" t="s">
        <v>31</v>
      </c>
      <c r="G528" s="5">
        <v>1</v>
      </c>
      <c r="H528" s="5">
        <v>3105246</v>
      </c>
      <c r="I528" s="6">
        <v>0.68500000000000005</v>
      </c>
      <c r="J528" s="5">
        <v>0.66</v>
      </c>
      <c r="K528" s="8">
        <v>386.9</v>
      </c>
      <c r="L528" s="5">
        <v>387.56</v>
      </c>
      <c r="M528" s="5">
        <v>386.9</v>
      </c>
      <c r="N528" s="5">
        <v>387.56</v>
      </c>
      <c r="O528" s="5">
        <v>0</v>
      </c>
      <c r="P528" s="5" t="s">
        <v>32</v>
      </c>
      <c r="Q528" s="5" t="s">
        <v>1095</v>
      </c>
      <c r="R528" s="5" t="s">
        <v>33</v>
      </c>
      <c r="S528" s="5">
        <v>1</v>
      </c>
      <c r="T528" s="5">
        <v>124</v>
      </c>
      <c r="U528" s="5">
        <v>1</v>
      </c>
      <c r="V528" s="5" t="s">
        <v>34</v>
      </c>
      <c r="W528" s="5" t="s">
        <v>33</v>
      </c>
      <c r="X528" s="5"/>
      <c r="Y528" s="5"/>
      <c r="Z528" s="5" t="s">
        <v>1096</v>
      </c>
    </row>
    <row r="529" spans="1:26">
      <c r="A529" t="str">
        <f t="shared" si="8"/>
        <v>151-2</v>
      </c>
      <c r="B529" s="4">
        <v>5057</v>
      </c>
      <c r="C529" s="4">
        <v>3</v>
      </c>
      <c r="D529" s="4" t="s">
        <v>11</v>
      </c>
      <c r="E529" s="4">
        <v>151</v>
      </c>
      <c r="F529" s="4" t="s">
        <v>31</v>
      </c>
      <c r="G529" s="5">
        <v>2</v>
      </c>
      <c r="H529" s="5">
        <v>3105248</v>
      </c>
      <c r="I529" s="6">
        <v>0.92500000000000004</v>
      </c>
      <c r="J529" s="5">
        <v>0.9</v>
      </c>
      <c r="K529" s="8">
        <v>387.58499999999998</v>
      </c>
      <c r="L529" s="5">
        <v>388.46</v>
      </c>
      <c r="M529" s="5">
        <v>387.56</v>
      </c>
      <c r="N529" s="5">
        <v>388.46</v>
      </c>
      <c r="O529" s="5">
        <v>0</v>
      </c>
      <c r="P529" s="5" t="s">
        <v>32</v>
      </c>
      <c r="Q529" s="5" t="s">
        <v>1097</v>
      </c>
      <c r="R529" s="5" t="s">
        <v>33</v>
      </c>
      <c r="S529" s="5">
        <v>1</v>
      </c>
      <c r="T529" s="5">
        <v>124</v>
      </c>
      <c r="U529" s="5">
        <v>2</v>
      </c>
      <c r="V529" s="5" t="s">
        <v>35</v>
      </c>
      <c r="W529" s="5" t="s">
        <v>33</v>
      </c>
      <c r="X529" s="5"/>
      <c r="Y529" s="5"/>
      <c r="Z529" s="5" t="s">
        <v>1098</v>
      </c>
    </row>
    <row r="530" spans="1:26">
      <c r="A530" t="str">
        <f t="shared" si="8"/>
        <v>151-3</v>
      </c>
      <c r="B530" s="4">
        <v>5057</v>
      </c>
      <c r="C530" s="4">
        <v>3</v>
      </c>
      <c r="D530" s="4" t="s">
        <v>11</v>
      </c>
      <c r="E530" s="4">
        <v>151</v>
      </c>
      <c r="F530" s="4" t="s">
        <v>31</v>
      </c>
      <c r="G530" s="5">
        <v>3</v>
      </c>
      <c r="H530" s="5">
        <v>3105250</v>
      </c>
      <c r="I530" s="6">
        <v>0.8</v>
      </c>
      <c r="J530" s="5">
        <v>0.78</v>
      </c>
      <c r="K530" s="8">
        <v>388.51</v>
      </c>
      <c r="L530" s="5">
        <v>389.24</v>
      </c>
      <c r="M530" s="5">
        <v>388.46</v>
      </c>
      <c r="N530" s="5">
        <v>389.24</v>
      </c>
      <c r="O530" s="5">
        <v>0</v>
      </c>
      <c r="P530" s="5" t="s">
        <v>32</v>
      </c>
      <c r="Q530" s="5" t="s">
        <v>1099</v>
      </c>
      <c r="R530" s="5" t="s">
        <v>33</v>
      </c>
      <c r="S530" s="5">
        <v>1</v>
      </c>
      <c r="T530" s="5">
        <v>124</v>
      </c>
      <c r="U530" s="5">
        <v>3</v>
      </c>
      <c r="V530" s="5" t="s">
        <v>35</v>
      </c>
      <c r="W530" s="5" t="s">
        <v>33</v>
      </c>
      <c r="X530" s="5"/>
      <c r="Y530" s="5"/>
      <c r="Z530" s="5" t="s">
        <v>1100</v>
      </c>
    </row>
    <row r="531" spans="1:26">
      <c r="A531" t="str">
        <f t="shared" si="8"/>
        <v>151-4</v>
      </c>
      <c r="B531" s="4">
        <v>5057</v>
      </c>
      <c r="C531" s="4">
        <v>3</v>
      </c>
      <c r="D531" s="4" t="s">
        <v>11</v>
      </c>
      <c r="E531" s="4">
        <v>151</v>
      </c>
      <c r="F531" s="4" t="s">
        <v>31</v>
      </c>
      <c r="G531" s="5">
        <v>4</v>
      </c>
      <c r="H531" s="5">
        <v>3105252</v>
      </c>
      <c r="I531" s="6">
        <v>0.73</v>
      </c>
      <c r="J531" s="5">
        <v>0.72</v>
      </c>
      <c r="K531" s="8">
        <v>389.31</v>
      </c>
      <c r="L531" s="5">
        <v>389.96</v>
      </c>
      <c r="M531" s="5">
        <v>389.24</v>
      </c>
      <c r="N531" s="5">
        <v>389.96</v>
      </c>
      <c r="O531" s="5">
        <v>0</v>
      </c>
      <c r="P531" s="5" t="s">
        <v>32</v>
      </c>
      <c r="Q531" s="5" t="s">
        <v>1101</v>
      </c>
      <c r="R531" s="5" t="s">
        <v>33</v>
      </c>
      <c r="S531" s="5">
        <v>1</v>
      </c>
      <c r="T531" s="5">
        <v>124</v>
      </c>
      <c r="U531" s="5">
        <v>4</v>
      </c>
      <c r="V531" s="5" t="s">
        <v>35</v>
      </c>
      <c r="W531" s="5" t="s">
        <v>33</v>
      </c>
      <c r="X531" s="5"/>
      <c r="Y531" s="5"/>
      <c r="Z531" s="5" t="s">
        <v>1102</v>
      </c>
    </row>
    <row r="532" spans="1:26">
      <c r="A532" t="str">
        <f t="shared" si="8"/>
        <v>152-1</v>
      </c>
      <c r="B532" s="4">
        <v>5057</v>
      </c>
      <c r="C532" s="4">
        <v>3</v>
      </c>
      <c r="D532" s="4" t="s">
        <v>11</v>
      </c>
      <c r="E532" s="4">
        <v>152</v>
      </c>
      <c r="F532" s="4" t="s">
        <v>31</v>
      </c>
      <c r="G532" s="5">
        <v>1</v>
      </c>
      <c r="H532" s="5">
        <v>3105254</v>
      </c>
      <c r="I532" s="6">
        <v>0.56499999999999995</v>
      </c>
      <c r="J532" s="5">
        <v>0.55000000000000004</v>
      </c>
      <c r="K532" s="8">
        <v>389.45</v>
      </c>
      <c r="L532" s="5">
        <v>390</v>
      </c>
      <c r="M532" s="5">
        <v>389.45</v>
      </c>
      <c r="N532" s="5">
        <v>390</v>
      </c>
      <c r="O532" s="5">
        <v>0</v>
      </c>
      <c r="P532" s="5" t="s">
        <v>32</v>
      </c>
      <c r="Q532" s="5" t="s">
        <v>1103</v>
      </c>
      <c r="R532" s="5" t="s">
        <v>33</v>
      </c>
      <c r="S532" s="5">
        <v>1</v>
      </c>
      <c r="T532" s="5">
        <v>124</v>
      </c>
      <c r="U532" s="5">
        <v>5</v>
      </c>
      <c r="V532" s="5" t="s">
        <v>36</v>
      </c>
      <c r="W532" s="5" t="s">
        <v>33</v>
      </c>
      <c r="X532" s="5"/>
      <c r="Y532" s="5"/>
      <c r="Z532" s="5" t="s">
        <v>1104</v>
      </c>
    </row>
    <row r="533" spans="1:26">
      <c r="A533" t="str">
        <f t="shared" si="8"/>
        <v>153-1</v>
      </c>
      <c r="B533" s="4">
        <v>5057</v>
      </c>
      <c r="C533" s="4">
        <v>3</v>
      </c>
      <c r="D533" s="4" t="s">
        <v>11</v>
      </c>
      <c r="E533" s="4">
        <v>153</v>
      </c>
      <c r="F533" s="4" t="s">
        <v>31</v>
      </c>
      <c r="G533" s="5">
        <v>1</v>
      </c>
      <c r="H533" s="5">
        <v>3105256</v>
      </c>
      <c r="I533" s="6">
        <v>0.85499999999999998</v>
      </c>
      <c r="J533" s="5">
        <v>0.84</v>
      </c>
      <c r="K533" s="8">
        <v>389.95</v>
      </c>
      <c r="L533" s="5">
        <v>390.79</v>
      </c>
      <c r="M533" s="5">
        <v>389.95</v>
      </c>
      <c r="N533" s="5">
        <v>390.79</v>
      </c>
      <c r="O533" s="5">
        <v>0</v>
      </c>
      <c r="P533" s="5" t="s">
        <v>32</v>
      </c>
      <c r="Q533" s="5" t="s">
        <v>1105</v>
      </c>
      <c r="R533" s="5" t="s">
        <v>33</v>
      </c>
      <c r="S533" s="5">
        <v>1</v>
      </c>
      <c r="T533" s="5">
        <v>125</v>
      </c>
      <c r="U533" s="5">
        <v>1</v>
      </c>
      <c r="V533" s="5" t="s">
        <v>34</v>
      </c>
      <c r="W533" s="5" t="s">
        <v>33</v>
      </c>
      <c r="X533" s="5"/>
      <c r="Y533" s="5"/>
      <c r="Z533" s="5" t="s">
        <v>1106</v>
      </c>
    </row>
    <row r="534" spans="1:26">
      <c r="A534" t="str">
        <f t="shared" si="8"/>
        <v>153-2</v>
      </c>
      <c r="B534" s="4">
        <v>5057</v>
      </c>
      <c r="C534" s="4">
        <v>3</v>
      </c>
      <c r="D534" s="4" t="s">
        <v>11</v>
      </c>
      <c r="E534" s="4">
        <v>153</v>
      </c>
      <c r="F534" s="4" t="s">
        <v>31</v>
      </c>
      <c r="G534" s="5">
        <v>2</v>
      </c>
      <c r="H534" s="5">
        <v>3105258</v>
      </c>
      <c r="I534" s="6">
        <v>0.70499999999999996</v>
      </c>
      <c r="J534" s="5">
        <v>0.68</v>
      </c>
      <c r="K534" s="8">
        <v>390.80500000000001</v>
      </c>
      <c r="L534" s="5">
        <v>391.47</v>
      </c>
      <c r="M534" s="5">
        <v>390.79</v>
      </c>
      <c r="N534" s="5">
        <v>391.47</v>
      </c>
      <c r="O534" s="5">
        <v>0</v>
      </c>
      <c r="P534" s="5" t="s">
        <v>32</v>
      </c>
      <c r="Q534" s="5" t="s">
        <v>1107</v>
      </c>
      <c r="R534" s="5" t="s">
        <v>33</v>
      </c>
      <c r="S534" s="5">
        <v>1</v>
      </c>
      <c r="T534" s="5">
        <v>125</v>
      </c>
      <c r="U534" s="5">
        <v>2</v>
      </c>
      <c r="V534" s="5" t="s">
        <v>35</v>
      </c>
      <c r="W534" s="5" t="s">
        <v>33</v>
      </c>
      <c r="X534" s="5"/>
      <c r="Y534" s="5"/>
      <c r="Z534" s="5" t="s">
        <v>1108</v>
      </c>
    </row>
    <row r="535" spans="1:26">
      <c r="A535" t="str">
        <f t="shared" si="8"/>
        <v>153-3</v>
      </c>
      <c r="B535" s="4">
        <v>5057</v>
      </c>
      <c r="C535" s="4">
        <v>3</v>
      </c>
      <c r="D535" s="4" t="s">
        <v>11</v>
      </c>
      <c r="E535" s="4">
        <v>153</v>
      </c>
      <c r="F535" s="4" t="s">
        <v>31</v>
      </c>
      <c r="G535" s="5">
        <v>3</v>
      </c>
      <c r="H535" s="5">
        <v>3105260</v>
      </c>
      <c r="I535" s="6">
        <v>0.88500000000000001</v>
      </c>
      <c r="J535" s="5">
        <v>0.88</v>
      </c>
      <c r="K535" s="8">
        <v>391.51</v>
      </c>
      <c r="L535" s="5">
        <v>392.35</v>
      </c>
      <c r="M535" s="5">
        <v>391.47</v>
      </c>
      <c r="N535" s="5">
        <v>392.35</v>
      </c>
      <c r="O535" s="5">
        <v>0</v>
      </c>
      <c r="P535" s="5" t="s">
        <v>32</v>
      </c>
      <c r="Q535" s="5" t="s">
        <v>1109</v>
      </c>
      <c r="R535" s="5" t="s">
        <v>33</v>
      </c>
      <c r="S535" s="5">
        <v>1</v>
      </c>
      <c r="T535" s="5">
        <v>125</v>
      </c>
      <c r="U535" s="5">
        <v>3</v>
      </c>
      <c r="V535" s="5" t="s">
        <v>35</v>
      </c>
      <c r="W535" s="5" t="s">
        <v>33</v>
      </c>
      <c r="X535" s="5"/>
      <c r="Y535" s="5"/>
      <c r="Z535" s="5" t="s">
        <v>1110</v>
      </c>
    </row>
    <row r="536" spans="1:26">
      <c r="A536" t="str">
        <f t="shared" si="8"/>
        <v>153-4</v>
      </c>
      <c r="B536" s="4">
        <v>5057</v>
      </c>
      <c r="C536" s="4">
        <v>3</v>
      </c>
      <c r="D536" s="4" t="s">
        <v>11</v>
      </c>
      <c r="E536" s="4">
        <v>153</v>
      </c>
      <c r="F536" s="4" t="s">
        <v>31</v>
      </c>
      <c r="G536" s="5">
        <v>4</v>
      </c>
      <c r="H536" s="5">
        <v>3105262</v>
      </c>
      <c r="I536" s="6">
        <v>0.64</v>
      </c>
      <c r="J536" s="5">
        <v>0.63</v>
      </c>
      <c r="K536" s="8">
        <v>392.39499999999998</v>
      </c>
      <c r="L536" s="5">
        <v>392.98</v>
      </c>
      <c r="M536" s="5">
        <v>392.35</v>
      </c>
      <c r="N536" s="5">
        <v>392.98</v>
      </c>
      <c r="O536" s="5">
        <v>0</v>
      </c>
      <c r="P536" s="5" t="s">
        <v>32</v>
      </c>
      <c r="Q536" s="5" t="s">
        <v>1111</v>
      </c>
      <c r="R536" s="5" t="s">
        <v>33</v>
      </c>
      <c r="S536" s="5">
        <v>1</v>
      </c>
      <c r="T536" s="5">
        <v>125</v>
      </c>
      <c r="U536" s="5">
        <v>4</v>
      </c>
      <c r="V536" s="5" t="s">
        <v>35</v>
      </c>
      <c r="W536" s="5" t="s">
        <v>33</v>
      </c>
      <c r="X536" s="5"/>
      <c r="Y536" s="5"/>
      <c r="Z536" s="5" t="s">
        <v>1112</v>
      </c>
    </row>
    <row r="537" spans="1:26">
      <c r="A537" t="str">
        <f t="shared" si="8"/>
        <v>154-1</v>
      </c>
      <c r="B537" s="4">
        <v>5057</v>
      </c>
      <c r="C537" s="4">
        <v>3</v>
      </c>
      <c r="D537" s="4" t="s">
        <v>11</v>
      </c>
      <c r="E537" s="4">
        <v>154</v>
      </c>
      <c r="F537" s="4" t="s">
        <v>31</v>
      </c>
      <c r="G537" s="5">
        <v>1</v>
      </c>
      <c r="H537" s="5">
        <v>3105264</v>
      </c>
      <c r="I537" s="6">
        <v>0.52500000000000002</v>
      </c>
      <c r="J537" s="5">
        <v>0.51</v>
      </c>
      <c r="K537" s="8">
        <v>393</v>
      </c>
      <c r="L537" s="5">
        <v>393.51</v>
      </c>
      <c r="M537" s="5">
        <v>393</v>
      </c>
      <c r="N537" s="5">
        <v>393.51</v>
      </c>
      <c r="O537" s="5">
        <v>0</v>
      </c>
      <c r="P537" s="5" t="s">
        <v>32</v>
      </c>
      <c r="Q537" s="5" t="s">
        <v>1113</v>
      </c>
      <c r="R537" s="5" t="s">
        <v>33</v>
      </c>
      <c r="S537" s="5">
        <v>1</v>
      </c>
      <c r="T537" s="5">
        <v>125</v>
      </c>
      <c r="U537" s="5">
        <v>5</v>
      </c>
      <c r="V537" s="5" t="s">
        <v>36</v>
      </c>
      <c r="W537" s="5" t="s">
        <v>33</v>
      </c>
      <c r="X537" s="5"/>
      <c r="Y537" s="5"/>
      <c r="Z537" s="5" t="s">
        <v>1114</v>
      </c>
    </row>
    <row r="538" spans="1:26">
      <c r="A538" t="str">
        <f t="shared" si="8"/>
        <v>154-2</v>
      </c>
      <c r="B538" s="4">
        <v>5057</v>
      </c>
      <c r="C538" s="4">
        <v>3</v>
      </c>
      <c r="D538" s="4" t="s">
        <v>11</v>
      </c>
      <c r="E538" s="4">
        <v>154</v>
      </c>
      <c r="F538" s="4" t="s">
        <v>31</v>
      </c>
      <c r="G538" s="5">
        <v>2</v>
      </c>
      <c r="H538" s="5">
        <v>3105266</v>
      </c>
      <c r="I538" s="6">
        <v>0.85499999999999998</v>
      </c>
      <c r="J538" s="5">
        <v>0.83</v>
      </c>
      <c r="K538" s="8">
        <v>393.52499999999998</v>
      </c>
      <c r="L538" s="5">
        <v>394.34</v>
      </c>
      <c r="M538" s="5">
        <v>393.51</v>
      </c>
      <c r="N538" s="5">
        <v>394.34</v>
      </c>
      <c r="O538" s="5">
        <v>0</v>
      </c>
      <c r="P538" s="5" t="s">
        <v>32</v>
      </c>
      <c r="Q538" s="5" t="s">
        <v>1115</v>
      </c>
      <c r="R538" s="5" t="s">
        <v>33</v>
      </c>
      <c r="S538" s="5">
        <v>1</v>
      </c>
      <c r="T538" s="5">
        <v>126</v>
      </c>
      <c r="U538" s="5">
        <v>1</v>
      </c>
      <c r="V538" s="5" t="s">
        <v>34</v>
      </c>
      <c r="W538" s="5" t="s">
        <v>33</v>
      </c>
      <c r="X538" s="5"/>
      <c r="Y538" s="5"/>
      <c r="Z538" s="5" t="s">
        <v>1116</v>
      </c>
    </row>
    <row r="539" spans="1:26">
      <c r="A539" t="str">
        <f t="shared" si="8"/>
        <v>154-3</v>
      </c>
      <c r="B539" s="4">
        <v>5057</v>
      </c>
      <c r="C539" s="4">
        <v>3</v>
      </c>
      <c r="D539" s="4" t="s">
        <v>11</v>
      </c>
      <c r="E539" s="4">
        <v>154</v>
      </c>
      <c r="F539" s="4" t="s">
        <v>31</v>
      </c>
      <c r="G539" s="5">
        <v>3</v>
      </c>
      <c r="H539" s="5">
        <v>3105268</v>
      </c>
      <c r="I539" s="6">
        <v>0.83</v>
      </c>
      <c r="J539" s="5">
        <v>0.82</v>
      </c>
      <c r="K539" s="8">
        <v>394.38</v>
      </c>
      <c r="L539" s="5">
        <v>395.16</v>
      </c>
      <c r="M539" s="5">
        <v>394.34</v>
      </c>
      <c r="N539" s="5">
        <v>395.16</v>
      </c>
      <c r="O539" s="5">
        <v>0</v>
      </c>
      <c r="P539" s="5" t="s">
        <v>32</v>
      </c>
      <c r="Q539" s="5" t="s">
        <v>1117</v>
      </c>
      <c r="R539" s="5" t="s">
        <v>33</v>
      </c>
      <c r="S539" s="5">
        <v>1</v>
      </c>
      <c r="T539" s="5">
        <v>126</v>
      </c>
      <c r="U539" s="5">
        <v>2</v>
      </c>
      <c r="V539" s="5" t="s">
        <v>35</v>
      </c>
      <c r="W539" s="5" t="s">
        <v>33</v>
      </c>
      <c r="X539" s="5"/>
      <c r="Y539" s="5"/>
      <c r="Z539" s="5" t="s">
        <v>1118</v>
      </c>
    </row>
    <row r="540" spans="1:26">
      <c r="A540" t="str">
        <f t="shared" si="8"/>
        <v>154-4</v>
      </c>
      <c r="B540" s="4">
        <v>5057</v>
      </c>
      <c r="C540" s="4">
        <v>3</v>
      </c>
      <c r="D540" s="4" t="s">
        <v>11</v>
      </c>
      <c r="E540" s="4">
        <v>154</v>
      </c>
      <c r="F540" s="4" t="s">
        <v>31</v>
      </c>
      <c r="G540" s="5">
        <v>4</v>
      </c>
      <c r="H540" s="5">
        <v>3105270</v>
      </c>
      <c r="I540" s="6">
        <v>0.86</v>
      </c>
      <c r="J540" s="5">
        <v>0.86</v>
      </c>
      <c r="K540" s="8">
        <v>395.21</v>
      </c>
      <c r="L540" s="5">
        <v>396.02</v>
      </c>
      <c r="M540" s="5">
        <v>395.16</v>
      </c>
      <c r="N540" s="5">
        <v>396.02</v>
      </c>
      <c r="O540" s="5">
        <v>0</v>
      </c>
      <c r="P540" s="5" t="s">
        <v>32</v>
      </c>
      <c r="Q540" s="5" t="s">
        <v>1119</v>
      </c>
      <c r="R540" s="5" t="s">
        <v>33</v>
      </c>
      <c r="S540" s="5">
        <v>1</v>
      </c>
      <c r="T540" s="5">
        <v>126</v>
      </c>
      <c r="U540" s="5">
        <v>3</v>
      </c>
      <c r="V540" s="5" t="s">
        <v>35</v>
      </c>
      <c r="W540" s="5" t="s">
        <v>33</v>
      </c>
      <c r="X540" s="5"/>
      <c r="Y540" s="5"/>
      <c r="Z540" s="5" t="s">
        <v>1120</v>
      </c>
    </row>
    <row r="541" spans="1:26">
      <c r="A541" t="str">
        <f t="shared" si="8"/>
        <v>155-1</v>
      </c>
      <c r="B541" s="4">
        <v>5057</v>
      </c>
      <c r="C541" s="4">
        <v>3</v>
      </c>
      <c r="D541" s="4" t="s">
        <v>11</v>
      </c>
      <c r="E541" s="4">
        <v>155</v>
      </c>
      <c r="F541" s="4" t="s">
        <v>31</v>
      </c>
      <c r="G541" s="5">
        <v>1</v>
      </c>
      <c r="H541" s="5">
        <v>3105272</v>
      </c>
      <c r="I541" s="6">
        <v>0.98</v>
      </c>
      <c r="J541" s="5">
        <v>0.98</v>
      </c>
      <c r="K541" s="8">
        <v>396.05</v>
      </c>
      <c r="L541" s="5">
        <v>397.03</v>
      </c>
      <c r="M541" s="5">
        <v>396.05</v>
      </c>
      <c r="N541" s="5">
        <v>397.03</v>
      </c>
      <c r="O541" s="5">
        <v>0</v>
      </c>
      <c r="P541" s="5" t="s">
        <v>32</v>
      </c>
      <c r="Q541" s="5" t="s">
        <v>1121</v>
      </c>
      <c r="R541" s="5" t="s">
        <v>33</v>
      </c>
      <c r="S541" s="5">
        <v>1</v>
      </c>
      <c r="T541" s="5">
        <v>126</v>
      </c>
      <c r="U541" s="5">
        <v>4</v>
      </c>
      <c r="V541" s="5" t="s">
        <v>35</v>
      </c>
      <c r="W541" s="5" t="s">
        <v>33</v>
      </c>
      <c r="X541" s="5"/>
      <c r="Y541" s="5"/>
      <c r="Z541" s="5" t="s">
        <v>1122</v>
      </c>
    </row>
    <row r="542" spans="1:26">
      <c r="A542" t="str">
        <f t="shared" si="8"/>
        <v>155-2</v>
      </c>
      <c r="B542" s="4">
        <v>5057</v>
      </c>
      <c r="C542" s="4">
        <v>3</v>
      </c>
      <c r="D542" s="4" t="s">
        <v>11</v>
      </c>
      <c r="E542" s="4">
        <v>155</v>
      </c>
      <c r="F542" s="4" t="s">
        <v>31</v>
      </c>
      <c r="G542" s="5">
        <v>2</v>
      </c>
      <c r="H542" s="5">
        <v>3105274</v>
      </c>
      <c r="I542" s="6">
        <v>0.56000000000000005</v>
      </c>
      <c r="J542" s="5">
        <v>0.55000000000000004</v>
      </c>
      <c r="K542" s="8">
        <v>397.03000000000003</v>
      </c>
      <c r="L542" s="5">
        <v>397.58</v>
      </c>
      <c r="M542" s="5">
        <v>397.03</v>
      </c>
      <c r="N542" s="5">
        <v>397.58</v>
      </c>
      <c r="O542" s="5">
        <v>0</v>
      </c>
      <c r="P542" s="5" t="s">
        <v>32</v>
      </c>
      <c r="Q542" s="5" t="s">
        <v>1123</v>
      </c>
      <c r="R542" s="5" t="s">
        <v>33</v>
      </c>
      <c r="S542" s="5">
        <v>1</v>
      </c>
      <c r="T542" s="5">
        <v>126</v>
      </c>
      <c r="U542" s="5">
        <v>5</v>
      </c>
      <c r="V542" s="5" t="s">
        <v>36</v>
      </c>
      <c r="W542" s="5" t="s">
        <v>33</v>
      </c>
      <c r="X542" s="5"/>
      <c r="Y542" s="5"/>
      <c r="Z542" s="5" t="s">
        <v>1124</v>
      </c>
    </row>
    <row r="543" spans="1:26">
      <c r="A543" t="str">
        <f t="shared" si="8"/>
        <v>155-3</v>
      </c>
      <c r="B543" s="4">
        <v>5057</v>
      </c>
      <c r="C543" s="4">
        <v>3</v>
      </c>
      <c r="D543" s="4" t="s">
        <v>11</v>
      </c>
      <c r="E543" s="4">
        <v>155</v>
      </c>
      <c r="F543" s="4" t="s">
        <v>31</v>
      </c>
      <c r="G543" s="5">
        <v>3</v>
      </c>
      <c r="H543" s="5">
        <v>3105276</v>
      </c>
      <c r="I543" s="6">
        <v>0.88</v>
      </c>
      <c r="J543" s="5">
        <v>0.86</v>
      </c>
      <c r="K543" s="8">
        <v>397.59000000000003</v>
      </c>
      <c r="L543" s="5">
        <v>398.44</v>
      </c>
      <c r="M543" s="5">
        <v>397.58</v>
      </c>
      <c r="N543" s="5">
        <v>398.44</v>
      </c>
      <c r="O543" s="5">
        <v>0</v>
      </c>
      <c r="P543" s="5" t="s">
        <v>32</v>
      </c>
      <c r="Q543" s="5" t="s">
        <v>1125</v>
      </c>
      <c r="R543" s="5" t="s">
        <v>33</v>
      </c>
      <c r="S543" s="5">
        <v>1</v>
      </c>
      <c r="T543" s="5">
        <v>127</v>
      </c>
      <c r="U543" s="5">
        <v>1</v>
      </c>
      <c r="V543" s="5" t="s">
        <v>34</v>
      </c>
      <c r="W543" s="5" t="s">
        <v>33</v>
      </c>
      <c r="X543" s="5"/>
      <c r="Y543" s="5"/>
      <c r="Z543" s="5" t="s">
        <v>1126</v>
      </c>
    </row>
    <row r="544" spans="1:26">
      <c r="A544" t="str">
        <f t="shared" si="8"/>
        <v>155-4</v>
      </c>
      <c r="B544" s="4">
        <v>5057</v>
      </c>
      <c r="C544" s="4">
        <v>3</v>
      </c>
      <c r="D544" s="4" t="s">
        <v>11</v>
      </c>
      <c r="E544" s="4">
        <v>155</v>
      </c>
      <c r="F544" s="4" t="s">
        <v>31</v>
      </c>
      <c r="G544" s="5">
        <v>4</v>
      </c>
      <c r="H544" s="5">
        <v>3105278</v>
      </c>
      <c r="I544" s="6">
        <v>0.71</v>
      </c>
      <c r="J544" s="5">
        <v>0.69</v>
      </c>
      <c r="K544" s="8">
        <v>398.47</v>
      </c>
      <c r="L544" s="5">
        <v>399.13</v>
      </c>
      <c r="M544" s="5">
        <v>398.44</v>
      </c>
      <c r="N544" s="5">
        <v>399.13</v>
      </c>
      <c r="O544" s="5">
        <v>0</v>
      </c>
      <c r="P544" s="5" t="s">
        <v>32</v>
      </c>
      <c r="Q544" s="5" t="s">
        <v>1127</v>
      </c>
      <c r="R544" s="5" t="s">
        <v>33</v>
      </c>
      <c r="S544" s="5">
        <v>1</v>
      </c>
      <c r="T544" s="5">
        <v>127</v>
      </c>
      <c r="U544" s="5">
        <v>2</v>
      </c>
      <c r="V544" s="5" t="s">
        <v>35</v>
      </c>
      <c r="W544" s="5" t="s">
        <v>33</v>
      </c>
      <c r="X544" s="5"/>
      <c r="Y544" s="5"/>
      <c r="Z544" s="5" t="s">
        <v>1128</v>
      </c>
    </row>
    <row r="545" spans="1:26">
      <c r="A545" t="str">
        <f t="shared" si="8"/>
        <v>156-1</v>
      </c>
      <c r="B545" s="4">
        <v>5057</v>
      </c>
      <c r="C545" s="4">
        <v>3</v>
      </c>
      <c r="D545" s="4" t="s">
        <v>11</v>
      </c>
      <c r="E545" s="4">
        <v>156</v>
      </c>
      <c r="F545" s="4" t="s">
        <v>31</v>
      </c>
      <c r="G545" s="5">
        <v>1</v>
      </c>
      <c r="H545" s="5">
        <v>3105280</v>
      </c>
      <c r="I545" s="6">
        <v>0.47</v>
      </c>
      <c r="J545" s="5">
        <v>0.47</v>
      </c>
      <c r="K545" s="8">
        <v>399.1</v>
      </c>
      <c r="L545" s="5">
        <v>399.57</v>
      </c>
      <c r="M545" s="5">
        <v>399.1</v>
      </c>
      <c r="N545" s="5">
        <v>399.57</v>
      </c>
      <c r="O545" s="5">
        <v>0</v>
      </c>
      <c r="P545" s="5" t="s">
        <v>32</v>
      </c>
      <c r="Q545" s="5" t="s">
        <v>1129</v>
      </c>
      <c r="R545" s="5" t="s">
        <v>33</v>
      </c>
      <c r="S545" s="5">
        <v>1</v>
      </c>
      <c r="T545" s="5">
        <v>127</v>
      </c>
      <c r="U545" s="5">
        <v>3</v>
      </c>
      <c r="V545" s="5" t="s">
        <v>35</v>
      </c>
      <c r="W545" s="5" t="s">
        <v>33</v>
      </c>
      <c r="X545" s="5"/>
      <c r="Y545" s="5"/>
      <c r="Z545" s="5" t="s">
        <v>1130</v>
      </c>
    </row>
    <row r="546" spans="1:26">
      <c r="A546" t="str">
        <f t="shared" si="8"/>
        <v>156-2</v>
      </c>
      <c r="B546" s="4">
        <v>5057</v>
      </c>
      <c r="C546" s="4">
        <v>3</v>
      </c>
      <c r="D546" s="4" t="s">
        <v>11</v>
      </c>
      <c r="E546" s="4">
        <v>156</v>
      </c>
      <c r="F546" s="4" t="s">
        <v>31</v>
      </c>
      <c r="G546" s="5">
        <v>2</v>
      </c>
      <c r="H546" s="5">
        <v>3105282</v>
      </c>
      <c r="I546" s="6">
        <v>0.56499999999999995</v>
      </c>
      <c r="J546" s="5">
        <v>0.55000000000000004</v>
      </c>
      <c r="K546" s="8">
        <v>399.57000000000005</v>
      </c>
      <c r="L546" s="5">
        <v>400.12</v>
      </c>
      <c r="M546" s="5">
        <v>399.57</v>
      </c>
      <c r="N546" s="5">
        <v>400.12</v>
      </c>
      <c r="O546" s="5">
        <v>0</v>
      </c>
      <c r="P546" s="5" t="s">
        <v>32</v>
      </c>
      <c r="Q546" s="5" t="s">
        <v>1131</v>
      </c>
      <c r="R546" s="5" t="s">
        <v>33</v>
      </c>
      <c r="S546" s="5">
        <v>1</v>
      </c>
      <c r="T546" s="5">
        <v>127</v>
      </c>
      <c r="U546" s="5">
        <v>4</v>
      </c>
      <c r="V546" s="5" t="s">
        <v>36</v>
      </c>
      <c r="W546" s="5" t="s">
        <v>33</v>
      </c>
      <c r="X546" s="5"/>
      <c r="Y546" s="5"/>
      <c r="Z546" s="5" t="s">
        <v>1132</v>
      </c>
    </row>
  </sheetData>
  <sheetProtection password="C32A" sheet="1" objects="1" scenarios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Z546"/>
  <sheetViews>
    <sheetView topLeftCell="A522" zoomScale="75" zoomScaleNormal="75" zoomScalePageLayoutView="75" workbookViewId="0">
      <selection activeCell="I543" sqref="I543:L546"/>
    </sheetView>
  </sheetViews>
  <sheetFormatPr defaultColWidth="10.88671875" defaultRowHeight="14.4"/>
  <cols>
    <col min="1" max="1" width="10.77734375" style="9"/>
    <col min="2" max="4" width="10.77734375" style="9" customWidth="1"/>
    <col min="5" max="5" width="10.77734375" style="9"/>
    <col min="6" max="6" width="10.77734375" style="9" customWidth="1"/>
    <col min="7" max="7" width="12.33203125" style="9" bestFit="1" customWidth="1"/>
    <col min="8" max="8" width="10.77734375" style="9" hidden="1" customWidth="1"/>
    <col min="9" max="9" width="19" style="9" bestFit="1" customWidth="1"/>
    <col min="10" max="10" width="11.44140625" style="9" hidden="1" customWidth="1"/>
    <col min="11" max="11" width="19" style="9" bestFit="1" customWidth="1"/>
    <col min="12" max="12" width="19" style="9" customWidth="1"/>
    <col min="13" max="26" width="10.77734375" hidden="1" customWidth="1"/>
    <col min="27" max="27" width="0" hidden="1" customWidth="1"/>
  </cols>
  <sheetData>
    <row r="1" spans="1:26">
      <c r="A1" s="9">
        <f>COLUMN()</f>
        <v>1</v>
      </c>
      <c r="B1" s="9">
        <f>COLUMN()</f>
        <v>2</v>
      </c>
      <c r="C1" s="9">
        <f>COLUMN()</f>
        <v>3</v>
      </c>
      <c r="D1" s="9">
        <f>COLUMN()</f>
        <v>4</v>
      </c>
      <c r="E1" s="9">
        <f>COLUMN()</f>
        <v>5</v>
      </c>
      <c r="F1" s="9">
        <f>COLUMN()</f>
        <v>6</v>
      </c>
      <c r="G1" s="9">
        <f>COLUMN()</f>
        <v>7</v>
      </c>
      <c r="H1" s="9">
        <f>COLUMN()</f>
        <v>8</v>
      </c>
      <c r="I1" s="9">
        <f>COLUMN()</f>
        <v>9</v>
      </c>
      <c r="J1" s="9">
        <f>COLUMN()</f>
        <v>10</v>
      </c>
      <c r="K1" s="9">
        <f>COLUMN()</f>
        <v>11</v>
      </c>
      <c r="L1" s="9">
        <f>COLUMN()</f>
        <v>12</v>
      </c>
      <c r="M1">
        <f>COLUMN()</f>
        <v>13</v>
      </c>
      <c r="N1">
        <f>COLUMN()</f>
        <v>14</v>
      </c>
      <c r="O1">
        <f>COLUMN()</f>
        <v>15</v>
      </c>
      <c r="P1">
        <f>COLUMN()</f>
        <v>16</v>
      </c>
      <c r="Q1">
        <f>COLUMN()</f>
        <v>17</v>
      </c>
      <c r="R1">
        <f>COLUMN()</f>
        <v>18</v>
      </c>
      <c r="S1">
        <f>COLUMN()</f>
        <v>19</v>
      </c>
    </row>
    <row r="2" spans="1:26">
      <c r="B2" s="10" t="s">
        <v>6</v>
      </c>
      <c r="C2" s="10" t="s">
        <v>7</v>
      </c>
      <c r="D2" s="10" t="s">
        <v>8</v>
      </c>
      <c r="E2" s="10" t="s">
        <v>9</v>
      </c>
      <c r="F2" s="10" t="s">
        <v>13</v>
      </c>
      <c r="G2" s="10" t="s">
        <v>10</v>
      </c>
      <c r="H2" s="10" t="s">
        <v>14</v>
      </c>
      <c r="I2" s="11" t="s">
        <v>1133</v>
      </c>
      <c r="J2" s="10" t="s">
        <v>15</v>
      </c>
      <c r="K2" s="11" t="s">
        <v>1134</v>
      </c>
      <c r="L2" s="12" t="s">
        <v>1135</v>
      </c>
      <c r="M2" s="13" t="s">
        <v>17</v>
      </c>
      <c r="N2" s="13" t="s">
        <v>18</v>
      </c>
      <c r="O2" s="13" t="s">
        <v>19</v>
      </c>
      <c r="P2" s="13" t="s">
        <v>20</v>
      </c>
      <c r="Q2" s="13" t="s">
        <v>21</v>
      </c>
      <c r="R2" s="13" t="s">
        <v>22</v>
      </c>
      <c r="S2" s="13" t="s">
        <v>23</v>
      </c>
      <c r="T2" s="13" t="s">
        <v>24</v>
      </c>
      <c r="U2" s="13" t="s">
        <v>25</v>
      </c>
      <c r="V2" s="13" t="s">
        <v>26</v>
      </c>
      <c r="W2" s="13" t="s">
        <v>27</v>
      </c>
      <c r="X2" s="13" t="s">
        <v>28</v>
      </c>
      <c r="Y2" s="13" t="s">
        <v>29</v>
      </c>
      <c r="Z2" s="13" t="s">
        <v>30</v>
      </c>
    </row>
    <row r="3" spans="1:26">
      <c r="A3" s="14" t="str">
        <f>E3&amp;"-"&amp;G3</f>
        <v>1-1</v>
      </c>
      <c r="B3" s="10">
        <v>5057</v>
      </c>
      <c r="C3" s="10">
        <v>3</v>
      </c>
      <c r="D3" s="10" t="s">
        <v>11</v>
      </c>
      <c r="E3" s="10">
        <v>1</v>
      </c>
      <c r="F3" s="10" t="s">
        <v>31</v>
      </c>
      <c r="G3" s="10">
        <v>1</v>
      </c>
      <c r="H3" s="10">
        <v>3104126</v>
      </c>
      <c r="I3" s="15">
        <v>0.77500000000000002</v>
      </c>
      <c r="J3" s="10">
        <v>0.79</v>
      </c>
      <c r="K3" s="15">
        <v>0</v>
      </c>
      <c r="L3" s="15">
        <v>0.84690553745928343</v>
      </c>
      <c r="M3" s="13">
        <v>0</v>
      </c>
      <c r="N3" s="13">
        <v>0.79</v>
      </c>
      <c r="O3" s="13">
        <v>0</v>
      </c>
      <c r="P3" s="13" t="s">
        <v>37</v>
      </c>
      <c r="Q3" s="13" t="s">
        <v>52</v>
      </c>
      <c r="R3" s="13" t="s">
        <v>33</v>
      </c>
      <c r="S3" s="13">
        <v>5</v>
      </c>
      <c r="T3" s="13">
        <v>1</v>
      </c>
      <c r="U3" s="13">
        <v>1</v>
      </c>
      <c r="V3" s="13" t="s">
        <v>34</v>
      </c>
      <c r="W3" s="13" t="s">
        <v>33</v>
      </c>
      <c r="X3" s="13"/>
      <c r="Y3" s="13"/>
      <c r="Z3" s="13" t="s">
        <v>53</v>
      </c>
    </row>
    <row r="4" spans="1:26">
      <c r="A4" s="14" t="str">
        <f t="shared" ref="A4:A67" si="0">E4&amp;"-"&amp;G4</f>
        <v>1-2</v>
      </c>
      <c r="B4" s="10">
        <v>5057</v>
      </c>
      <c r="C4" s="10">
        <v>3</v>
      </c>
      <c r="D4" s="10" t="s">
        <v>11</v>
      </c>
      <c r="E4" s="10">
        <v>1</v>
      </c>
      <c r="F4" s="10" t="s">
        <v>31</v>
      </c>
      <c r="G4" s="10">
        <v>2</v>
      </c>
      <c r="H4" s="10">
        <v>3104128</v>
      </c>
      <c r="I4" s="15">
        <v>0.76</v>
      </c>
      <c r="J4" s="10">
        <v>0.73</v>
      </c>
      <c r="K4" s="15">
        <v>0.65635179153094469</v>
      </c>
      <c r="L4" s="15">
        <v>0.84690553745928343</v>
      </c>
      <c r="M4" s="13">
        <v>0.79</v>
      </c>
      <c r="N4" s="13">
        <v>1.52</v>
      </c>
      <c r="O4" s="13">
        <v>0</v>
      </c>
      <c r="P4" s="13" t="s">
        <v>37</v>
      </c>
      <c r="Q4" s="13" t="s">
        <v>54</v>
      </c>
      <c r="R4" s="13" t="s">
        <v>33</v>
      </c>
      <c r="S4" s="13">
        <v>2</v>
      </c>
      <c r="T4" s="13">
        <v>1</v>
      </c>
      <c r="U4" s="13">
        <v>2</v>
      </c>
      <c r="V4" s="13" t="s">
        <v>35</v>
      </c>
      <c r="W4" s="13" t="s">
        <v>33</v>
      </c>
      <c r="X4" s="13"/>
      <c r="Y4" s="13"/>
      <c r="Z4" s="13" t="s">
        <v>55</v>
      </c>
    </row>
    <row r="5" spans="1:26">
      <c r="A5" s="14" t="str">
        <f t="shared" si="0"/>
        <v>2-1</v>
      </c>
      <c r="B5" s="10">
        <v>5057</v>
      </c>
      <c r="C5" s="10">
        <v>3</v>
      </c>
      <c r="D5" s="10" t="s">
        <v>11</v>
      </c>
      <c r="E5" s="10">
        <v>2</v>
      </c>
      <c r="F5" s="10" t="s">
        <v>31</v>
      </c>
      <c r="G5" s="10">
        <v>1</v>
      </c>
      <c r="H5" s="10">
        <v>3104130</v>
      </c>
      <c r="I5" s="15">
        <v>0.83</v>
      </c>
      <c r="J5" s="10">
        <v>0.8</v>
      </c>
      <c r="K5" s="15">
        <v>1.3</v>
      </c>
      <c r="L5" s="15">
        <v>0.88888888888888895</v>
      </c>
      <c r="M5" s="13">
        <v>1.3</v>
      </c>
      <c r="N5" s="13">
        <v>2.1</v>
      </c>
      <c r="O5" s="13">
        <v>0</v>
      </c>
      <c r="P5" s="13" t="s">
        <v>37</v>
      </c>
      <c r="Q5" s="13" t="s">
        <v>56</v>
      </c>
      <c r="R5" s="13" t="s">
        <v>33</v>
      </c>
      <c r="S5" s="13">
        <v>2</v>
      </c>
      <c r="T5" s="13">
        <v>1</v>
      </c>
      <c r="U5" s="13">
        <v>3</v>
      </c>
      <c r="V5" s="13" t="s">
        <v>35</v>
      </c>
      <c r="W5" s="13" t="s">
        <v>33</v>
      </c>
      <c r="X5" s="13"/>
      <c r="Y5" s="13"/>
      <c r="Z5" s="13" t="s">
        <v>57</v>
      </c>
    </row>
    <row r="6" spans="1:26">
      <c r="A6" s="14" t="str">
        <f t="shared" si="0"/>
        <v>2-2</v>
      </c>
      <c r="B6" s="10">
        <v>5057</v>
      </c>
      <c r="C6" s="10">
        <v>3</v>
      </c>
      <c r="D6" s="10" t="s">
        <v>11</v>
      </c>
      <c r="E6" s="10">
        <v>2</v>
      </c>
      <c r="F6" s="10" t="s">
        <v>31</v>
      </c>
      <c r="G6" s="10">
        <v>2</v>
      </c>
      <c r="H6" s="10">
        <v>3104132</v>
      </c>
      <c r="I6" s="15">
        <v>0.52</v>
      </c>
      <c r="J6" s="10">
        <v>0.52</v>
      </c>
      <c r="K6" s="15">
        <v>2.0377777777777779</v>
      </c>
      <c r="L6" s="15">
        <v>0.88888888888888895</v>
      </c>
      <c r="M6" s="13">
        <v>2.1</v>
      </c>
      <c r="N6" s="13">
        <v>2.62</v>
      </c>
      <c r="O6" s="13">
        <v>0</v>
      </c>
      <c r="P6" s="13" t="s">
        <v>37</v>
      </c>
      <c r="Q6" s="13" t="s">
        <v>58</v>
      </c>
      <c r="R6" s="13" t="s">
        <v>33</v>
      </c>
      <c r="S6" s="13">
        <v>1</v>
      </c>
      <c r="T6" s="13">
        <v>1</v>
      </c>
      <c r="U6" s="13">
        <v>4</v>
      </c>
      <c r="V6" s="13" t="s">
        <v>36</v>
      </c>
      <c r="W6" s="13" t="s">
        <v>33</v>
      </c>
      <c r="X6" s="13"/>
      <c r="Y6" s="13"/>
      <c r="Z6" s="13" t="s">
        <v>59</v>
      </c>
    </row>
    <row r="7" spans="1:26">
      <c r="A7" s="14" t="str">
        <f t="shared" si="0"/>
        <v>3-1</v>
      </c>
      <c r="B7" s="16">
        <v>5057</v>
      </c>
      <c r="C7" s="16">
        <v>3</v>
      </c>
      <c r="D7" s="16" t="s">
        <v>11</v>
      </c>
      <c r="E7" s="16">
        <v>3</v>
      </c>
      <c r="F7" s="16" t="s">
        <v>31</v>
      </c>
      <c r="G7" s="16">
        <v>1</v>
      </c>
      <c r="H7" s="16">
        <v>3104136</v>
      </c>
      <c r="I7" s="15">
        <v>0.25</v>
      </c>
      <c r="J7" s="16">
        <v>0.81</v>
      </c>
      <c r="K7" s="15">
        <v>2.5</v>
      </c>
      <c r="L7" s="15">
        <v>0.8</v>
      </c>
      <c r="M7" s="17">
        <v>2.5</v>
      </c>
      <c r="N7" s="17">
        <v>3.31</v>
      </c>
      <c r="O7" s="17">
        <v>0</v>
      </c>
      <c r="P7" s="17" t="s">
        <v>40</v>
      </c>
      <c r="Q7" s="17" t="s">
        <v>60</v>
      </c>
      <c r="R7" s="17" t="s">
        <v>33</v>
      </c>
      <c r="S7" s="17">
        <v>1</v>
      </c>
      <c r="T7" s="17">
        <v>2</v>
      </c>
      <c r="U7" s="17">
        <v>1</v>
      </c>
      <c r="V7" s="17" t="s">
        <v>34</v>
      </c>
      <c r="W7" s="17" t="s">
        <v>33</v>
      </c>
      <c r="X7" s="17"/>
      <c r="Y7" s="17"/>
      <c r="Z7" s="17" t="s">
        <v>61</v>
      </c>
    </row>
    <row r="8" spans="1:26">
      <c r="A8" s="14" t="str">
        <f t="shared" si="0"/>
        <v>4-1</v>
      </c>
      <c r="B8" s="10">
        <v>5057</v>
      </c>
      <c r="C8" s="10">
        <v>3</v>
      </c>
      <c r="D8" s="10" t="s">
        <v>11</v>
      </c>
      <c r="E8" s="10">
        <v>4</v>
      </c>
      <c r="F8" s="10" t="s">
        <v>31</v>
      </c>
      <c r="G8" s="10">
        <v>1</v>
      </c>
      <c r="H8" s="10">
        <v>3104138</v>
      </c>
      <c r="I8" s="15">
        <v>0.78</v>
      </c>
      <c r="J8" s="10">
        <v>0.88</v>
      </c>
      <c r="K8" s="15">
        <v>2.7</v>
      </c>
      <c r="L8" s="15">
        <v>0.89743589743589758</v>
      </c>
      <c r="M8" s="13">
        <v>2.7</v>
      </c>
      <c r="N8" s="13">
        <v>3.58</v>
      </c>
      <c r="O8" s="13">
        <v>0</v>
      </c>
      <c r="P8" s="13" t="s">
        <v>40</v>
      </c>
      <c r="Q8" s="13" t="s">
        <v>62</v>
      </c>
      <c r="R8" s="13" t="s">
        <v>33</v>
      </c>
      <c r="S8" s="13">
        <v>7</v>
      </c>
      <c r="T8" s="13">
        <v>2</v>
      </c>
      <c r="U8" s="13">
        <v>2</v>
      </c>
      <c r="V8" s="13" t="s">
        <v>35</v>
      </c>
      <c r="W8" s="13" t="s">
        <v>33</v>
      </c>
      <c r="X8" s="13"/>
      <c r="Y8" s="13"/>
      <c r="Z8" s="13" t="s">
        <v>63</v>
      </c>
    </row>
    <row r="9" spans="1:26">
      <c r="A9" s="14" t="str">
        <f t="shared" si="0"/>
        <v>5-1</v>
      </c>
      <c r="B9" s="10">
        <v>5057</v>
      </c>
      <c r="C9" s="10">
        <v>3</v>
      </c>
      <c r="D9" s="10" t="s">
        <v>11</v>
      </c>
      <c r="E9" s="10">
        <v>5</v>
      </c>
      <c r="F9" s="10" t="s">
        <v>31</v>
      </c>
      <c r="G9" s="10">
        <v>1</v>
      </c>
      <c r="H9" s="10">
        <v>3104140</v>
      </c>
      <c r="I9" s="15">
        <v>0.64</v>
      </c>
      <c r="J9" s="10">
        <v>0.55000000000000004</v>
      </c>
      <c r="K9" s="15">
        <v>3.4</v>
      </c>
      <c r="L9" s="15">
        <v>0.90909090909090917</v>
      </c>
      <c r="M9" s="13">
        <v>3.4</v>
      </c>
      <c r="N9" s="13">
        <v>3.95</v>
      </c>
      <c r="O9" s="13">
        <v>0</v>
      </c>
      <c r="P9" s="13" t="s">
        <v>40</v>
      </c>
      <c r="Q9" s="13" t="s">
        <v>64</v>
      </c>
      <c r="R9" s="13" t="s">
        <v>33</v>
      </c>
      <c r="S9" s="13">
        <v>2</v>
      </c>
      <c r="T9" s="13">
        <v>2</v>
      </c>
      <c r="U9" s="13">
        <v>3</v>
      </c>
      <c r="V9" s="13" t="s">
        <v>35</v>
      </c>
      <c r="W9" s="13" t="s">
        <v>33</v>
      </c>
      <c r="X9" s="13"/>
      <c r="Y9" s="13"/>
      <c r="Z9" s="13" t="s">
        <v>65</v>
      </c>
    </row>
    <row r="10" spans="1:26">
      <c r="A10" s="14" t="str">
        <f t="shared" si="0"/>
        <v>5-2</v>
      </c>
      <c r="B10" s="10">
        <v>5057</v>
      </c>
      <c r="C10" s="10">
        <v>3</v>
      </c>
      <c r="D10" s="10" t="s">
        <v>11</v>
      </c>
      <c r="E10" s="10">
        <v>5</v>
      </c>
      <c r="F10" s="10" t="s">
        <v>31</v>
      </c>
      <c r="G10" s="10">
        <v>2</v>
      </c>
      <c r="H10" s="10">
        <v>3104142</v>
      </c>
      <c r="I10" s="15">
        <v>1.01</v>
      </c>
      <c r="J10" s="10">
        <v>0.99</v>
      </c>
      <c r="K10" s="15">
        <v>3.9818181818181819</v>
      </c>
      <c r="L10" s="15">
        <v>0.90909090909090917</v>
      </c>
      <c r="M10" s="13">
        <v>3.95</v>
      </c>
      <c r="N10" s="13">
        <v>4.9400000000000004</v>
      </c>
      <c r="O10" s="13">
        <v>0</v>
      </c>
      <c r="P10" s="13" t="s">
        <v>40</v>
      </c>
      <c r="Q10" s="13" t="s">
        <v>66</v>
      </c>
      <c r="R10" s="13" t="s">
        <v>33</v>
      </c>
      <c r="S10" s="13">
        <v>2</v>
      </c>
      <c r="T10" s="13">
        <v>2</v>
      </c>
      <c r="U10" s="13">
        <v>4</v>
      </c>
      <c r="V10" s="13" t="s">
        <v>36</v>
      </c>
      <c r="W10" s="13" t="s">
        <v>33</v>
      </c>
      <c r="X10" s="13"/>
      <c r="Y10" s="13"/>
      <c r="Z10" s="13" t="s">
        <v>67</v>
      </c>
    </row>
    <row r="11" spans="1:26">
      <c r="A11" s="14" t="str">
        <f t="shared" si="0"/>
        <v>6-1</v>
      </c>
      <c r="B11" s="10">
        <v>5057</v>
      </c>
      <c r="C11" s="10">
        <v>3</v>
      </c>
      <c r="D11" s="10" t="s">
        <v>11</v>
      </c>
      <c r="E11" s="10">
        <v>6</v>
      </c>
      <c r="F11" s="10" t="s">
        <v>31</v>
      </c>
      <c r="G11" s="10">
        <v>1</v>
      </c>
      <c r="H11" s="10">
        <v>3104144</v>
      </c>
      <c r="I11" s="15">
        <v>0.55000000000000004</v>
      </c>
      <c r="J11" s="10">
        <v>0.66</v>
      </c>
      <c r="K11" s="15">
        <v>4.9000000000000004</v>
      </c>
      <c r="L11" s="15">
        <v>1</v>
      </c>
      <c r="M11" s="13">
        <v>4.9000000000000004</v>
      </c>
      <c r="N11" s="13">
        <v>5.56</v>
      </c>
      <c r="O11" s="13">
        <v>0</v>
      </c>
      <c r="P11" s="13" t="s">
        <v>40</v>
      </c>
      <c r="Q11" s="13" t="s">
        <v>68</v>
      </c>
      <c r="R11" s="13" t="s">
        <v>33</v>
      </c>
      <c r="S11" s="13">
        <v>4</v>
      </c>
      <c r="T11" s="13">
        <v>3</v>
      </c>
      <c r="U11" s="13">
        <v>1</v>
      </c>
      <c r="V11" s="13" t="s">
        <v>34</v>
      </c>
      <c r="W11" s="13" t="s">
        <v>33</v>
      </c>
      <c r="X11" s="13"/>
      <c r="Y11" s="13"/>
      <c r="Z11" s="13" t="s">
        <v>69</v>
      </c>
    </row>
    <row r="12" spans="1:26">
      <c r="A12" s="14" t="str">
        <f t="shared" si="0"/>
        <v>7-1</v>
      </c>
      <c r="B12" s="10">
        <v>5057</v>
      </c>
      <c r="C12" s="10">
        <v>3</v>
      </c>
      <c r="D12" s="10" t="s">
        <v>11</v>
      </c>
      <c r="E12" s="10">
        <v>7</v>
      </c>
      <c r="F12" s="10" t="s">
        <v>31</v>
      </c>
      <c r="G12" s="10">
        <v>1</v>
      </c>
      <c r="H12" s="10">
        <v>3104146</v>
      </c>
      <c r="I12" s="15">
        <v>0.22</v>
      </c>
      <c r="J12" s="10">
        <v>0.23</v>
      </c>
      <c r="K12" s="15">
        <v>5.55</v>
      </c>
      <c r="L12" s="15">
        <v>0.90909090909091017</v>
      </c>
      <c r="M12" s="13">
        <v>5.55</v>
      </c>
      <c r="N12" s="13">
        <v>5.78</v>
      </c>
      <c r="O12" s="13">
        <v>0</v>
      </c>
      <c r="P12" s="13" t="s">
        <v>40</v>
      </c>
      <c r="Q12" s="13" t="s">
        <v>70</v>
      </c>
      <c r="R12" s="13" t="s">
        <v>33</v>
      </c>
      <c r="S12" s="13">
        <v>2</v>
      </c>
      <c r="T12" s="13">
        <v>3</v>
      </c>
      <c r="U12" s="13">
        <v>2</v>
      </c>
      <c r="V12" s="13" t="s">
        <v>35</v>
      </c>
      <c r="W12" s="13" t="s">
        <v>33</v>
      </c>
      <c r="X12" s="13"/>
      <c r="Y12" s="13"/>
      <c r="Z12" s="13" t="s">
        <v>71</v>
      </c>
    </row>
    <row r="13" spans="1:26">
      <c r="A13" s="14" t="str">
        <f t="shared" si="0"/>
        <v>8-1</v>
      </c>
      <c r="B13" s="10">
        <v>5057</v>
      </c>
      <c r="C13" s="10">
        <v>3</v>
      </c>
      <c r="D13" s="10" t="s">
        <v>11</v>
      </c>
      <c r="E13" s="10">
        <v>8</v>
      </c>
      <c r="F13" s="10" t="s">
        <v>31</v>
      </c>
      <c r="G13" s="10">
        <v>1</v>
      </c>
      <c r="H13" s="10">
        <v>3104148</v>
      </c>
      <c r="I13" s="15">
        <v>0.88</v>
      </c>
      <c r="J13" s="10">
        <v>0.84</v>
      </c>
      <c r="K13" s="15">
        <v>5.75</v>
      </c>
      <c r="L13" s="15">
        <v>0.90909090909090928</v>
      </c>
      <c r="M13" s="13">
        <v>5.75</v>
      </c>
      <c r="N13" s="13">
        <v>6.59</v>
      </c>
      <c r="O13" s="13">
        <v>0</v>
      </c>
      <c r="P13" s="13" t="s">
        <v>40</v>
      </c>
      <c r="Q13" s="13" t="s">
        <v>72</v>
      </c>
      <c r="R13" s="13" t="s">
        <v>33</v>
      </c>
      <c r="S13" s="13">
        <v>3</v>
      </c>
      <c r="T13" s="13">
        <v>3</v>
      </c>
      <c r="U13" s="13">
        <v>3</v>
      </c>
      <c r="V13" s="13" t="s">
        <v>35</v>
      </c>
      <c r="W13" s="13" t="s">
        <v>33</v>
      </c>
      <c r="X13" s="13"/>
      <c r="Y13" s="13"/>
      <c r="Z13" s="13" t="s">
        <v>73</v>
      </c>
    </row>
    <row r="14" spans="1:26">
      <c r="A14" s="14" t="str">
        <f t="shared" si="0"/>
        <v>9-1</v>
      </c>
      <c r="B14" s="10">
        <v>5057</v>
      </c>
      <c r="C14" s="10">
        <v>3</v>
      </c>
      <c r="D14" s="10" t="s">
        <v>11</v>
      </c>
      <c r="E14" s="10">
        <v>9</v>
      </c>
      <c r="F14" s="10" t="s">
        <v>31</v>
      </c>
      <c r="G14" s="10">
        <v>1</v>
      </c>
      <c r="H14" s="10">
        <v>3104150</v>
      </c>
      <c r="I14" s="15">
        <v>0.61</v>
      </c>
      <c r="J14" s="10">
        <v>0.66</v>
      </c>
      <c r="K14" s="15">
        <v>6.55</v>
      </c>
      <c r="L14" s="15">
        <v>0.94936708860759489</v>
      </c>
      <c r="M14" s="13">
        <v>6.55</v>
      </c>
      <c r="N14" s="13">
        <v>7.21</v>
      </c>
      <c r="O14" s="13">
        <v>0</v>
      </c>
      <c r="P14" s="13" t="s">
        <v>40</v>
      </c>
      <c r="Q14" s="13" t="s">
        <v>74</v>
      </c>
      <c r="R14" s="13" t="s">
        <v>33</v>
      </c>
      <c r="S14" s="13">
        <v>2</v>
      </c>
      <c r="T14" s="13">
        <v>3</v>
      </c>
      <c r="U14" s="13">
        <v>4</v>
      </c>
      <c r="V14" s="13" t="s">
        <v>36</v>
      </c>
      <c r="W14" s="13" t="s">
        <v>33</v>
      </c>
      <c r="X14" s="13"/>
      <c r="Y14" s="13"/>
      <c r="Z14" s="13" t="s">
        <v>75</v>
      </c>
    </row>
    <row r="15" spans="1:26">
      <c r="A15" s="14" t="str">
        <f t="shared" si="0"/>
        <v>9-2</v>
      </c>
      <c r="B15" s="10">
        <v>5057</v>
      </c>
      <c r="C15" s="10">
        <v>3</v>
      </c>
      <c r="D15" s="10" t="s">
        <v>11</v>
      </c>
      <c r="E15" s="10">
        <v>9</v>
      </c>
      <c r="F15" s="10" t="s">
        <v>31</v>
      </c>
      <c r="G15" s="10">
        <v>2</v>
      </c>
      <c r="H15" s="10">
        <v>3104152</v>
      </c>
      <c r="I15" s="15">
        <v>0.91</v>
      </c>
      <c r="J15" s="10">
        <v>0.88</v>
      </c>
      <c r="K15" s="15">
        <v>7.1291139240506327</v>
      </c>
      <c r="L15" s="15">
        <v>0.94936708860759489</v>
      </c>
      <c r="M15" s="13">
        <v>7.21</v>
      </c>
      <c r="N15" s="13">
        <v>8.09</v>
      </c>
      <c r="O15" s="13">
        <v>0</v>
      </c>
      <c r="P15" s="13" t="s">
        <v>40</v>
      </c>
      <c r="Q15" s="13" t="s">
        <v>76</v>
      </c>
      <c r="R15" s="13" t="s">
        <v>33</v>
      </c>
      <c r="S15" s="13">
        <v>1</v>
      </c>
      <c r="T15" s="13">
        <v>4</v>
      </c>
      <c r="U15" s="13">
        <v>1</v>
      </c>
      <c r="V15" s="13" t="s">
        <v>34</v>
      </c>
      <c r="W15" s="13" t="s">
        <v>33</v>
      </c>
      <c r="X15" s="13"/>
      <c r="Y15" s="13"/>
      <c r="Z15" s="13" t="s">
        <v>77</v>
      </c>
    </row>
    <row r="16" spans="1:26">
      <c r="A16" s="14" t="str">
        <f t="shared" si="0"/>
        <v>9-3</v>
      </c>
      <c r="B16" s="10">
        <v>5057</v>
      </c>
      <c r="C16" s="10">
        <v>3</v>
      </c>
      <c r="D16" s="10" t="s">
        <v>11</v>
      </c>
      <c r="E16" s="10">
        <v>9</v>
      </c>
      <c r="F16" s="10" t="s">
        <v>31</v>
      </c>
      <c r="G16" s="10">
        <v>3</v>
      </c>
      <c r="H16" s="10">
        <v>3104154</v>
      </c>
      <c r="I16" s="15">
        <v>0.85</v>
      </c>
      <c r="J16" s="10">
        <v>0.84</v>
      </c>
      <c r="K16" s="15">
        <v>8.039113924050632</v>
      </c>
      <c r="L16" s="15">
        <v>0.94936708860759489</v>
      </c>
      <c r="M16" s="13">
        <v>8.09</v>
      </c>
      <c r="N16" s="13">
        <v>8.93</v>
      </c>
      <c r="O16" s="13">
        <v>0</v>
      </c>
      <c r="P16" s="13" t="s">
        <v>40</v>
      </c>
      <c r="Q16" s="13" t="s">
        <v>78</v>
      </c>
      <c r="R16" s="13" t="s">
        <v>33</v>
      </c>
      <c r="S16" s="13">
        <v>1</v>
      </c>
      <c r="T16" s="13">
        <v>4</v>
      </c>
      <c r="U16" s="13">
        <v>2</v>
      </c>
      <c r="V16" s="13" t="s">
        <v>35</v>
      </c>
      <c r="W16" s="13" t="s">
        <v>33</v>
      </c>
      <c r="X16" s="13"/>
      <c r="Y16" s="13"/>
      <c r="Z16" s="13" t="s">
        <v>79</v>
      </c>
    </row>
    <row r="17" spans="1:26">
      <c r="A17" s="14" t="str">
        <f t="shared" si="0"/>
        <v>10-1</v>
      </c>
      <c r="B17" s="10">
        <v>5057</v>
      </c>
      <c r="C17" s="10">
        <v>3</v>
      </c>
      <c r="D17" s="10" t="s">
        <v>11</v>
      </c>
      <c r="E17" s="10">
        <v>10</v>
      </c>
      <c r="F17" s="10" t="s">
        <v>31</v>
      </c>
      <c r="G17" s="10">
        <v>1</v>
      </c>
      <c r="H17" s="10">
        <v>3104156</v>
      </c>
      <c r="I17" s="15">
        <v>0.86</v>
      </c>
      <c r="J17" s="10">
        <v>0.87</v>
      </c>
      <c r="K17" s="15">
        <v>8.8000000000000007</v>
      </c>
      <c r="L17" s="15">
        <v>0.94281298299845451</v>
      </c>
      <c r="M17" s="13">
        <v>8.8000000000000007</v>
      </c>
      <c r="N17" s="13">
        <v>9.67</v>
      </c>
      <c r="O17" s="13">
        <v>0</v>
      </c>
      <c r="P17" s="13" t="s">
        <v>40</v>
      </c>
      <c r="Q17" s="13" t="s">
        <v>80</v>
      </c>
      <c r="R17" s="13" t="s">
        <v>33</v>
      </c>
      <c r="S17" s="13">
        <v>3</v>
      </c>
      <c r="T17" s="13">
        <v>4</v>
      </c>
      <c r="U17" s="13">
        <v>3</v>
      </c>
      <c r="V17" s="13" t="s">
        <v>35</v>
      </c>
      <c r="W17" s="13" t="s">
        <v>33</v>
      </c>
      <c r="X17" s="13"/>
      <c r="Y17" s="13"/>
      <c r="Z17" s="13" t="s">
        <v>81</v>
      </c>
    </row>
    <row r="18" spans="1:26">
      <c r="A18" s="14" t="str">
        <f t="shared" si="0"/>
        <v>10-2</v>
      </c>
      <c r="B18" s="16">
        <v>5057</v>
      </c>
      <c r="C18" s="16">
        <v>3</v>
      </c>
      <c r="D18" s="16" t="s">
        <v>11</v>
      </c>
      <c r="E18" s="16">
        <v>10</v>
      </c>
      <c r="F18" s="16" t="s">
        <v>31</v>
      </c>
      <c r="G18" s="16">
        <v>2</v>
      </c>
      <c r="H18" s="16">
        <v>3104158</v>
      </c>
      <c r="I18" s="15">
        <v>0.94499999999999995</v>
      </c>
      <c r="J18" s="16">
        <v>0.92</v>
      </c>
      <c r="K18" s="15">
        <v>9.6108191653786719</v>
      </c>
      <c r="L18" s="15">
        <v>0.94281298299845451</v>
      </c>
      <c r="M18" s="17">
        <v>9.67</v>
      </c>
      <c r="N18" s="17">
        <v>10.59</v>
      </c>
      <c r="O18" s="17">
        <v>0</v>
      </c>
      <c r="P18" s="17" t="s">
        <v>40</v>
      </c>
      <c r="Q18" s="17" t="s">
        <v>82</v>
      </c>
      <c r="R18" s="17" t="s">
        <v>33</v>
      </c>
      <c r="S18" s="17">
        <v>1</v>
      </c>
      <c r="T18" s="17">
        <v>4</v>
      </c>
      <c r="U18" s="17">
        <v>4</v>
      </c>
      <c r="V18" s="17" t="s">
        <v>36</v>
      </c>
      <c r="W18" s="17" t="s">
        <v>33</v>
      </c>
      <c r="X18" s="17"/>
      <c r="Y18" s="17"/>
      <c r="Z18" s="17" t="s">
        <v>83</v>
      </c>
    </row>
    <row r="19" spans="1:26">
      <c r="A19" s="14" t="str">
        <f t="shared" si="0"/>
        <v>10-3</v>
      </c>
      <c r="B19" s="10">
        <v>5057</v>
      </c>
      <c r="C19" s="10">
        <v>3</v>
      </c>
      <c r="D19" s="10" t="s">
        <v>11</v>
      </c>
      <c r="E19" s="10">
        <v>10</v>
      </c>
      <c r="F19" s="10" t="s">
        <v>31</v>
      </c>
      <c r="G19" s="10">
        <v>3</v>
      </c>
      <c r="H19" s="10">
        <v>3104160</v>
      </c>
      <c r="I19" s="15">
        <v>0.93</v>
      </c>
      <c r="J19" s="10">
        <v>0.89</v>
      </c>
      <c r="K19" s="15">
        <v>10.555819165378672</v>
      </c>
      <c r="L19" s="15">
        <v>0.94281298299845451</v>
      </c>
      <c r="M19" s="13">
        <v>10.59</v>
      </c>
      <c r="N19" s="13">
        <v>11.48</v>
      </c>
      <c r="O19" s="13">
        <v>0</v>
      </c>
      <c r="P19" s="13" t="s">
        <v>37</v>
      </c>
      <c r="Q19" s="13" t="s">
        <v>84</v>
      </c>
      <c r="R19" s="13" t="s">
        <v>33</v>
      </c>
      <c r="S19" s="13">
        <v>1</v>
      </c>
      <c r="T19" s="13">
        <v>5</v>
      </c>
      <c r="U19" s="13">
        <v>1</v>
      </c>
      <c r="V19" s="13" t="s">
        <v>34</v>
      </c>
      <c r="W19" s="13" t="s">
        <v>33</v>
      </c>
      <c r="X19" s="13"/>
      <c r="Y19" s="13"/>
      <c r="Z19" s="13" t="s">
        <v>85</v>
      </c>
    </row>
    <row r="20" spans="1:26">
      <c r="A20" s="14" t="str">
        <f t="shared" si="0"/>
        <v>10-4</v>
      </c>
      <c r="B20" s="10">
        <v>5057</v>
      </c>
      <c r="C20" s="10">
        <v>3</v>
      </c>
      <c r="D20" s="10" t="s">
        <v>11</v>
      </c>
      <c r="E20" s="10">
        <v>10</v>
      </c>
      <c r="F20" s="10" t="s">
        <v>31</v>
      </c>
      <c r="G20" s="10">
        <v>4</v>
      </c>
      <c r="H20" s="10">
        <v>3104162</v>
      </c>
      <c r="I20" s="15">
        <v>0.5</v>
      </c>
      <c r="J20" s="10">
        <v>0.45</v>
      </c>
      <c r="K20" s="15">
        <v>11.485819165378672</v>
      </c>
      <c r="L20" s="15">
        <v>0.94281298299845451</v>
      </c>
      <c r="M20" s="13">
        <v>11.48</v>
      </c>
      <c r="N20" s="13">
        <v>11.93</v>
      </c>
      <c r="O20" s="13">
        <v>0</v>
      </c>
      <c r="P20" s="13" t="s">
        <v>37</v>
      </c>
      <c r="Q20" s="13" t="s">
        <v>86</v>
      </c>
      <c r="R20" s="13" t="s">
        <v>33</v>
      </c>
      <c r="S20" s="13">
        <v>1</v>
      </c>
      <c r="T20" s="13">
        <v>5</v>
      </c>
      <c r="U20" s="13">
        <v>2</v>
      </c>
      <c r="V20" s="13" t="s">
        <v>35</v>
      </c>
      <c r="W20" s="13" t="s">
        <v>33</v>
      </c>
      <c r="X20" s="13"/>
      <c r="Y20" s="13"/>
      <c r="Z20" s="13" t="s">
        <v>87</v>
      </c>
    </row>
    <row r="21" spans="1:26">
      <c r="A21" s="14" t="str">
        <f t="shared" si="0"/>
        <v>11-1</v>
      </c>
      <c r="B21" s="10">
        <v>5057</v>
      </c>
      <c r="C21" s="10">
        <v>3</v>
      </c>
      <c r="D21" s="10" t="s">
        <v>11</v>
      </c>
      <c r="E21" s="10">
        <v>11</v>
      </c>
      <c r="F21" s="10" t="s">
        <v>35</v>
      </c>
      <c r="G21" s="10">
        <v>1</v>
      </c>
      <c r="H21" s="10">
        <v>3104164</v>
      </c>
      <c r="I21" s="15">
        <v>0.23</v>
      </c>
      <c r="J21" s="10">
        <v>0.23</v>
      </c>
      <c r="K21" s="15">
        <v>8.3000000000000007</v>
      </c>
      <c r="L21" s="15">
        <v>1</v>
      </c>
      <c r="M21" s="13">
        <v>8.3000000000000007</v>
      </c>
      <c r="N21" s="13">
        <v>8.5299999999999994</v>
      </c>
      <c r="O21" s="13">
        <v>0</v>
      </c>
      <c r="P21" s="13" t="s">
        <v>37</v>
      </c>
      <c r="Q21" s="13" t="s">
        <v>88</v>
      </c>
      <c r="R21" s="13" t="s">
        <v>33</v>
      </c>
      <c r="S21" s="13">
        <v>1</v>
      </c>
      <c r="T21" s="13">
        <v>5</v>
      </c>
      <c r="U21" s="13">
        <v>3</v>
      </c>
      <c r="V21" s="13" t="s">
        <v>35</v>
      </c>
      <c r="W21" s="13" t="s">
        <v>33</v>
      </c>
      <c r="X21" s="13"/>
      <c r="Y21" s="13"/>
      <c r="Z21" s="13" t="s">
        <v>89</v>
      </c>
    </row>
    <row r="22" spans="1:26">
      <c r="A22" s="14" t="str">
        <f t="shared" si="0"/>
        <v>12-1</v>
      </c>
      <c r="B22" s="16">
        <v>5057</v>
      </c>
      <c r="C22" s="16">
        <v>3</v>
      </c>
      <c r="D22" s="16" t="s">
        <v>11</v>
      </c>
      <c r="E22" s="16">
        <v>12</v>
      </c>
      <c r="F22" s="16" t="s">
        <v>35</v>
      </c>
      <c r="G22" s="16">
        <v>1</v>
      </c>
      <c r="H22" s="16">
        <v>3104166</v>
      </c>
      <c r="I22" s="15">
        <v>0.92</v>
      </c>
      <c r="J22" s="16">
        <v>0.94</v>
      </c>
      <c r="K22" s="15">
        <v>8.8000000000000007</v>
      </c>
      <c r="L22" s="15">
        <v>0.65217391304347827</v>
      </c>
      <c r="M22" s="17">
        <v>8.8000000000000007</v>
      </c>
      <c r="N22" s="17">
        <v>9.74</v>
      </c>
      <c r="O22" s="17">
        <v>0</v>
      </c>
      <c r="P22" s="17" t="s">
        <v>37</v>
      </c>
      <c r="Q22" s="17" t="s">
        <v>90</v>
      </c>
      <c r="R22" s="17" t="s">
        <v>33</v>
      </c>
      <c r="S22" s="17">
        <v>2</v>
      </c>
      <c r="T22" s="17">
        <v>5</v>
      </c>
      <c r="U22" s="17">
        <v>4</v>
      </c>
      <c r="V22" s="17" t="s">
        <v>36</v>
      </c>
      <c r="W22" s="17" t="s">
        <v>33</v>
      </c>
      <c r="X22" s="17"/>
      <c r="Y22" s="17"/>
      <c r="Z22" s="17" t="s">
        <v>91</v>
      </c>
    </row>
    <row r="23" spans="1:26">
      <c r="A23" s="14" t="str">
        <f t="shared" si="0"/>
        <v>13-1</v>
      </c>
      <c r="B23" s="10">
        <v>5057</v>
      </c>
      <c r="C23" s="10">
        <v>3</v>
      </c>
      <c r="D23" s="10" t="s">
        <v>11</v>
      </c>
      <c r="E23" s="10">
        <v>13</v>
      </c>
      <c r="F23" s="10" t="s">
        <v>35</v>
      </c>
      <c r="G23" s="10">
        <v>1</v>
      </c>
      <c r="H23" s="10">
        <v>3104170</v>
      </c>
      <c r="I23" s="15">
        <v>0.79500000000000004</v>
      </c>
      <c r="J23" s="10">
        <v>0.79</v>
      </c>
      <c r="K23" s="15">
        <v>9.4</v>
      </c>
      <c r="L23" s="15">
        <v>0.84548104956268222</v>
      </c>
      <c r="M23" s="13">
        <v>9.4</v>
      </c>
      <c r="N23" s="13">
        <v>10.19</v>
      </c>
      <c r="O23" s="13">
        <v>0</v>
      </c>
      <c r="P23" s="13" t="s">
        <v>37</v>
      </c>
      <c r="Q23" s="13" t="s">
        <v>92</v>
      </c>
      <c r="R23" s="13" t="s">
        <v>33</v>
      </c>
      <c r="S23" s="13">
        <v>1</v>
      </c>
      <c r="T23" s="13">
        <v>6</v>
      </c>
      <c r="U23" s="13">
        <v>1</v>
      </c>
      <c r="V23" s="13" t="s">
        <v>34</v>
      </c>
      <c r="W23" s="13" t="s">
        <v>33</v>
      </c>
      <c r="X23" s="13"/>
      <c r="Y23" s="13"/>
      <c r="Z23" s="13" t="s">
        <v>93</v>
      </c>
    </row>
    <row r="24" spans="1:26">
      <c r="A24" s="14" t="str">
        <f t="shared" si="0"/>
        <v>13-2</v>
      </c>
      <c r="B24" s="10">
        <v>5057</v>
      </c>
      <c r="C24" s="10">
        <v>3</v>
      </c>
      <c r="D24" s="10" t="s">
        <v>11</v>
      </c>
      <c r="E24" s="10">
        <v>13</v>
      </c>
      <c r="F24" s="10" t="s">
        <v>35</v>
      </c>
      <c r="G24" s="10">
        <v>2</v>
      </c>
      <c r="H24" s="10">
        <v>3104172</v>
      </c>
      <c r="I24" s="15">
        <v>0.92</v>
      </c>
      <c r="J24" s="10">
        <v>0.93</v>
      </c>
      <c r="K24" s="15">
        <v>10.072157434402333</v>
      </c>
      <c r="L24" s="15">
        <v>0.84548104956268222</v>
      </c>
      <c r="M24" s="13">
        <v>10.19</v>
      </c>
      <c r="N24" s="13">
        <v>11.12</v>
      </c>
      <c r="O24" s="13">
        <v>0</v>
      </c>
      <c r="P24" s="13" t="s">
        <v>37</v>
      </c>
      <c r="Q24" s="13" t="s">
        <v>94</v>
      </c>
      <c r="R24" s="13" t="s">
        <v>33</v>
      </c>
      <c r="S24" s="13">
        <v>2</v>
      </c>
      <c r="T24" s="13">
        <v>6</v>
      </c>
      <c r="U24" s="13">
        <v>2</v>
      </c>
      <c r="V24" s="13" t="s">
        <v>35</v>
      </c>
      <c r="W24" s="13" t="s">
        <v>33</v>
      </c>
      <c r="X24" s="13"/>
      <c r="Y24" s="13"/>
      <c r="Z24" s="13" t="s">
        <v>95</v>
      </c>
    </row>
    <row r="25" spans="1:26">
      <c r="A25" s="14" t="str">
        <f t="shared" si="0"/>
        <v>14-1</v>
      </c>
      <c r="B25" s="10">
        <v>5057</v>
      </c>
      <c r="C25" s="10">
        <v>3</v>
      </c>
      <c r="D25" s="10" t="s">
        <v>11</v>
      </c>
      <c r="E25" s="10">
        <v>14</v>
      </c>
      <c r="F25" s="10" t="s">
        <v>35</v>
      </c>
      <c r="G25" s="10">
        <v>1</v>
      </c>
      <c r="H25" s="10">
        <v>3104174</v>
      </c>
      <c r="I25" s="15">
        <v>0.78</v>
      </c>
      <c r="J25" s="10">
        <v>0.78</v>
      </c>
      <c r="K25" s="15">
        <v>10.85</v>
      </c>
      <c r="L25" s="15">
        <v>0.76923076923076805</v>
      </c>
      <c r="M25" s="13">
        <v>10.85</v>
      </c>
      <c r="N25" s="13">
        <v>11.63</v>
      </c>
      <c r="O25" s="13">
        <v>0</v>
      </c>
      <c r="P25" s="13" t="s">
        <v>37</v>
      </c>
      <c r="Q25" s="13" t="s">
        <v>96</v>
      </c>
      <c r="R25" s="13" t="s">
        <v>33</v>
      </c>
      <c r="S25" s="13">
        <v>2</v>
      </c>
      <c r="T25" s="13">
        <v>6</v>
      </c>
      <c r="U25" s="13">
        <v>3</v>
      </c>
      <c r="V25" s="13" t="s">
        <v>35</v>
      </c>
      <c r="W25" s="13" t="s">
        <v>33</v>
      </c>
      <c r="X25" s="13"/>
      <c r="Y25" s="13"/>
      <c r="Z25" s="13" t="s">
        <v>97</v>
      </c>
    </row>
    <row r="26" spans="1:26">
      <c r="A26" s="14" t="str">
        <f t="shared" si="0"/>
        <v>15-1</v>
      </c>
      <c r="B26" s="16">
        <v>5057</v>
      </c>
      <c r="C26" s="16">
        <v>3</v>
      </c>
      <c r="D26" s="16" t="s">
        <v>11</v>
      </c>
      <c r="E26" s="16">
        <v>15</v>
      </c>
      <c r="F26" s="16" t="s">
        <v>35</v>
      </c>
      <c r="G26" s="16">
        <v>1</v>
      </c>
      <c r="H26" s="16">
        <v>3104168</v>
      </c>
      <c r="I26" s="15">
        <v>0.51</v>
      </c>
      <c r="J26" s="16">
        <v>0.53</v>
      </c>
      <c r="K26" s="15">
        <v>11.45</v>
      </c>
      <c r="L26" s="15">
        <v>0.39215686274509687</v>
      </c>
      <c r="M26" s="17">
        <v>11.45</v>
      </c>
      <c r="N26" s="17">
        <v>11.98</v>
      </c>
      <c r="O26" s="17">
        <v>0</v>
      </c>
      <c r="P26" s="17" t="s">
        <v>37</v>
      </c>
      <c r="Q26" s="17" t="s">
        <v>98</v>
      </c>
      <c r="R26" s="17" t="s">
        <v>33</v>
      </c>
      <c r="S26" s="17">
        <v>3</v>
      </c>
      <c r="T26" s="17">
        <v>6</v>
      </c>
      <c r="U26" s="17">
        <v>4</v>
      </c>
      <c r="V26" s="17" t="s">
        <v>36</v>
      </c>
      <c r="W26" s="17" t="s">
        <v>33</v>
      </c>
      <c r="X26" s="17"/>
      <c r="Y26" s="17"/>
      <c r="Z26" s="17" t="s">
        <v>99</v>
      </c>
    </row>
    <row r="27" spans="1:26">
      <c r="A27" s="14" t="str">
        <f t="shared" si="0"/>
        <v>16-1</v>
      </c>
      <c r="B27" s="10">
        <v>5057</v>
      </c>
      <c r="C27" s="10">
        <v>3</v>
      </c>
      <c r="D27" s="10" t="s">
        <v>11</v>
      </c>
      <c r="E27" s="10">
        <v>16</v>
      </c>
      <c r="F27" s="10" t="s">
        <v>35</v>
      </c>
      <c r="G27" s="10">
        <v>1</v>
      </c>
      <c r="H27" s="10">
        <v>3104176</v>
      </c>
      <c r="I27" s="15">
        <v>0.46</v>
      </c>
      <c r="J27" s="10">
        <v>0.44</v>
      </c>
      <c r="K27" s="15">
        <v>11.65</v>
      </c>
      <c r="L27" s="15">
        <v>0.43478260869565305</v>
      </c>
      <c r="M27" s="13">
        <v>11.65</v>
      </c>
      <c r="N27" s="13">
        <v>12.09</v>
      </c>
      <c r="O27" s="13">
        <v>0</v>
      </c>
      <c r="P27" s="13" t="s">
        <v>37</v>
      </c>
      <c r="Q27" s="13" t="s">
        <v>100</v>
      </c>
      <c r="R27" s="13" t="s">
        <v>33</v>
      </c>
      <c r="S27" s="13">
        <v>2</v>
      </c>
      <c r="T27" s="13">
        <v>7</v>
      </c>
      <c r="U27" s="13">
        <v>1</v>
      </c>
      <c r="V27" s="13" t="s">
        <v>34</v>
      </c>
      <c r="W27" s="13" t="s">
        <v>33</v>
      </c>
      <c r="X27" s="13"/>
      <c r="Y27" s="13"/>
      <c r="Z27" s="13" t="s">
        <v>101</v>
      </c>
    </row>
    <row r="28" spans="1:26">
      <c r="A28" s="14" t="str">
        <f t="shared" si="0"/>
        <v>17-1</v>
      </c>
      <c r="B28" s="10">
        <v>5057</v>
      </c>
      <c r="C28" s="10">
        <v>3</v>
      </c>
      <c r="D28" s="10" t="s">
        <v>11</v>
      </c>
      <c r="E28" s="10">
        <v>17</v>
      </c>
      <c r="F28" s="10" t="s">
        <v>31</v>
      </c>
      <c r="G28" s="10">
        <v>1</v>
      </c>
      <c r="H28" s="10">
        <v>3104178</v>
      </c>
      <c r="I28" s="15">
        <v>0.56000000000000005</v>
      </c>
      <c r="J28" s="10">
        <v>0.57999999999999996</v>
      </c>
      <c r="K28" s="15">
        <v>11.85</v>
      </c>
      <c r="L28" s="15">
        <v>0.94339622641509391</v>
      </c>
      <c r="M28" s="13">
        <v>11.85</v>
      </c>
      <c r="N28" s="13">
        <v>12.43</v>
      </c>
      <c r="O28" s="13">
        <v>0</v>
      </c>
      <c r="P28" s="13" t="s">
        <v>37</v>
      </c>
      <c r="Q28" s="13" t="s">
        <v>102</v>
      </c>
      <c r="R28" s="13" t="s">
        <v>33</v>
      </c>
      <c r="S28" s="13">
        <v>1</v>
      </c>
      <c r="T28" s="13">
        <v>7</v>
      </c>
      <c r="U28" s="13">
        <v>2</v>
      </c>
      <c r="V28" s="13" t="s">
        <v>35</v>
      </c>
      <c r="W28" s="13" t="s">
        <v>33</v>
      </c>
      <c r="X28" s="13"/>
      <c r="Y28" s="13"/>
      <c r="Z28" s="13" t="s">
        <v>103</v>
      </c>
    </row>
    <row r="29" spans="1:26">
      <c r="A29" s="14" t="str">
        <f t="shared" si="0"/>
        <v>17-2</v>
      </c>
      <c r="B29" s="10">
        <v>5057</v>
      </c>
      <c r="C29" s="10">
        <v>3</v>
      </c>
      <c r="D29" s="10" t="s">
        <v>11</v>
      </c>
      <c r="E29" s="10">
        <v>17</v>
      </c>
      <c r="F29" s="10" t="s">
        <v>31</v>
      </c>
      <c r="G29" s="10">
        <v>2</v>
      </c>
      <c r="H29" s="10">
        <v>3104180</v>
      </c>
      <c r="I29" s="15">
        <v>0.48</v>
      </c>
      <c r="J29" s="10">
        <v>0.46</v>
      </c>
      <c r="K29" s="15">
        <v>12.378301886792451</v>
      </c>
      <c r="L29" s="15">
        <v>0.94339622641509391</v>
      </c>
      <c r="M29" s="13">
        <v>12.43</v>
      </c>
      <c r="N29" s="13">
        <v>12.89</v>
      </c>
      <c r="O29" s="13">
        <v>0</v>
      </c>
      <c r="P29" s="13" t="s">
        <v>37</v>
      </c>
      <c r="Q29" s="13" t="s">
        <v>104</v>
      </c>
      <c r="R29" s="13" t="s">
        <v>33</v>
      </c>
      <c r="S29" s="13">
        <v>1</v>
      </c>
      <c r="T29" s="13">
        <v>7</v>
      </c>
      <c r="U29" s="13">
        <v>3</v>
      </c>
      <c r="V29" s="13" t="s">
        <v>35</v>
      </c>
      <c r="W29" s="13" t="s">
        <v>33</v>
      </c>
      <c r="X29" s="13"/>
      <c r="Y29" s="13"/>
      <c r="Z29" s="13" t="s">
        <v>105</v>
      </c>
    </row>
    <row r="30" spans="1:26">
      <c r="A30" s="14" t="str">
        <f t="shared" si="0"/>
        <v>17-3</v>
      </c>
      <c r="B30" s="10">
        <v>5057</v>
      </c>
      <c r="C30" s="10">
        <v>3</v>
      </c>
      <c r="D30" s="10" t="s">
        <v>11</v>
      </c>
      <c r="E30" s="10">
        <v>17</v>
      </c>
      <c r="F30" s="10" t="s">
        <v>31</v>
      </c>
      <c r="G30" s="10">
        <v>3</v>
      </c>
      <c r="H30" s="10">
        <v>3104182</v>
      </c>
      <c r="I30" s="15">
        <v>0.76</v>
      </c>
      <c r="J30" s="10">
        <v>0.72</v>
      </c>
      <c r="K30" s="15">
        <v>12.858301886792452</v>
      </c>
      <c r="L30" s="15">
        <v>0.94339622641509391</v>
      </c>
      <c r="M30" s="13">
        <v>12.89</v>
      </c>
      <c r="N30" s="13">
        <v>13.61</v>
      </c>
      <c r="O30" s="13">
        <v>0</v>
      </c>
      <c r="P30" s="13" t="s">
        <v>37</v>
      </c>
      <c r="Q30" s="13" t="s">
        <v>106</v>
      </c>
      <c r="R30" s="13" t="s">
        <v>33</v>
      </c>
      <c r="S30" s="13">
        <v>1</v>
      </c>
      <c r="T30" s="13">
        <v>7</v>
      </c>
      <c r="U30" s="13">
        <v>4</v>
      </c>
      <c r="V30" s="13" t="s">
        <v>36</v>
      </c>
      <c r="W30" s="13" t="s">
        <v>33</v>
      </c>
      <c r="X30" s="13"/>
      <c r="Y30" s="13"/>
      <c r="Z30" s="13" t="s">
        <v>107</v>
      </c>
    </row>
    <row r="31" spans="1:26">
      <c r="A31" s="14" t="str">
        <f t="shared" si="0"/>
        <v>17-4</v>
      </c>
      <c r="B31" s="10">
        <v>5057</v>
      </c>
      <c r="C31" s="10">
        <v>3</v>
      </c>
      <c r="D31" s="10" t="s">
        <v>11</v>
      </c>
      <c r="E31" s="10">
        <v>17</v>
      </c>
      <c r="F31" s="10" t="s">
        <v>31</v>
      </c>
      <c r="G31" s="10">
        <v>4</v>
      </c>
      <c r="H31" s="10">
        <v>3104184</v>
      </c>
      <c r="I31" s="15">
        <v>0.32</v>
      </c>
      <c r="J31" s="10">
        <v>0.26</v>
      </c>
      <c r="K31" s="15">
        <v>13.618301886792452</v>
      </c>
      <c r="L31" s="15">
        <v>0.94339622641509391</v>
      </c>
      <c r="M31" s="13">
        <v>13.61</v>
      </c>
      <c r="N31" s="13">
        <v>13.87</v>
      </c>
      <c r="O31" s="13">
        <v>0</v>
      </c>
      <c r="P31" s="13" t="s">
        <v>37</v>
      </c>
      <c r="Q31" s="13" t="s">
        <v>108</v>
      </c>
      <c r="R31" s="13" t="s">
        <v>33</v>
      </c>
      <c r="S31" s="13">
        <v>1</v>
      </c>
      <c r="T31" s="13">
        <v>8</v>
      </c>
      <c r="U31" s="13">
        <v>1</v>
      </c>
      <c r="V31" s="13" t="s">
        <v>34</v>
      </c>
      <c r="W31" s="13" t="s">
        <v>33</v>
      </c>
      <c r="X31" s="13"/>
      <c r="Y31" s="13"/>
      <c r="Z31" s="13" t="s">
        <v>109</v>
      </c>
    </row>
    <row r="32" spans="1:26">
      <c r="A32" s="14" t="str">
        <f t="shared" si="0"/>
        <v>18-1</v>
      </c>
      <c r="B32" s="10">
        <v>5057</v>
      </c>
      <c r="C32" s="10">
        <v>3</v>
      </c>
      <c r="D32" s="10" t="s">
        <v>11</v>
      </c>
      <c r="E32" s="10">
        <v>18</v>
      </c>
      <c r="F32" s="10" t="s">
        <v>31</v>
      </c>
      <c r="G32" s="10">
        <v>1</v>
      </c>
      <c r="H32" s="10">
        <v>3104186</v>
      </c>
      <c r="I32" s="15">
        <v>0.7</v>
      </c>
      <c r="J32" s="10">
        <v>0.68</v>
      </c>
      <c r="K32" s="15">
        <v>13.85</v>
      </c>
      <c r="L32" s="15">
        <v>0.94594594594594494</v>
      </c>
      <c r="M32" s="13">
        <v>13.85</v>
      </c>
      <c r="N32" s="13">
        <v>14.53</v>
      </c>
      <c r="O32" s="13">
        <v>0</v>
      </c>
      <c r="P32" s="13" t="s">
        <v>37</v>
      </c>
      <c r="Q32" s="13" t="s">
        <v>110</v>
      </c>
      <c r="R32" s="13" t="s">
        <v>33</v>
      </c>
      <c r="S32" s="13">
        <v>1</v>
      </c>
      <c r="T32" s="13">
        <v>8</v>
      </c>
      <c r="U32" s="13">
        <v>2</v>
      </c>
      <c r="V32" s="13" t="s">
        <v>35</v>
      </c>
      <c r="W32" s="13" t="s">
        <v>33</v>
      </c>
      <c r="X32" s="13"/>
      <c r="Y32" s="13"/>
      <c r="Z32" s="13" t="s">
        <v>111</v>
      </c>
    </row>
    <row r="33" spans="1:26">
      <c r="A33" s="14" t="str">
        <f t="shared" si="0"/>
        <v>18-2</v>
      </c>
      <c r="B33" s="10">
        <v>5057</v>
      </c>
      <c r="C33" s="10">
        <v>3</v>
      </c>
      <c r="D33" s="10" t="s">
        <v>11</v>
      </c>
      <c r="E33" s="10">
        <v>18</v>
      </c>
      <c r="F33" s="10" t="s">
        <v>31</v>
      </c>
      <c r="G33" s="10">
        <v>2</v>
      </c>
      <c r="H33" s="10">
        <v>3104188</v>
      </c>
      <c r="I33" s="15">
        <v>0.41</v>
      </c>
      <c r="J33" s="10">
        <v>0.39</v>
      </c>
      <c r="K33" s="15">
        <v>14.512162162162161</v>
      </c>
      <c r="L33" s="15">
        <v>0.94594594594594494</v>
      </c>
      <c r="M33" s="13">
        <v>14.53</v>
      </c>
      <c r="N33" s="13">
        <v>14.92</v>
      </c>
      <c r="O33" s="13">
        <v>0</v>
      </c>
      <c r="P33" s="13" t="s">
        <v>37</v>
      </c>
      <c r="Q33" s="13" t="s">
        <v>112</v>
      </c>
      <c r="R33" s="13" t="s">
        <v>33</v>
      </c>
      <c r="S33" s="13">
        <v>1</v>
      </c>
      <c r="T33" s="13">
        <v>3</v>
      </c>
      <c r="U33" s="13">
        <v>3</v>
      </c>
      <c r="V33" s="13" t="s">
        <v>35</v>
      </c>
      <c r="W33" s="13" t="s">
        <v>33</v>
      </c>
      <c r="X33" s="13"/>
      <c r="Y33" s="13"/>
      <c r="Z33" s="13" t="s">
        <v>113</v>
      </c>
    </row>
    <row r="34" spans="1:26">
      <c r="A34" s="14" t="str">
        <f t="shared" si="0"/>
        <v>19-1</v>
      </c>
      <c r="B34" s="10">
        <v>5057</v>
      </c>
      <c r="C34" s="10">
        <v>3</v>
      </c>
      <c r="D34" s="10" t="s">
        <v>11</v>
      </c>
      <c r="E34" s="10">
        <v>19</v>
      </c>
      <c r="F34" s="10" t="s">
        <v>31</v>
      </c>
      <c r="G34" s="10">
        <v>1</v>
      </c>
      <c r="H34" s="10">
        <v>3104190</v>
      </c>
      <c r="I34" s="15">
        <v>0.92</v>
      </c>
      <c r="J34" s="10">
        <v>0.9</v>
      </c>
      <c r="K34" s="15">
        <v>14.9</v>
      </c>
      <c r="L34" s="15">
        <v>0.98070739549839181</v>
      </c>
      <c r="M34" s="13">
        <v>14.9</v>
      </c>
      <c r="N34" s="13">
        <v>15.8</v>
      </c>
      <c r="O34" s="13">
        <v>0</v>
      </c>
      <c r="P34" s="13" t="s">
        <v>37</v>
      </c>
      <c r="Q34" s="13" t="s">
        <v>114</v>
      </c>
      <c r="R34" s="13" t="s">
        <v>33</v>
      </c>
      <c r="S34" s="13">
        <v>1</v>
      </c>
      <c r="T34" s="13">
        <v>8</v>
      </c>
      <c r="U34" s="13">
        <v>4</v>
      </c>
      <c r="V34" s="13" t="s">
        <v>36</v>
      </c>
      <c r="W34" s="13" t="s">
        <v>33</v>
      </c>
      <c r="X34" s="13"/>
      <c r="Y34" s="13"/>
      <c r="Z34" s="13" t="s">
        <v>115</v>
      </c>
    </row>
    <row r="35" spans="1:26">
      <c r="A35" s="14" t="str">
        <f t="shared" si="0"/>
        <v>19-2</v>
      </c>
      <c r="B35" s="10">
        <v>5057</v>
      </c>
      <c r="C35" s="10">
        <v>3</v>
      </c>
      <c r="D35" s="10" t="s">
        <v>11</v>
      </c>
      <c r="E35" s="10">
        <v>19</v>
      </c>
      <c r="F35" s="10" t="s">
        <v>31</v>
      </c>
      <c r="G35" s="10">
        <v>2</v>
      </c>
      <c r="H35" s="10">
        <v>3104192</v>
      </c>
      <c r="I35" s="15">
        <v>0.95499999999999996</v>
      </c>
      <c r="J35" s="10">
        <v>0.91</v>
      </c>
      <c r="K35" s="15">
        <v>15.80225080385852</v>
      </c>
      <c r="L35" s="15">
        <v>0.98070739549839181</v>
      </c>
      <c r="M35" s="13">
        <v>15.8</v>
      </c>
      <c r="N35" s="13">
        <v>16.71</v>
      </c>
      <c r="O35" s="13">
        <v>0</v>
      </c>
      <c r="P35" s="13" t="s">
        <v>40</v>
      </c>
      <c r="Q35" s="13" t="s">
        <v>116</v>
      </c>
      <c r="R35" s="13" t="s">
        <v>33</v>
      </c>
      <c r="S35" s="13">
        <v>1</v>
      </c>
      <c r="T35" s="13">
        <v>9</v>
      </c>
      <c r="U35" s="13">
        <v>1</v>
      </c>
      <c r="V35" s="13" t="s">
        <v>34</v>
      </c>
      <c r="W35" s="13" t="s">
        <v>33</v>
      </c>
      <c r="X35" s="13"/>
      <c r="Y35" s="13"/>
      <c r="Z35" s="13" t="s">
        <v>117</v>
      </c>
    </row>
    <row r="36" spans="1:26">
      <c r="A36" s="14" t="str">
        <f t="shared" si="0"/>
        <v>19-3</v>
      </c>
      <c r="B36" s="10">
        <v>5057</v>
      </c>
      <c r="C36" s="10">
        <v>3</v>
      </c>
      <c r="D36" s="10" t="s">
        <v>11</v>
      </c>
      <c r="E36" s="10">
        <v>19</v>
      </c>
      <c r="F36" s="10" t="s">
        <v>31</v>
      </c>
      <c r="G36" s="10">
        <v>3</v>
      </c>
      <c r="H36" s="10">
        <v>3104194</v>
      </c>
      <c r="I36" s="15">
        <v>0.52500000000000002</v>
      </c>
      <c r="J36" s="10">
        <v>0.48</v>
      </c>
      <c r="K36" s="15">
        <v>16.757250803858522</v>
      </c>
      <c r="L36" s="15">
        <v>0.98070739549839181</v>
      </c>
      <c r="M36" s="13">
        <v>16.71</v>
      </c>
      <c r="N36" s="13">
        <v>17.190000000000001</v>
      </c>
      <c r="O36" s="13">
        <v>0</v>
      </c>
      <c r="P36" s="13" t="s">
        <v>40</v>
      </c>
      <c r="Q36" s="13" t="s">
        <v>118</v>
      </c>
      <c r="R36" s="13" t="s">
        <v>33</v>
      </c>
      <c r="S36" s="13">
        <v>1</v>
      </c>
      <c r="T36" s="13">
        <v>9</v>
      </c>
      <c r="U36" s="13">
        <v>2</v>
      </c>
      <c r="V36" s="13" t="s">
        <v>35</v>
      </c>
      <c r="W36" s="13" t="s">
        <v>33</v>
      </c>
      <c r="X36" s="13"/>
      <c r="Y36" s="13"/>
      <c r="Z36" s="13" t="s">
        <v>119</v>
      </c>
    </row>
    <row r="37" spans="1:26">
      <c r="A37" s="14" t="str">
        <f t="shared" si="0"/>
        <v>19-4</v>
      </c>
      <c r="B37" s="10">
        <v>5057</v>
      </c>
      <c r="C37" s="10">
        <v>3</v>
      </c>
      <c r="D37" s="10" t="s">
        <v>11</v>
      </c>
      <c r="E37" s="10">
        <v>19</v>
      </c>
      <c r="F37" s="10" t="s">
        <v>31</v>
      </c>
      <c r="G37" s="10">
        <v>4</v>
      </c>
      <c r="H37" s="10">
        <v>3104196</v>
      </c>
      <c r="I37" s="15">
        <v>0.71</v>
      </c>
      <c r="J37" s="10">
        <v>0.7</v>
      </c>
      <c r="K37" s="15">
        <v>17.282250803858521</v>
      </c>
      <c r="L37" s="15">
        <v>0.98070739549839181</v>
      </c>
      <c r="M37" s="13">
        <v>17.190000000000001</v>
      </c>
      <c r="N37" s="13">
        <v>17.89</v>
      </c>
      <c r="O37" s="13">
        <v>0</v>
      </c>
      <c r="P37" s="13" t="s">
        <v>40</v>
      </c>
      <c r="Q37" s="13" t="s">
        <v>120</v>
      </c>
      <c r="R37" s="13" t="s">
        <v>33</v>
      </c>
      <c r="S37" s="13">
        <v>1</v>
      </c>
      <c r="T37" s="13">
        <v>9</v>
      </c>
      <c r="U37" s="13">
        <v>3</v>
      </c>
      <c r="V37" s="13" t="s">
        <v>35</v>
      </c>
      <c r="W37" s="13" t="s">
        <v>33</v>
      </c>
      <c r="X37" s="13"/>
      <c r="Y37" s="13"/>
      <c r="Z37" s="13" t="s">
        <v>121</v>
      </c>
    </row>
    <row r="38" spans="1:26">
      <c r="A38" s="14" t="str">
        <f t="shared" si="0"/>
        <v>20-1</v>
      </c>
      <c r="B38" s="10">
        <v>5057</v>
      </c>
      <c r="C38" s="10">
        <v>3</v>
      </c>
      <c r="D38" s="10" t="s">
        <v>11</v>
      </c>
      <c r="E38" s="10">
        <v>20</v>
      </c>
      <c r="F38" s="10" t="s">
        <v>31</v>
      </c>
      <c r="G38" s="10">
        <v>1</v>
      </c>
      <c r="H38" s="10">
        <v>3104198</v>
      </c>
      <c r="I38" s="15">
        <v>0.90500000000000003</v>
      </c>
      <c r="J38" s="10">
        <v>0.88</v>
      </c>
      <c r="K38" s="15">
        <v>17.95</v>
      </c>
      <c r="L38" s="15">
        <v>0.91317365269461082</v>
      </c>
      <c r="M38" s="13">
        <v>17.95</v>
      </c>
      <c r="N38" s="13">
        <v>18.829999999999998</v>
      </c>
      <c r="O38" s="13">
        <v>0</v>
      </c>
      <c r="P38" s="13" t="s">
        <v>40</v>
      </c>
      <c r="Q38" s="13" t="s">
        <v>122</v>
      </c>
      <c r="R38" s="13" t="s">
        <v>33</v>
      </c>
      <c r="S38" s="13">
        <v>1</v>
      </c>
      <c r="T38" s="13">
        <v>9</v>
      </c>
      <c r="U38" s="13">
        <v>4</v>
      </c>
      <c r="V38" s="13" t="s">
        <v>36</v>
      </c>
      <c r="W38" s="13" t="s">
        <v>33</v>
      </c>
      <c r="X38" s="13"/>
      <c r="Y38" s="13"/>
      <c r="Z38" s="13" t="s">
        <v>123</v>
      </c>
    </row>
    <row r="39" spans="1:26">
      <c r="A39" s="14" t="str">
        <f t="shared" si="0"/>
        <v>20-2</v>
      </c>
      <c r="B39" s="10">
        <v>5057</v>
      </c>
      <c r="C39" s="10">
        <v>3</v>
      </c>
      <c r="D39" s="10" t="s">
        <v>11</v>
      </c>
      <c r="E39" s="10">
        <v>20</v>
      </c>
      <c r="F39" s="10" t="s">
        <v>31</v>
      </c>
      <c r="G39" s="10">
        <v>2</v>
      </c>
      <c r="H39" s="10">
        <v>3104202</v>
      </c>
      <c r="I39" s="15">
        <v>0.88500000000000001</v>
      </c>
      <c r="J39" s="10">
        <v>0.8</v>
      </c>
      <c r="K39" s="15">
        <v>18.776422155688621</v>
      </c>
      <c r="L39" s="15">
        <v>0.91317365269461082</v>
      </c>
      <c r="M39" s="13">
        <v>18.829999999999998</v>
      </c>
      <c r="N39" s="13">
        <v>19.63</v>
      </c>
      <c r="O39" s="13">
        <v>0</v>
      </c>
      <c r="P39" s="13" t="s">
        <v>40</v>
      </c>
      <c r="Q39" s="13" t="s">
        <v>124</v>
      </c>
      <c r="R39" s="13" t="s">
        <v>33</v>
      </c>
      <c r="S39" s="13">
        <v>1</v>
      </c>
      <c r="T39" s="13">
        <v>10</v>
      </c>
      <c r="U39" s="13">
        <v>1</v>
      </c>
      <c r="V39" s="13" t="s">
        <v>34</v>
      </c>
      <c r="W39" s="13" t="s">
        <v>33</v>
      </c>
      <c r="X39" s="13"/>
      <c r="Y39" s="13"/>
      <c r="Z39" s="13" t="s">
        <v>125</v>
      </c>
    </row>
    <row r="40" spans="1:26">
      <c r="A40" s="14" t="str">
        <f t="shared" si="0"/>
        <v>20-3</v>
      </c>
      <c r="B40" s="10">
        <v>5057</v>
      </c>
      <c r="C40" s="10">
        <v>3</v>
      </c>
      <c r="D40" s="10" t="s">
        <v>11</v>
      </c>
      <c r="E40" s="10">
        <v>20</v>
      </c>
      <c r="F40" s="10" t="s">
        <v>31</v>
      </c>
      <c r="G40" s="10">
        <v>3</v>
      </c>
      <c r="H40" s="10">
        <v>3104204</v>
      </c>
      <c r="I40" s="15">
        <v>0.89500000000000002</v>
      </c>
      <c r="J40" s="10">
        <v>0.79</v>
      </c>
      <c r="K40" s="15">
        <v>19.661422155688623</v>
      </c>
      <c r="L40" s="15">
        <v>0.91317365269461082</v>
      </c>
      <c r="M40" s="13">
        <v>19.63</v>
      </c>
      <c r="N40" s="13">
        <v>20.420000000000002</v>
      </c>
      <c r="O40" s="13">
        <v>0</v>
      </c>
      <c r="P40" s="13" t="s">
        <v>40</v>
      </c>
      <c r="Q40" s="13" t="s">
        <v>126</v>
      </c>
      <c r="R40" s="13" t="s">
        <v>33</v>
      </c>
      <c r="S40" s="13">
        <v>1</v>
      </c>
      <c r="T40" s="13">
        <v>10</v>
      </c>
      <c r="U40" s="13">
        <v>2</v>
      </c>
      <c r="V40" s="13" t="s">
        <v>35</v>
      </c>
      <c r="W40" s="13" t="s">
        <v>33</v>
      </c>
      <c r="X40" s="13"/>
      <c r="Y40" s="13"/>
      <c r="Z40" s="13" t="s">
        <v>127</v>
      </c>
    </row>
    <row r="41" spans="1:26">
      <c r="A41" s="14" t="str">
        <f t="shared" si="0"/>
        <v>20-4</v>
      </c>
      <c r="B41" s="10">
        <v>5057</v>
      </c>
      <c r="C41" s="10">
        <v>3</v>
      </c>
      <c r="D41" s="10" t="s">
        <v>11</v>
      </c>
      <c r="E41" s="10">
        <v>20</v>
      </c>
      <c r="F41" s="10" t="s">
        <v>31</v>
      </c>
      <c r="G41" s="10">
        <v>4</v>
      </c>
      <c r="H41" s="10">
        <v>3104206</v>
      </c>
      <c r="I41" s="15">
        <v>0.65500000000000003</v>
      </c>
      <c r="J41" s="10">
        <v>0.59</v>
      </c>
      <c r="K41" s="15">
        <v>20.556422155688622</v>
      </c>
      <c r="L41" s="15">
        <v>0.91317365269461082</v>
      </c>
      <c r="M41" s="13">
        <v>20.420000000000002</v>
      </c>
      <c r="N41" s="13">
        <v>21.01</v>
      </c>
      <c r="O41" s="13">
        <v>0</v>
      </c>
      <c r="P41" s="13" t="s">
        <v>40</v>
      </c>
      <c r="Q41" s="13" t="s">
        <v>128</v>
      </c>
      <c r="R41" s="13" t="s">
        <v>33</v>
      </c>
      <c r="S41" s="13">
        <v>1</v>
      </c>
      <c r="T41" s="13">
        <v>10</v>
      </c>
      <c r="U41" s="13">
        <v>3</v>
      </c>
      <c r="V41" s="13" t="s">
        <v>35</v>
      </c>
      <c r="W41" s="13" t="s">
        <v>33</v>
      </c>
      <c r="X41" s="13"/>
      <c r="Y41" s="13"/>
      <c r="Z41" s="13" t="s">
        <v>129</v>
      </c>
    </row>
    <row r="42" spans="1:26">
      <c r="A42" s="14" t="str">
        <f t="shared" si="0"/>
        <v>21-1</v>
      </c>
      <c r="B42" s="10">
        <v>5057</v>
      </c>
      <c r="C42" s="10">
        <v>3</v>
      </c>
      <c r="D42" s="10" t="s">
        <v>11</v>
      </c>
      <c r="E42" s="10">
        <v>21</v>
      </c>
      <c r="F42" s="10" t="s">
        <v>31</v>
      </c>
      <c r="G42" s="10">
        <v>1</v>
      </c>
      <c r="H42" s="10">
        <v>3104208</v>
      </c>
      <c r="I42" s="15">
        <v>0.99</v>
      </c>
      <c r="J42" s="10">
        <v>0.96</v>
      </c>
      <c r="K42" s="15">
        <v>21</v>
      </c>
      <c r="L42" s="15">
        <v>1</v>
      </c>
      <c r="M42" s="13">
        <v>21</v>
      </c>
      <c r="N42" s="13">
        <v>21.96</v>
      </c>
      <c r="O42" s="13">
        <v>0</v>
      </c>
      <c r="P42" s="13" t="s">
        <v>40</v>
      </c>
      <c r="Q42" s="13" t="s">
        <v>130</v>
      </c>
      <c r="R42" s="13" t="s">
        <v>33</v>
      </c>
      <c r="S42" s="13">
        <v>1</v>
      </c>
      <c r="T42" s="13">
        <v>10</v>
      </c>
      <c r="U42" s="13">
        <v>4</v>
      </c>
      <c r="V42" s="13" t="s">
        <v>36</v>
      </c>
      <c r="W42" s="13" t="s">
        <v>33</v>
      </c>
      <c r="X42" s="13"/>
      <c r="Y42" s="13"/>
      <c r="Z42" s="13" t="s">
        <v>131</v>
      </c>
    </row>
    <row r="43" spans="1:26">
      <c r="A43" s="14" t="str">
        <f t="shared" si="0"/>
        <v>21-2</v>
      </c>
      <c r="B43" s="16">
        <v>5057</v>
      </c>
      <c r="C43" s="16">
        <v>3</v>
      </c>
      <c r="D43" s="16" t="s">
        <v>11</v>
      </c>
      <c r="E43" s="16">
        <v>21</v>
      </c>
      <c r="F43" s="16" t="s">
        <v>31</v>
      </c>
      <c r="G43" s="16">
        <v>2</v>
      </c>
      <c r="H43" s="16">
        <v>3104210</v>
      </c>
      <c r="I43" s="15">
        <v>0.92500000000000004</v>
      </c>
      <c r="J43" s="16">
        <v>0.91</v>
      </c>
      <c r="K43" s="15">
        <v>21.99</v>
      </c>
      <c r="L43" s="15">
        <v>1</v>
      </c>
      <c r="M43" s="17">
        <v>21.96</v>
      </c>
      <c r="N43" s="17">
        <v>22.87</v>
      </c>
      <c r="O43" s="17">
        <v>0</v>
      </c>
      <c r="P43" s="17" t="s">
        <v>40</v>
      </c>
      <c r="Q43" s="17" t="s">
        <v>132</v>
      </c>
      <c r="R43" s="17" t="s">
        <v>33</v>
      </c>
      <c r="S43" s="17">
        <v>1</v>
      </c>
      <c r="T43" s="17">
        <v>11</v>
      </c>
      <c r="U43" s="17">
        <v>1</v>
      </c>
      <c r="V43" s="17" t="s">
        <v>34</v>
      </c>
      <c r="W43" s="17" t="s">
        <v>33</v>
      </c>
      <c r="X43" s="17"/>
      <c r="Y43" s="17"/>
      <c r="Z43" s="17" t="s">
        <v>133</v>
      </c>
    </row>
    <row r="44" spans="1:26">
      <c r="A44" s="14" t="str">
        <f t="shared" si="0"/>
        <v>22-1</v>
      </c>
      <c r="B44" s="10">
        <v>5057</v>
      </c>
      <c r="C44" s="10">
        <v>3</v>
      </c>
      <c r="D44" s="10" t="s">
        <v>11</v>
      </c>
      <c r="E44" s="10">
        <v>22</v>
      </c>
      <c r="F44" s="10" t="s">
        <v>31</v>
      </c>
      <c r="G44" s="10">
        <v>1</v>
      </c>
      <c r="H44" s="10">
        <v>3104212</v>
      </c>
      <c r="I44" s="15">
        <v>0.6</v>
      </c>
      <c r="J44" s="10">
        <v>0.56999999999999995</v>
      </c>
      <c r="K44" s="15">
        <v>23</v>
      </c>
      <c r="L44" s="15">
        <v>0.843373493975903</v>
      </c>
      <c r="M44" s="13">
        <v>23</v>
      </c>
      <c r="N44" s="13">
        <v>23.57</v>
      </c>
      <c r="O44" s="13">
        <v>0</v>
      </c>
      <c r="P44" s="13" t="s">
        <v>40</v>
      </c>
      <c r="Q44" s="13" t="s">
        <v>134</v>
      </c>
      <c r="R44" s="13" t="s">
        <v>33</v>
      </c>
      <c r="S44" s="13">
        <v>1</v>
      </c>
      <c r="T44" s="13">
        <v>11</v>
      </c>
      <c r="U44" s="13">
        <v>2</v>
      </c>
      <c r="V44" s="13" t="s">
        <v>35</v>
      </c>
      <c r="W44" s="13" t="s">
        <v>33</v>
      </c>
      <c r="X44" s="13"/>
      <c r="Y44" s="13"/>
      <c r="Z44" s="13" t="s">
        <v>135</v>
      </c>
    </row>
    <row r="45" spans="1:26">
      <c r="A45" s="14" t="str">
        <f t="shared" si="0"/>
        <v>22-2</v>
      </c>
      <c r="B45" s="10">
        <v>5057</v>
      </c>
      <c r="C45" s="10">
        <v>3</v>
      </c>
      <c r="D45" s="10" t="s">
        <v>11</v>
      </c>
      <c r="E45" s="10">
        <v>22</v>
      </c>
      <c r="F45" s="10" t="s">
        <v>31</v>
      </c>
      <c r="G45" s="10">
        <v>2</v>
      </c>
      <c r="H45" s="10">
        <v>3104214</v>
      </c>
      <c r="I45" s="15">
        <v>0.64500000000000002</v>
      </c>
      <c r="J45" s="10">
        <v>0.5</v>
      </c>
      <c r="K45" s="15">
        <v>23.506024096385541</v>
      </c>
      <c r="L45" s="15">
        <v>0.843373493975903</v>
      </c>
      <c r="M45" s="13">
        <v>23.57</v>
      </c>
      <c r="N45" s="13">
        <v>24.07</v>
      </c>
      <c r="O45" s="13">
        <v>0</v>
      </c>
      <c r="P45" s="13" t="s">
        <v>40</v>
      </c>
      <c r="Q45" s="13" t="s">
        <v>136</v>
      </c>
      <c r="R45" s="13" t="s">
        <v>33</v>
      </c>
      <c r="S45" s="13">
        <v>1</v>
      </c>
      <c r="T45" s="13">
        <v>11</v>
      </c>
      <c r="U45" s="13">
        <v>3</v>
      </c>
      <c r="V45" s="13" t="s">
        <v>35</v>
      </c>
      <c r="W45" s="13" t="s">
        <v>33</v>
      </c>
      <c r="X45" s="13"/>
      <c r="Y45" s="13"/>
      <c r="Z45" s="13" t="s">
        <v>137</v>
      </c>
    </row>
    <row r="46" spans="1:26">
      <c r="A46" s="14" t="str">
        <f t="shared" si="0"/>
        <v>23-1</v>
      </c>
      <c r="B46" s="10">
        <v>5057</v>
      </c>
      <c r="C46" s="10">
        <v>3</v>
      </c>
      <c r="D46" s="10" t="s">
        <v>11</v>
      </c>
      <c r="E46" s="10">
        <v>23</v>
      </c>
      <c r="F46" s="10" t="s">
        <v>31</v>
      </c>
      <c r="G46" s="10">
        <v>1</v>
      </c>
      <c r="H46" s="10">
        <v>3104220</v>
      </c>
      <c r="I46" s="15">
        <v>0.86</v>
      </c>
      <c r="J46" s="10">
        <v>0.84</v>
      </c>
      <c r="K46" s="15">
        <v>24.05</v>
      </c>
      <c r="L46" s="15">
        <v>0.99510603588907087</v>
      </c>
      <c r="M46" s="13">
        <v>24.05</v>
      </c>
      <c r="N46" s="13">
        <v>24.89</v>
      </c>
      <c r="O46" s="13">
        <v>0</v>
      </c>
      <c r="P46" s="13" t="s">
        <v>40</v>
      </c>
      <c r="Q46" s="13" t="s">
        <v>138</v>
      </c>
      <c r="R46" s="13" t="s">
        <v>33</v>
      </c>
      <c r="S46" s="13">
        <v>1</v>
      </c>
      <c r="T46" s="13">
        <v>11</v>
      </c>
      <c r="U46" s="13">
        <v>4</v>
      </c>
      <c r="V46" s="13" t="s">
        <v>36</v>
      </c>
      <c r="W46" s="13" t="s">
        <v>33</v>
      </c>
      <c r="X46" s="13"/>
      <c r="Y46" s="13"/>
      <c r="Z46" s="13" t="s">
        <v>139</v>
      </c>
    </row>
    <row r="47" spans="1:26">
      <c r="A47" s="14" t="str">
        <f t="shared" si="0"/>
        <v>23-2</v>
      </c>
      <c r="B47" s="16">
        <v>5057</v>
      </c>
      <c r="C47" s="16">
        <v>3</v>
      </c>
      <c r="D47" s="16" t="s">
        <v>11</v>
      </c>
      <c r="E47" s="16">
        <v>23</v>
      </c>
      <c r="F47" s="16" t="s">
        <v>31</v>
      </c>
      <c r="G47" s="16">
        <v>2</v>
      </c>
      <c r="H47" s="16">
        <v>3104222</v>
      </c>
      <c r="I47" s="15">
        <v>0.82</v>
      </c>
      <c r="J47" s="16">
        <v>0.81</v>
      </c>
      <c r="K47" s="15">
        <v>24.905791190864601</v>
      </c>
      <c r="L47" s="15">
        <v>0.99510603588907087</v>
      </c>
      <c r="M47" s="17">
        <v>24.89</v>
      </c>
      <c r="N47" s="17">
        <v>25.7</v>
      </c>
      <c r="O47" s="17">
        <v>0</v>
      </c>
      <c r="P47" s="17" t="s">
        <v>40</v>
      </c>
      <c r="Q47" s="17" t="s">
        <v>140</v>
      </c>
      <c r="R47" s="17" t="s">
        <v>33</v>
      </c>
      <c r="S47" s="17">
        <v>1</v>
      </c>
      <c r="T47" s="17">
        <v>12</v>
      </c>
      <c r="U47" s="17">
        <v>1</v>
      </c>
      <c r="V47" s="17" t="s">
        <v>34</v>
      </c>
      <c r="W47" s="17" t="s">
        <v>33</v>
      </c>
      <c r="X47" s="17"/>
      <c r="Y47" s="17"/>
      <c r="Z47" s="17" t="s">
        <v>141</v>
      </c>
    </row>
    <row r="48" spans="1:26">
      <c r="A48" s="14" t="str">
        <f t="shared" si="0"/>
        <v>23-3</v>
      </c>
      <c r="B48" s="10">
        <v>5057</v>
      </c>
      <c r="C48" s="10">
        <v>3</v>
      </c>
      <c r="D48" s="10" t="s">
        <v>11</v>
      </c>
      <c r="E48" s="10">
        <v>23</v>
      </c>
      <c r="F48" s="10" t="s">
        <v>31</v>
      </c>
      <c r="G48" s="10">
        <v>3</v>
      </c>
      <c r="H48" s="10">
        <v>3104224</v>
      </c>
      <c r="I48" s="15">
        <v>0.79</v>
      </c>
      <c r="J48" s="10">
        <v>0.75</v>
      </c>
      <c r="K48" s="15">
        <v>25.725791190864602</v>
      </c>
      <c r="L48" s="15">
        <v>0.99510603588907087</v>
      </c>
      <c r="M48" s="13">
        <v>25.7</v>
      </c>
      <c r="N48" s="13">
        <v>26.45</v>
      </c>
      <c r="O48" s="13">
        <v>0</v>
      </c>
      <c r="P48" s="13" t="s">
        <v>40</v>
      </c>
      <c r="Q48" s="13" t="s">
        <v>142</v>
      </c>
      <c r="R48" s="13" t="s">
        <v>33</v>
      </c>
      <c r="S48" s="13">
        <v>1</v>
      </c>
      <c r="T48" s="13">
        <v>12</v>
      </c>
      <c r="U48" s="13">
        <v>2</v>
      </c>
      <c r="V48" s="13" t="s">
        <v>35</v>
      </c>
      <c r="W48" s="13" t="s">
        <v>33</v>
      </c>
      <c r="X48" s="13"/>
      <c r="Y48" s="13"/>
      <c r="Z48" s="13" t="s">
        <v>143</v>
      </c>
    </row>
    <row r="49" spans="1:26">
      <c r="A49" s="14" t="str">
        <f t="shared" si="0"/>
        <v>23-4</v>
      </c>
      <c r="B49" s="10">
        <v>5057</v>
      </c>
      <c r="C49" s="10">
        <v>3</v>
      </c>
      <c r="D49" s="10" t="s">
        <v>11</v>
      </c>
      <c r="E49" s="10">
        <v>23</v>
      </c>
      <c r="F49" s="10" t="s">
        <v>31</v>
      </c>
      <c r="G49" s="10">
        <v>4</v>
      </c>
      <c r="H49" s="10">
        <v>3104226</v>
      </c>
      <c r="I49" s="15">
        <v>0.59499999999999997</v>
      </c>
      <c r="J49" s="10">
        <v>0.56000000000000005</v>
      </c>
      <c r="K49" s="15">
        <v>26.515791190864601</v>
      </c>
      <c r="L49" s="15">
        <v>0.99510603588907087</v>
      </c>
      <c r="M49" s="13">
        <v>26.45</v>
      </c>
      <c r="N49" s="13">
        <v>27.01</v>
      </c>
      <c r="O49" s="13">
        <v>0</v>
      </c>
      <c r="P49" s="13" t="s">
        <v>40</v>
      </c>
      <c r="Q49" s="13" t="s">
        <v>144</v>
      </c>
      <c r="R49" s="13" t="s">
        <v>33</v>
      </c>
      <c r="S49" s="13">
        <v>1</v>
      </c>
      <c r="T49" s="13">
        <v>12</v>
      </c>
      <c r="U49" s="13">
        <v>3</v>
      </c>
      <c r="V49" s="13" t="s">
        <v>35</v>
      </c>
      <c r="W49" s="13" t="s">
        <v>33</v>
      </c>
      <c r="X49" s="13"/>
      <c r="Y49" s="13"/>
      <c r="Z49" s="13" t="s">
        <v>145</v>
      </c>
    </row>
    <row r="50" spans="1:26">
      <c r="A50" s="14" t="str">
        <f t="shared" si="0"/>
        <v>24-1</v>
      </c>
      <c r="B50" s="10">
        <v>5057</v>
      </c>
      <c r="C50" s="10">
        <v>3</v>
      </c>
      <c r="D50" s="10" t="s">
        <v>11</v>
      </c>
      <c r="E50" s="10">
        <v>24</v>
      </c>
      <c r="F50" s="10" t="s">
        <v>31</v>
      </c>
      <c r="G50" s="10">
        <v>1</v>
      </c>
      <c r="H50" s="10">
        <v>3104230</v>
      </c>
      <c r="I50" s="15">
        <v>0.95</v>
      </c>
      <c r="J50" s="10">
        <v>0.97</v>
      </c>
      <c r="K50" s="15">
        <v>27.1</v>
      </c>
      <c r="L50" s="15">
        <v>0.96062992125984337</v>
      </c>
      <c r="M50" s="13">
        <v>27.1</v>
      </c>
      <c r="N50" s="13">
        <v>28.07</v>
      </c>
      <c r="O50" s="13">
        <v>0</v>
      </c>
      <c r="P50" s="13" t="s">
        <v>40</v>
      </c>
      <c r="Q50" s="13" t="s">
        <v>146</v>
      </c>
      <c r="R50" s="13" t="s">
        <v>33</v>
      </c>
      <c r="S50" s="13">
        <v>2</v>
      </c>
      <c r="T50" s="13">
        <v>12</v>
      </c>
      <c r="U50" s="13">
        <v>4</v>
      </c>
      <c r="V50" s="13" t="s">
        <v>36</v>
      </c>
      <c r="W50" s="13" t="s">
        <v>33</v>
      </c>
      <c r="X50" s="13"/>
      <c r="Y50" s="13"/>
      <c r="Z50" s="13" t="s">
        <v>147</v>
      </c>
    </row>
    <row r="51" spans="1:26">
      <c r="A51" s="14" t="str">
        <f t="shared" si="0"/>
        <v>24-2</v>
      </c>
      <c r="B51" s="10">
        <v>5057</v>
      </c>
      <c r="C51" s="10">
        <v>3</v>
      </c>
      <c r="D51" s="10" t="s">
        <v>11</v>
      </c>
      <c r="E51" s="10">
        <v>24</v>
      </c>
      <c r="F51" s="10" t="s">
        <v>31</v>
      </c>
      <c r="G51" s="10">
        <v>2</v>
      </c>
      <c r="H51" s="10">
        <v>3104232</v>
      </c>
      <c r="I51" s="15">
        <v>0.68</v>
      </c>
      <c r="J51" s="10">
        <v>0.67</v>
      </c>
      <c r="K51" s="15">
        <v>28.012598425196853</v>
      </c>
      <c r="L51" s="15">
        <v>0.96062992125984337</v>
      </c>
      <c r="M51" s="13">
        <v>28.07</v>
      </c>
      <c r="N51" s="13">
        <v>28.74</v>
      </c>
      <c r="O51" s="13">
        <v>0</v>
      </c>
      <c r="P51" s="13" t="s">
        <v>40</v>
      </c>
      <c r="Q51" s="13" t="s">
        <v>148</v>
      </c>
      <c r="R51" s="13" t="s">
        <v>33</v>
      </c>
      <c r="S51" s="13">
        <v>1</v>
      </c>
      <c r="T51" s="13">
        <v>13</v>
      </c>
      <c r="U51" s="13">
        <v>1</v>
      </c>
      <c r="V51" s="13" t="s">
        <v>34</v>
      </c>
      <c r="W51" s="13" t="s">
        <v>33</v>
      </c>
      <c r="X51" s="13"/>
      <c r="Y51" s="13"/>
      <c r="Z51" s="13" t="s">
        <v>149</v>
      </c>
    </row>
    <row r="52" spans="1:26">
      <c r="A52" s="14" t="str">
        <f t="shared" si="0"/>
        <v>24-3</v>
      </c>
      <c r="B52" s="10">
        <v>5057</v>
      </c>
      <c r="C52" s="10">
        <v>3</v>
      </c>
      <c r="D52" s="10" t="s">
        <v>11</v>
      </c>
      <c r="E52" s="10">
        <v>24</v>
      </c>
      <c r="F52" s="10" t="s">
        <v>31</v>
      </c>
      <c r="G52" s="10">
        <v>3</v>
      </c>
      <c r="H52" s="10">
        <v>3104234</v>
      </c>
      <c r="I52" s="15">
        <v>0.755</v>
      </c>
      <c r="J52" s="10">
        <v>0.74</v>
      </c>
      <c r="K52" s="15">
        <v>28.692598425196852</v>
      </c>
      <c r="L52" s="15">
        <v>0.96062992125984337</v>
      </c>
      <c r="M52" s="13">
        <v>28.74</v>
      </c>
      <c r="N52" s="13">
        <v>29.48</v>
      </c>
      <c r="O52" s="13">
        <v>0</v>
      </c>
      <c r="P52" s="13" t="s">
        <v>40</v>
      </c>
      <c r="Q52" s="13" t="s">
        <v>150</v>
      </c>
      <c r="R52" s="13" t="s">
        <v>33</v>
      </c>
      <c r="S52" s="13">
        <v>1</v>
      </c>
      <c r="T52" s="13">
        <v>13</v>
      </c>
      <c r="U52" s="13">
        <v>2</v>
      </c>
      <c r="V52" s="13" t="s">
        <v>35</v>
      </c>
      <c r="W52" s="13" t="s">
        <v>33</v>
      </c>
      <c r="X52" s="13"/>
      <c r="Y52" s="13"/>
      <c r="Z52" s="13" t="s">
        <v>151</v>
      </c>
    </row>
    <row r="53" spans="1:26">
      <c r="A53" s="14" t="str">
        <f t="shared" si="0"/>
        <v>24-4</v>
      </c>
      <c r="B53" s="10">
        <v>5057</v>
      </c>
      <c r="C53" s="10">
        <v>3</v>
      </c>
      <c r="D53" s="10" t="s">
        <v>11</v>
      </c>
      <c r="E53" s="10">
        <v>24</v>
      </c>
      <c r="F53" s="10" t="s">
        <v>31</v>
      </c>
      <c r="G53" s="10">
        <v>4</v>
      </c>
      <c r="H53" s="10">
        <v>3104236</v>
      </c>
      <c r="I53" s="15">
        <v>0.79</v>
      </c>
      <c r="J53" s="10">
        <v>0.78</v>
      </c>
      <c r="K53" s="15">
        <v>29.447598425196851</v>
      </c>
      <c r="L53" s="15">
        <v>0.96062992125984337</v>
      </c>
      <c r="M53" s="13">
        <v>29.48</v>
      </c>
      <c r="N53" s="13">
        <v>30.26</v>
      </c>
      <c r="O53" s="13">
        <v>0</v>
      </c>
      <c r="P53" s="13" t="s">
        <v>40</v>
      </c>
      <c r="Q53" s="13" t="s">
        <v>152</v>
      </c>
      <c r="R53" s="13" t="s">
        <v>33</v>
      </c>
      <c r="S53" s="13">
        <v>1</v>
      </c>
      <c r="T53" s="13">
        <v>13</v>
      </c>
      <c r="U53" s="13">
        <v>3</v>
      </c>
      <c r="V53" s="13" t="s">
        <v>35</v>
      </c>
      <c r="W53" s="13" t="s">
        <v>33</v>
      </c>
      <c r="X53" s="13"/>
      <c r="Y53" s="13"/>
      <c r="Z53" s="13" t="s">
        <v>153</v>
      </c>
    </row>
    <row r="54" spans="1:26">
      <c r="A54" s="14" t="str">
        <f t="shared" si="0"/>
        <v>25-1</v>
      </c>
      <c r="B54" s="10">
        <v>5057</v>
      </c>
      <c r="C54" s="10">
        <v>3</v>
      </c>
      <c r="D54" s="10" t="s">
        <v>11</v>
      </c>
      <c r="E54" s="10">
        <v>25</v>
      </c>
      <c r="F54" s="10" t="s">
        <v>31</v>
      </c>
      <c r="G54" s="10">
        <v>1</v>
      </c>
      <c r="H54" s="10">
        <v>3104238</v>
      </c>
      <c r="I54" s="15">
        <v>0.92500000000000004</v>
      </c>
      <c r="J54" s="10">
        <v>0.91</v>
      </c>
      <c r="K54" s="15">
        <v>30.15</v>
      </c>
      <c r="L54" s="15">
        <v>0.99673202614379008</v>
      </c>
      <c r="M54" s="13">
        <v>30.15</v>
      </c>
      <c r="N54" s="13">
        <v>31.06</v>
      </c>
      <c r="O54" s="13">
        <v>0</v>
      </c>
      <c r="P54" s="13" t="s">
        <v>40</v>
      </c>
      <c r="Q54" s="13" t="s">
        <v>154</v>
      </c>
      <c r="R54" s="13" t="s">
        <v>33</v>
      </c>
      <c r="S54" s="13">
        <v>1</v>
      </c>
      <c r="T54" s="13">
        <v>13</v>
      </c>
      <c r="U54" s="13">
        <v>4</v>
      </c>
      <c r="V54" s="13" t="s">
        <v>36</v>
      </c>
      <c r="W54" s="13" t="s">
        <v>33</v>
      </c>
      <c r="X54" s="13"/>
      <c r="Y54" s="13"/>
      <c r="Z54" s="13" t="s">
        <v>155</v>
      </c>
    </row>
    <row r="55" spans="1:26">
      <c r="A55" s="14" t="str">
        <f t="shared" si="0"/>
        <v>25-2</v>
      </c>
      <c r="B55" s="10">
        <v>5057</v>
      </c>
      <c r="C55" s="10">
        <v>3</v>
      </c>
      <c r="D55" s="10" t="s">
        <v>11</v>
      </c>
      <c r="E55" s="10">
        <v>25</v>
      </c>
      <c r="F55" s="10" t="s">
        <v>31</v>
      </c>
      <c r="G55" s="10">
        <v>2</v>
      </c>
      <c r="H55" s="10">
        <v>3104240</v>
      </c>
      <c r="I55" s="15">
        <v>0.70499999999999996</v>
      </c>
      <c r="J55" s="10">
        <v>0.66</v>
      </c>
      <c r="K55" s="15">
        <v>31.071977124183004</v>
      </c>
      <c r="L55" s="15">
        <v>0.99673202614379008</v>
      </c>
      <c r="M55" s="13">
        <v>31.06</v>
      </c>
      <c r="N55" s="13">
        <v>31.72</v>
      </c>
      <c r="O55" s="13">
        <v>0</v>
      </c>
      <c r="P55" s="13" t="s">
        <v>40</v>
      </c>
      <c r="Q55" s="13" t="s">
        <v>156</v>
      </c>
      <c r="R55" s="13" t="s">
        <v>33</v>
      </c>
      <c r="S55" s="13">
        <v>1</v>
      </c>
      <c r="T55" s="13">
        <v>14</v>
      </c>
      <c r="U55" s="13">
        <v>1</v>
      </c>
      <c r="V55" s="13" t="s">
        <v>34</v>
      </c>
      <c r="W55" s="13" t="s">
        <v>33</v>
      </c>
      <c r="X55" s="13"/>
      <c r="Y55" s="13"/>
      <c r="Z55" s="13" t="s">
        <v>157</v>
      </c>
    </row>
    <row r="56" spans="1:26">
      <c r="A56" s="14" t="str">
        <f t="shared" si="0"/>
        <v>25-3</v>
      </c>
      <c r="B56" s="10">
        <v>5057</v>
      </c>
      <c r="C56" s="10">
        <v>3</v>
      </c>
      <c r="D56" s="10" t="s">
        <v>11</v>
      </c>
      <c r="E56" s="10">
        <v>25</v>
      </c>
      <c r="F56" s="10" t="s">
        <v>31</v>
      </c>
      <c r="G56" s="10">
        <v>3</v>
      </c>
      <c r="H56" s="10">
        <v>3104242</v>
      </c>
      <c r="I56" s="15">
        <v>0.85499999999999998</v>
      </c>
      <c r="J56" s="10">
        <v>0.83</v>
      </c>
      <c r="K56" s="15">
        <v>31.776977124183002</v>
      </c>
      <c r="L56" s="15">
        <v>0.99673202614379008</v>
      </c>
      <c r="M56" s="13">
        <v>31.72</v>
      </c>
      <c r="N56" s="13">
        <v>32.549999999999997</v>
      </c>
      <c r="O56" s="13">
        <v>0</v>
      </c>
      <c r="P56" s="13" t="s">
        <v>40</v>
      </c>
      <c r="Q56" s="13" t="s">
        <v>158</v>
      </c>
      <c r="R56" s="13" t="s">
        <v>33</v>
      </c>
      <c r="S56" s="13">
        <v>1</v>
      </c>
      <c r="T56" s="13">
        <v>14</v>
      </c>
      <c r="U56" s="13">
        <v>2</v>
      </c>
      <c r="V56" s="13" t="s">
        <v>35</v>
      </c>
      <c r="W56" s="13" t="s">
        <v>33</v>
      </c>
      <c r="X56" s="13"/>
      <c r="Y56" s="13"/>
      <c r="Z56" s="13" t="s">
        <v>159</v>
      </c>
    </row>
    <row r="57" spans="1:26">
      <c r="A57" s="14" t="str">
        <f t="shared" si="0"/>
        <v>25-4</v>
      </c>
      <c r="B57" s="10">
        <v>5057</v>
      </c>
      <c r="C57" s="10">
        <v>3</v>
      </c>
      <c r="D57" s="10" t="s">
        <v>11</v>
      </c>
      <c r="E57" s="10">
        <v>25</v>
      </c>
      <c r="F57" s="10" t="s">
        <v>31</v>
      </c>
      <c r="G57" s="10">
        <v>4</v>
      </c>
      <c r="H57" s="10">
        <v>3104244</v>
      </c>
      <c r="I57" s="15">
        <v>0.57499999999999996</v>
      </c>
      <c r="J57" s="10">
        <v>0.55000000000000004</v>
      </c>
      <c r="K57" s="15">
        <v>32.631977124183003</v>
      </c>
      <c r="L57" s="15">
        <v>0.99673202614379008</v>
      </c>
      <c r="M57" s="13">
        <v>32.549999999999997</v>
      </c>
      <c r="N57" s="13">
        <v>33.1</v>
      </c>
      <c r="O57" s="13">
        <v>0</v>
      </c>
      <c r="P57" s="13" t="s">
        <v>40</v>
      </c>
      <c r="Q57" s="13" t="s">
        <v>160</v>
      </c>
      <c r="R57" s="13" t="s">
        <v>33</v>
      </c>
      <c r="S57" s="13">
        <v>1</v>
      </c>
      <c r="T57" s="13">
        <v>14</v>
      </c>
      <c r="U57" s="13">
        <v>3</v>
      </c>
      <c r="V57" s="13" t="s">
        <v>35</v>
      </c>
      <c r="W57" s="13" t="s">
        <v>33</v>
      </c>
      <c r="X57" s="13"/>
      <c r="Y57" s="13"/>
      <c r="Z57" s="13" t="s">
        <v>161</v>
      </c>
    </row>
    <row r="58" spans="1:26">
      <c r="A58" s="14" t="str">
        <f t="shared" si="0"/>
        <v>26-1</v>
      </c>
      <c r="B58" s="10">
        <v>5057</v>
      </c>
      <c r="C58" s="10">
        <v>3</v>
      </c>
      <c r="D58" s="10" t="s">
        <v>11</v>
      </c>
      <c r="E58" s="10">
        <v>26</v>
      </c>
      <c r="F58" s="10" t="s">
        <v>31</v>
      </c>
      <c r="G58" s="10">
        <v>1</v>
      </c>
      <c r="H58" s="10">
        <v>3104246</v>
      </c>
      <c r="I58" s="15">
        <v>0.97</v>
      </c>
      <c r="J58" s="10">
        <v>0.95</v>
      </c>
      <c r="K58" s="15">
        <v>33.200000000000003</v>
      </c>
      <c r="L58" s="15">
        <v>0.94867807153965888</v>
      </c>
      <c r="M58" s="13">
        <v>33.200000000000003</v>
      </c>
      <c r="N58" s="13">
        <v>34.15</v>
      </c>
      <c r="O58" s="13">
        <v>0</v>
      </c>
      <c r="P58" s="13" t="s">
        <v>40</v>
      </c>
      <c r="Q58" s="13" t="s">
        <v>162</v>
      </c>
      <c r="R58" s="13" t="s">
        <v>33</v>
      </c>
      <c r="S58" s="13">
        <v>1</v>
      </c>
      <c r="T58" s="13">
        <v>14</v>
      </c>
      <c r="U58" s="13">
        <v>4</v>
      </c>
      <c r="V58" s="13" t="s">
        <v>36</v>
      </c>
      <c r="W58" s="13" t="s">
        <v>33</v>
      </c>
      <c r="X58" s="13"/>
      <c r="Y58" s="13"/>
      <c r="Z58" s="13" t="s">
        <v>163</v>
      </c>
    </row>
    <row r="59" spans="1:26">
      <c r="A59" s="14" t="str">
        <f t="shared" si="0"/>
        <v>26-2</v>
      </c>
      <c r="B59" s="10">
        <v>5057</v>
      </c>
      <c r="C59" s="10">
        <v>3</v>
      </c>
      <c r="D59" s="10" t="s">
        <v>11</v>
      </c>
      <c r="E59" s="10">
        <v>26</v>
      </c>
      <c r="F59" s="10" t="s">
        <v>31</v>
      </c>
      <c r="G59" s="10">
        <v>2</v>
      </c>
      <c r="H59" s="10">
        <v>3104248</v>
      </c>
      <c r="I59" s="15">
        <v>0.83</v>
      </c>
      <c r="J59" s="10">
        <v>0.8</v>
      </c>
      <c r="K59" s="15">
        <v>34.120217729393474</v>
      </c>
      <c r="L59" s="15">
        <v>0.94867807153965888</v>
      </c>
      <c r="M59" s="13">
        <v>34.15</v>
      </c>
      <c r="N59" s="13">
        <v>34.950000000000003</v>
      </c>
      <c r="O59" s="13">
        <v>0</v>
      </c>
      <c r="P59" s="13" t="s">
        <v>40</v>
      </c>
      <c r="Q59" s="13" t="s">
        <v>164</v>
      </c>
      <c r="R59" s="13" t="s">
        <v>33</v>
      </c>
      <c r="S59" s="13">
        <v>1</v>
      </c>
      <c r="T59" s="13">
        <v>15</v>
      </c>
      <c r="U59" s="13">
        <v>1</v>
      </c>
      <c r="V59" s="13" t="s">
        <v>34</v>
      </c>
      <c r="W59" s="13" t="s">
        <v>33</v>
      </c>
      <c r="X59" s="13"/>
      <c r="Y59" s="13"/>
      <c r="Z59" s="13" t="s">
        <v>165</v>
      </c>
    </row>
    <row r="60" spans="1:26">
      <c r="A60" s="14" t="str">
        <f t="shared" si="0"/>
        <v>26-3</v>
      </c>
      <c r="B60" s="10">
        <v>5057</v>
      </c>
      <c r="C60" s="10">
        <v>3</v>
      </c>
      <c r="D60" s="10" t="s">
        <v>11</v>
      </c>
      <c r="E60" s="10">
        <v>26</v>
      </c>
      <c r="F60" s="10" t="s">
        <v>31</v>
      </c>
      <c r="G60" s="10">
        <v>3</v>
      </c>
      <c r="H60" s="10">
        <v>3104250</v>
      </c>
      <c r="I60" s="15">
        <v>0.85</v>
      </c>
      <c r="J60" s="10">
        <v>0.82</v>
      </c>
      <c r="K60" s="15">
        <v>34.950217729393472</v>
      </c>
      <c r="L60" s="15">
        <v>0.94867807153965888</v>
      </c>
      <c r="M60" s="13">
        <v>34.950000000000003</v>
      </c>
      <c r="N60" s="13">
        <v>35.770000000000003</v>
      </c>
      <c r="O60" s="13">
        <v>0</v>
      </c>
      <c r="P60" s="13" t="s">
        <v>40</v>
      </c>
      <c r="Q60" s="13" t="s">
        <v>166</v>
      </c>
      <c r="R60" s="13" t="s">
        <v>33</v>
      </c>
      <c r="S60" s="13">
        <v>1</v>
      </c>
      <c r="T60" s="13">
        <v>15</v>
      </c>
      <c r="U60" s="13">
        <v>2</v>
      </c>
      <c r="V60" s="13" t="s">
        <v>35</v>
      </c>
      <c r="W60" s="13" t="s">
        <v>33</v>
      </c>
      <c r="X60" s="13"/>
      <c r="Y60" s="13"/>
      <c r="Z60" s="13" t="s">
        <v>167</v>
      </c>
    </row>
    <row r="61" spans="1:26">
      <c r="A61" s="14" t="str">
        <f t="shared" si="0"/>
        <v>26-4</v>
      </c>
      <c r="B61" s="10">
        <v>5057</v>
      </c>
      <c r="C61" s="10">
        <v>3</v>
      </c>
      <c r="D61" s="10" t="s">
        <v>11</v>
      </c>
      <c r="E61" s="10">
        <v>26</v>
      </c>
      <c r="F61" s="10" t="s">
        <v>31</v>
      </c>
      <c r="G61" s="10">
        <v>4</v>
      </c>
      <c r="H61" s="10">
        <v>3104252</v>
      </c>
      <c r="I61" s="15">
        <v>0.56499999999999995</v>
      </c>
      <c r="J61" s="10">
        <v>0.53</v>
      </c>
      <c r="K61" s="15">
        <v>35.800217729393474</v>
      </c>
      <c r="L61" s="15">
        <v>0.94867807153965888</v>
      </c>
      <c r="M61" s="13">
        <v>35.770000000000003</v>
      </c>
      <c r="N61" s="13">
        <v>36.299999999999997</v>
      </c>
      <c r="O61" s="13">
        <v>0</v>
      </c>
      <c r="P61" s="13" t="s">
        <v>40</v>
      </c>
      <c r="Q61" s="13" t="s">
        <v>168</v>
      </c>
      <c r="R61" s="13" t="s">
        <v>33</v>
      </c>
      <c r="S61" s="13">
        <v>1</v>
      </c>
      <c r="T61" s="13">
        <v>15</v>
      </c>
      <c r="U61" s="13">
        <v>3</v>
      </c>
      <c r="V61" s="13" t="s">
        <v>35</v>
      </c>
      <c r="W61" s="13" t="s">
        <v>33</v>
      </c>
      <c r="X61" s="13"/>
      <c r="Y61" s="13"/>
      <c r="Z61" s="13" t="s">
        <v>169</v>
      </c>
    </row>
    <row r="62" spans="1:26">
      <c r="A62" s="14" t="str">
        <f t="shared" si="0"/>
        <v>27-1</v>
      </c>
      <c r="B62" s="10">
        <v>5057</v>
      </c>
      <c r="C62" s="10">
        <v>3</v>
      </c>
      <c r="D62" s="10" t="s">
        <v>11</v>
      </c>
      <c r="E62" s="10">
        <v>27</v>
      </c>
      <c r="F62" s="10" t="s">
        <v>31</v>
      </c>
      <c r="G62" s="10">
        <v>1</v>
      </c>
      <c r="H62" s="10">
        <v>3104254</v>
      </c>
      <c r="I62" s="15">
        <v>0.505</v>
      </c>
      <c r="J62" s="10">
        <v>0.49</v>
      </c>
      <c r="K62" s="15">
        <v>36.25</v>
      </c>
      <c r="L62" s="15">
        <v>0.97133757961783418</v>
      </c>
      <c r="M62" s="13">
        <v>36.25</v>
      </c>
      <c r="N62" s="13">
        <v>36.74</v>
      </c>
      <c r="O62" s="13">
        <v>0</v>
      </c>
      <c r="P62" s="13" t="s">
        <v>40</v>
      </c>
      <c r="Q62" s="13" t="s">
        <v>170</v>
      </c>
      <c r="R62" s="13" t="s">
        <v>33</v>
      </c>
      <c r="S62" s="13">
        <v>1</v>
      </c>
      <c r="T62" s="13">
        <v>15</v>
      </c>
      <c r="U62" s="13">
        <v>4</v>
      </c>
      <c r="V62" s="13" t="s">
        <v>36</v>
      </c>
      <c r="W62" s="13" t="s">
        <v>33</v>
      </c>
      <c r="X62" s="13"/>
      <c r="Y62" s="13"/>
      <c r="Z62" s="13" t="s">
        <v>171</v>
      </c>
    </row>
    <row r="63" spans="1:26">
      <c r="A63" s="14" t="str">
        <f t="shared" si="0"/>
        <v>27-2</v>
      </c>
      <c r="B63" s="16">
        <v>5057</v>
      </c>
      <c r="C63" s="16">
        <v>3</v>
      </c>
      <c r="D63" s="16" t="s">
        <v>11</v>
      </c>
      <c r="E63" s="16">
        <v>27</v>
      </c>
      <c r="F63" s="16" t="s">
        <v>31</v>
      </c>
      <c r="G63" s="16">
        <v>2</v>
      </c>
      <c r="H63" s="16">
        <v>3104256</v>
      </c>
      <c r="I63" s="15">
        <v>0.74</v>
      </c>
      <c r="J63" s="16">
        <v>0.73</v>
      </c>
      <c r="K63" s="15">
        <v>36.74052547770701</v>
      </c>
      <c r="L63" s="15">
        <v>0.97133757961783418</v>
      </c>
      <c r="M63" s="17">
        <v>36.74</v>
      </c>
      <c r="N63" s="17">
        <v>37.47</v>
      </c>
      <c r="O63" s="17">
        <v>0</v>
      </c>
      <c r="P63" s="17" t="s">
        <v>37</v>
      </c>
      <c r="Q63" s="17" t="s">
        <v>172</v>
      </c>
      <c r="R63" s="17" t="s">
        <v>33</v>
      </c>
      <c r="S63" s="17">
        <v>1</v>
      </c>
      <c r="T63" s="17">
        <v>16</v>
      </c>
      <c r="U63" s="17">
        <v>1</v>
      </c>
      <c r="V63" s="17" t="s">
        <v>34</v>
      </c>
      <c r="W63" s="17" t="s">
        <v>33</v>
      </c>
      <c r="X63" s="17"/>
      <c r="Y63" s="17"/>
      <c r="Z63" s="17" t="s">
        <v>173</v>
      </c>
    </row>
    <row r="64" spans="1:26">
      <c r="A64" s="14" t="str">
        <f t="shared" si="0"/>
        <v>27-3</v>
      </c>
      <c r="B64" s="10">
        <v>5057</v>
      </c>
      <c r="C64" s="10">
        <v>3</v>
      </c>
      <c r="D64" s="10" t="s">
        <v>11</v>
      </c>
      <c r="E64" s="10">
        <v>27</v>
      </c>
      <c r="F64" s="10" t="s">
        <v>31</v>
      </c>
      <c r="G64" s="10">
        <v>3</v>
      </c>
      <c r="H64" s="10">
        <v>3104258</v>
      </c>
      <c r="I64" s="15">
        <v>0.55000000000000004</v>
      </c>
      <c r="J64" s="10">
        <v>0.54</v>
      </c>
      <c r="K64" s="15">
        <v>37.480525477707005</v>
      </c>
      <c r="L64" s="15">
        <v>0.97133757961783418</v>
      </c>
      <c r="M64" s="13">
        <v>37.47</v>
      </c>
      <c r="N64" s="13">
        <v>38.01</v>
      </c>
      <c r="O64" s="13">
        <v>0</v>
      </c>
      <c r="P64" s="13" t="s">
        <v>37</v>
      </c>
      <c r="Q64" s="13" t="s">
        <v>174</v>
      </c>
      <c r="R64" s="13" t="s">
        <v>33</v>
      </c>
      <c r="S64" s="13">
        <v>1</v>
      </c>
      <c r="T64" s="13">
        <v>16</v>
      </c>
      <c r="U64" s="13">
        <v>2</v>
      </c>
      <c r="V64" s="13" t="s">
        <v>35</v>
      </c>
      <c r="W64" s="13" t="s">
        <v>33</v>
      </c>
      <c r="X64" s="13"/>
      <c r="Y64" s="13"/>
      <c r="Z64" s="13" t="s">
        <v>175</v>
      </c>
    </row>
    <row r="65" spans="1:26">
      <c r="A65" s="14" t="str">
        <f t="shared" si="0"/>
        <v>27-4</v>
      </c>
      <c r="B65" s="10">
        <v>5057</v>
      </c>
      <c r="C65" s="10">
        <v>3</v>
      </c>
      <c r="D65" s="10" t="s">
        <v>11</v>
      </c>
      <c r="E65" s="10">
        <v>27</v>
      </c>
      <c r="F65" s="10" t="s">
        <v>31</v>
      </c>
      <c r="G65" s="10">
        <v>4</v>
      </c>
      <c r="H65" s="10">
        <v>3104260</v>
      </c>
      <c r="I65" s="15">
        <v>0.67500000000000004</v>
      </c>
      <c r="J65" s="10">
        <v>0.65</v>
      </c>
      <c r="K65" s="15">
        <v>38.030525477707002</v>
      </c>
      <c r="L65" s="15">
        <v>0.97133757961783418</v>
      </c>
      <c r="M65" s="13">
        <v>38.01</v>
      </c>
      <c r="N65" s="13">
        <v>38.659999999999997</v>
      </c>
      <c r="O65" s="13">
        <v>0</v>
      </c>
      <c r="P65" s="13" t="s">
        <v>37</v>
      </c>
      <c r="Q65" s="13" t="s">
        <v>176</v>
      </c>
      <c r="R65" s="13" t="s">
        <v>33</v>
      </c>
      <c r="S65" s="13">
        <v>1</v>
      </c>
      <c r="T65" s="13">
        <v>16</v>
      </c>
      <c r="U65" s="13">
        <v>3</v>
      </c>
      <c r="V65" s="13" t="s">
        <v>35</v>
      </c>
      <c r="W65" s="13" t="s">
        <v>33</v>
      </c>
      <c r="X65" s="13"/>
      <c r="Y65" s="13"/>
      <c r="Z65" s="13" t="s">
        <v>177</v>
      </c>
    </row>
    <row r="66" spans="1:26">
      <c r="A66" s="14" t="str">
        <f t="shared" si="0"/>
        <v>27-5</v>
      </c>
      <c r="B66" s="10">
        <v>5057</v>
      </c>
      <c r="C66" s="10">
        <v>3</v>
      </c>
      <c r="D66" s="10" t="s">
        <v>11</v>
      </c>
      <c r="E66" s="10">
        <v>27</v>
      </c>
      <c r="F66" s="10" t="s">
        <v>31</v>
      </c>
      <c r="G66" s="10">
        <v>5</v>
      </c>
      <c r="H66" s="10">
        <v>3104262</v>
      </c>
      <c r="I66" s="15">
        <v>0.67</v>
      </c>
      <c r="J66" s="10">
        <v>0.65</v>
      </c>
      <c r="K66" s="15">
        <v>38.705525477706999</v>
      </c>
      <c r="L66" s="15">
        <v>0.97133757961783418</v>
      </c>
      <c r="M66" s="13">
        <v>38.659999999999997</v>
      </c>
      <c r="N66" s="13">
        <v>39.31</v>
      </c>
      <c r="O66" s="13">
        <v>0</v>
      </c>
      <c r="P66" s="13" t="s">
        <v>37</v>
      </c>
      <c r="Q66" s="13" t="s">
        <v>178</v>
      </c>
      <c r="R66" s="13" t="s">
        <v>33</v>
      </c>
      <c r="S66" s="13">
        <v>1</v>
      </c>
      <c r="T66" s="13">
        <v>16</v>
      </c>
      <c r="U66" s="13">
        <v>4</v>
      </c>
      <c r="V66" s="13" t="s">
        <v>36</v>
      </c>
      <c r="W66" s="13" t="s">
        <v>33</v>
      </c>
      <c r="X66" s="13"/>
      <c r="Y66" s="13"/>
      <c r="Z66" s="13" t="s">
        <v>179</v>
      </c>
    </row>
    <row r="67" spans="1:26">
      <c r="A67" s="14" t="str">
        <f t="shared" si="0"/>
        <v>28-1</v>
      </c>
      <c r="B67" s="10">
        <v>5057</v>
      </c>
      <c r="C67" s="10">
        <v>3</v>
      </c>
      <c r="D67" s="10" t="s">
        <v>11</v>
      </c>
      <c r="E67" s="10">
        <v>28</v>
      </c>
      <c r="F67" s="10" t="s">
        <v>31</v>
      </c>
      <c r="G67" s="10">
        <v>1</v>
      </c>
      <c r="H67" s="10">
        <v>3104264</v>
      </c>
      <c r="I67" s="15">
        <v>0.92</v>
      </c>
      <c r="J67" s="10">
        <v>0.9</v>
      </c>
      <c r="K67" s="15">
        <v>39.299999999999997</v>
      </c>
      <c r="L67" s="15">
        <v>0.96979332273449814</v>
      </c>
      <c r="M67" s="13">
        <v>39.299999999999997</v>
      </c>
      <c r="N67" s="13">
        <v>40.200000000000003</v>
      </c>
      <c r="O67" s="13">
        <v>0</v>
      </c>
      <c r="P67" s="13" t="s">
        <v>37</v>
      </c>
      <c r="Q67" s="13" t="s">
        <v>180</v>
      </c>
      <c r="R67" s="13" t="s">
        <v>33</v>
      </c>
      <c r="S67" s="13">
        <v>1</v>
      </c>
      <c r="T67" s="13">
        <v>17</v>
      </c>
      <c r="U67" s="13">
        <v>1</v>
      </c>
      <c r="V67" s="13" t="s">
        <v>34</v>
      </c>
      <c r="W67" s="13" t="s">
        <v>33</v>
      </c>
      <c r="X67" s="13"/>
      <c r="Y67" s="13"/>
      <c r="Z67" s="13" t="s">
        <v>181</v>
      </c>
    </row>
    <row r="68" spans="1:26">
      <c r="A68" s="14" t="str">
        <f t="shared" ref="A68:A131" si="1">E68&amp;"-"&amp;G68</f>
        <v>28-2</v>
      </c>
      <c r="B68" s="10">
        <v>5057</v>
      </c>
      <c r="C68" s="10">
        <v>3</v>
      </c>
      <c r="D68" s="10" t="s">
        <v>11</v>
      </c>
      <c r="E68" s="10">
        <v>28</v>
      </c>
      <c r="F68" s="10" t="s">
        <v>31</v>
      </c>
      <c r="G68" s="10">
        <v>2</v>
      </c>
      <c r="H68" s="10">
        <v>3104266</v>
      </c>
      <c r="I68" s="15">
        <v>0.71499999999999997</v>
      </c>
      <c r="J68" s="10">
        <v>0.67</v>
      </c>
      <c r="K68" s="15">
        <v>40.192209856915738</v>
      </c>
      <c r="L68" s="15">
        <v>0.96979332273449814</v>
      </c>
      <c r="M68" s="13">
        <v>40.200000000000003</v>
      </c>
      <c r="N68" s="13">
        <v>40.869999999999997</v>
      </c>
      <c r="O68" s="13">
        <v>0</v>
      </c>
      <c r="P68" s="13" t="s">
        <v>37</v>
      </c>
      <c r="Q68" s="13" t="s">
        <v>182</v>
      </c>
      <c r="R68" s="13" t="s">
        <v>33</v>
      </c>
      <c r="S68" s="13">
        <v>1</v>
      </c>
      <c r="T68" s="13">
        <v>17</v>
      </c>
      <c r="U68" s="13">
        <v>2</v>
      </c>
      <c r="V68" s="13" t="s">
        <v>35</v>
      </c>
      <c r="W68" s="13" t="s">
        <v>33</v>
      </c>
      <c r="X68" s="13"/>
      <c r="Y68" s="13"/>
      <c r="Z68" s="13" t="s">
        <v>183</v>
      </c>
    </row>
    <row r="69" spans="1:26">
      <c r="A69" s="14" t="str">
        <f t="shared" si="1"/>
        <v>28-3</v>
      </c>
      <c r="B69" s="10">
        <v>5057</v>
      </c>
      <c r="C69" s="10">
        <v>3</v>
      </c>
      <c r="D69" s="10" t="s">
        <v>11</v>
      </c>
      <c r="E69" s="10">
        <v>28</v>
      </c>
      <c r="F69" s="10" t="s">
        <v>31</v>
      </c>
      <c r="G69" s="10">
        <v>3</v>
      </c>
      <c r="H69" s="10">
        <v>3104268</v>
      </c>
      <c r="I69" s="15">
        <v>0.67500000000000004</v>
      </c>
      <c r="J69" s="10">
        <v>0.64</v>
      </c>
      <c r="K69" s="15">
        <v>40.907209856915742</v>
      </c>
      <c r="L69" s="15">
        <v>0.96979332273449814</v>
      </c>
      <c r="M69" s="13">
        <v>40.869999999999997</v>
      </c>
      <c r="N69" s="13">
        <v>41.51</v>
      </c>
      <c r="O69" s="13">
        <v>0</v>
      </c>
      <c r="P69" s="13" t="s">
        <v>37</v>
      </c>
      <c r="Q69" s="13" t="s">
        <v>184</v>
      </c>
      <c r="R69" s="13" t="s">
        <v>33</v>
      </c>
      <c r="S69" s="13">
        <v>1</v>
      </c>
      <c r="T69" s="13">
        <v>17</v>
      </c>
      <c r="U69" s="13">
        <v>3</v>
      </c>
      <c r="V69" s="13" t="s">
        <v>35</v>
      </c>
      <c r="W69" s="13" t="s">
        <v>33</v>
      </c>
      <c r="X69" s="13"/>
      <c r="Y69" s="13"/>
      <c r="Z69" s="13" t="s">
        <v>185</v>
      </c>
    </row>
    <row r="70" spans="1:26">
      <c r="A70" s="14" t="str">
        <f t="shared" si="1"/>
        <v>28-4</v>
      </c>
      <c r="B70" s="10">
        <v>5057</v>
      </c>
      <c r="C70" s="10">
        <v>3</v>
      </c>
      <c r="D70" s="10" t="s">
        <v>11</v>
      </c>
      <c r="E70" s="10">
        <v>28</v>
      </c>
      <c r="F70" s="10" t="s">
        <v>31</v>
      </c>
      <c r="G70" s="10">
        <v>4</v>
      </c>
      <c r="H70" s="10">
        <v>3104270</v>
      </c>
      <c r="I70" s="15">
        <v>0.83499999999999996</v>
      </c>
      <c r="J70" s="10">
        <v>0.83</v>
      </c>
      <c r="K70" s="15">
        <v>41.582209856915739</v>
      </c>
      <c r="L70" s="15">
        <v>0.96979332273449814</v>
      </c>
      <c r="M70" s="13">
        <v>41.51</v>
      </c>
      <c r="N70" s="13">
        <v>42.34</v>
      </c>
      <c r="O70" s="13">
        <v>0</v>
      </c>
      <c r="P70" s="13" t="s">
        <v>37</v>
      </c>
      <c r="Q70" s="13" t="s">
        <v>186</v>
      </c>
      <c r="R70" s="13" t="s">
        <v>33</v>
      </c>
      <c r="S70" s="13">
        <v>1</v>
      </c>
      <c r="T70" s="13">
        <v>17</v>
      </c>
      <c r="U70" s="13">
        <v>4</v>
      </c>
      <c r="V70" s="13" t="s">
        <v>36</v>
      </c>
      <c r="W70" s="13" t="s">
        <v>33</v>
      </c>
      <c r="X70" s="13"/>
      <c r="Y70" s="13"/>
      <c r="Z70" s="13" t="s">
        <v>187</v>
      </c>
    </row>
    <row r="71" spans="1:26">
      <c r="A71" s="14" t="str">
        <f t="shared" si="1"/>
        <v>29-1</v>
      </c>
      <c r="B71" s="10">
        <v>5057</v>
      </c>
      <c r="C71" s="10">
        <v>3</v>
      </c>
      <c r="D71" s="10" t="s">
        <v>11</v>
      </c>
      <c r="E71" s="10">
        <v>29</v>
      </c>
      <c r="F71" s="10" t="s">
        <v>31</v>
      </c>
      <c r="G71" s="10">
        <v>1</v>
      </c>
      <c r="H71" s="10">
        <v>3104272</v>
      </c>
      <c r="I71" s="15">
        <v>0.76</v>
      </c>
      <c r="J71" s="10">
        <v>0.75</v>
      </c>
      <c r="K71" s="15">
        <v>42.35</v>
      </c>
      <c r="L71" s="15">
        <v>0.96825396825396859</v>
      </c>
      <c r="M71" s="13">
        <v>42.35</v>
      </c>
      <c r="N71" s="13">
        <v>43.1</v>
      </c>
      <c r="O71" s="13">
        <v>0</v>
      </c>
      <c r="P71" s="13" t="s">
        <v>37</v>
      </c>
      <c r="Q71" s="13" t="s">
        <v>188</v>
      </c>
      <c r="R71" s="13" t="s">
        <v>33</v>
      </c>
      <c r="S71" s="13">
        <v>1</v>
      </c>
      <c r="T71" s="13">
        <v>18</v>
      </c>
      <c r="U71" s="13">
        <v>1</v>
      </c>
      <c r="V71" s="13" t="s">
        <v>34</v>
      </c>
      <c r="W71" s="13" t="s">
        <v>33</v>
      </c>
      <c r="X71" s="13"/>
      <c r="Y71" s="13"/>
      <c r="Z71" s="13" t="s">
        <v>189</v>
      </c>
    </row>
    <row r="72" spans="1:26">
      <c r="A72" s="14" t="str">
        <f t="shared" si="1"/>
        <v>29-2</v>
      </c>
      <c r="B72" s="10">
        <v>5057</v>
      </c>
      <c r="C72" s="10">
        <v>3</v>
      </c>
      <c r="D72" s="10" t="s">
        <v>11</v>
      </c>
      <c r="E72" s="10">
        <v>29</v>
      </c>
      <c r="F72" s="10" t="s">
        <v>31</v>
      </c>
      <c r="G72" s="10">
        <v>2</v>
      </c>
      <c r="H72" s="10">
        <v>3104274</v>
      </c>
      <c r="I72" s="15">
        <v>0.9</v>
      </c>
      <c r="J72" s="10">
        <v>0.89</v>
      </c>
      <c r="K72" s="15">
        <v>43.08587301587302</v>
      </c>
      <c r="L72" s="15">
        <v>0.96825396825396859</v>
      </c>
      <c r="M72" s="13">
        <v>43.1</v>
      </c>
      <c r="N72" s="13">
        <v>43.99</v>
      </c>
      <c r="O72" s="13">
        <v>0</v>
      </c>
      <c r="P72" s="13" t="s">
        <v>37</v>
      </c>
      <c r="Q72" s="13" t="s">
        <v>190</v>
      </c>
      <c r="R72" s="13" t="s">
        <v>33</v>
      </c>
      <c r="S72" s="13">
        <v>1</v>
      </c>
      <c r="T72" s="13">
        <v>18</v>
      </c>
      <c r="U72" s="13">
        <v>2</v>
      </c>
      <c r="V72" s="13" t="s">
        <v>35</v>
      </c>
      <c r="W72" s="13" t="s">
        <v>33</v>
      </c>
      <c r="X72" s="13"/>
      <c r="Y72" s="13"/>
      <c r="Z72" s="13" t="s">
        <v>191</v>
      </c>
    </row>
    <row r="73" spans="1:26">
      <c r="A73" s="14" t="str">
        <f t="shared" si="1"/>
        <v>29-3</v>
      </c>
      <c r="B73" s="10">
        <v>5057</v>
      </c>
      <c r="C73" s="10">
        <v>3</v>
      </c>
      <c r="D73" s="10" t="s">
        <v>11</v>
      </c>
      <c r="E73" s="10">
        <v>29</v>
      </c>
      <c r="F73" s="10" t="s">
        <v>31</v>
      </c>
      <c r="G73" s="10">
        <v>3</v>
      </c>
      <c r="H73" s="10">
        <v>3104276</v>
      </c>
      <c r="I73" s="15">
        <v>0.73499999999999999</v>
      </c>
      <c r="J73" s="10">
        <v>0.73</v>
      </c>
      <c r="K73" s="15">
        <v>43.985873015873018</v>
      </c>
      <c r="L73" s="15">
        <v>0.96825396825396859</v>
      </c>
      <c r="M73" s="13">
        <v>43.99</v>
      </c>
      <c r="N73" s="13">
        <v>44.72</v>
      </c>
      <c r="O73" s="13">
        <v>0</v>
      </c>
      <c r="P73" s="13" t="s">
        <v>37</v>
      </c>
      <c r="Q73" s="13" t="s">
        <v>192</v>
      </c>
      <c r="R73" s="13" t="s">
        <v>33</v>
      </c>
      <c r="S73" s="13">
        <v>1</v>
      </c>
      <c r="T73" s="13">
        <v>18</v>
      </c>
      <c r="U73" s="13">
        <v>3</v>
      </c>
      <c r="V73" s="13" t="s">
        <v>35</v>
      </c>
      <c r="W73" s="13" t="s">
        <v>33</v>
      </c>
      <c r="X73" s="13"/>
      <c r="Y73" s="13"/>
      <c r="Z73" s="13" t="s">
        <v>193</v>
      </c>
    </row>
    <row r="74" spans="1:26">
      <c r="A74" s="14" t="str">
        <f t="shared" si="1"/>
        <v>29-4</v>
      </c>
      <c r="B74" s="10">
        <v>5057</v>
      </c>
      <c r="C74" s="10">
        <v>3</v>
      </c>
      <c r="D74" s="10" t="s">
        <v>11</v>
      </c>
      <c r="E74" s="10">
        <v>29</v>
      </c>
      <c r="F74" s="10" t="s">
        <v>31</v>
      </c>
      <c r="G74" s="10">
        <v>4</v>
      </c>
      <c r="H74" s="10">
        <v>3104278</v>
      </c>
      <c r="I74" s="15">
        <v>0.755</v>
      </c>
      <c r="J74" s="10">
        <v>0.73</v>
      </c>
      <c r="K74" s="15">
        <v>44.720873015873018</v>
      </c>
      <c r="L74" s="15">
        <v>0.96825396825396859</v>
      </c>
      <c r="M74" s="13">
        <v>44.72</v>
      </c>
      <c r="N74" s="13">
        <v>45.45</v>
      </c>
      <c r="O74" s="13">
        <v>0</v>
      </c>
      <c r="P74" s="13" t="s">
        <v>37</v>
      </c>
      <c r="Q74" s="13" t="s">
        <v>194</v>
      </c>
      <c r="R74" s="13" t="s">
        <v>33</v>
      </c>
      <c r="S74" s="13">
        <v>1</v>
      </c>
      <c r="T74" s="13">
        <v>18</v>
      </c>
      <c r="U74" s="13">
        <v>4</v>
      </c>
      <c r="V74" s="13" t="s">
        <v>36</v>
      </c>
      <c r="W74" s="13" t="s">
        <v>33</v>
      </c>
      <c r="X74" s="13"/>
      <c r="Y74" s="13"/>
      <c r="Z74" s="13" t="s">
        <v>195</v>
      </c>
    </row>
    <row r="75" spans="1:26">
      <c r="A75" s="14" t="str">
        <f t="shared" si="1"/>
        <v>30-1</v>
      </c>
      <c r="B75" s="10">
        <v>5057</v>
      </c>
      <c r="C75" s="10">
        <v>3</v>
      </c>
      <c r="D75" s="10" t="s">
        <v>11</v>
      </c>
      <c r="E75" s="10">
        <v>30</v>
      </c>
      <c r="F75" s="10" t="s">
        <v>31</v>
      </c>
      <c r="G75" s="10">
        <v>1</v>
      </c>
      <c r="H75" s="10">
        <v>3104280</v>
      </c>
      <c r="I75" s="15">
        <v>0.77500000000000002</v>
      </c>
      <c r="J75" s="10">
        <v>0.75</v>
      </c>
      <c r="K75" s="15">
        <v>45.4</v>
      </c>
      <c r="L75" s="15">
        <v>0.96671949286846237</v>
      </c>
      <c r="M75" s="13">
        <v>45.4</v>
      </c>
      <c r="N75" s="13">
        <v>46.15</v>
      </c>
      <c r="O75" s="13">
        <v>0</v>
      </c>
      <c r="P75" s="13" t="s">
        <v>37</v>
      </c>
      <c r="Q75" s="13" t="s">
        <v>196</v>
      </c>
      <c r="R75" s="13" t="s">
        <v>33</v>
      </c>
      <c r="S75" s="13">
        <v>1</v>
      </c>
      <c r="T75" s="13">
        <v>19</v>
      </c>
      <c r="U75" s="13">
        <v>1</v>
      </c>
      <c r="V75" s="13" t="s">
        <v>34</v>
      </c>
      <c r="W75" s="13" t="s">
        <v>33</v>
      </c>
      <c r="X75" s="13"/>
      <c r="Y75" s="13"/>
      <c r="Z75" s="13" t="s">
        <v>197</v>
      </c>
    </row>
    <row r="76" spans="1:26">
      <c r="A76" s="14" t="str">
        <f t="shared" si="1"/>
        <v>30-2</v>
      </c>
      <c r="B76" s="10">
        <v>5057</v>
      </c>
      <c r="C76" s="10">
        <v>3</v>
      </c>
      <c r="D76" s="10" t="s">
        <v>11</v>
      </c>
      <c r="E76" s="10">
        <v>30</v>
      </c>
      <c r="F76" s="10" t="s">
        <v>31</v>
      </c>
      <c r="G76" s="10">
        <v>2</v>
      </c>
      <c r="H76" s="10">
        <v>3104282</v>
      </c>
      <c r="I76" s="15">
        <v>0.59</v>
      </c>
      <c r="J76" s="10">
        <v>0.55000000000000004</v>
      </c>
      <c r="K76" s="15">
        <v>46.149207606973057</v>
      </c>
      <c r="L76" s="15">
        <v>0.96671949286846237</v>
      </c>
      <c r="M76" s="13">
        <v>46.15</v>
      </c>
      <c r="N76" s="13">
        <v>46.7</v>
      </c>
      <c r="O76" s="13">
        <v>0</v>
      </c>
      <c r="P76" s="13" t="s">
        <v>37</v>
      </c>
      <c r="Q76" s="13" t="s">
        <v>198</v>
      </c>
      <c r="R76" s="13" t="s">
        <v>33</v>
      </c>
      <c r="S76" s="13">
        <v>1</v>
      </c>
      <c r="T76" s="13">
        <v>19</v>
      </c>
      <c r="U76" s="13">
        <v>2</v>
      </c>
      <c r="V76" s="13" t="s">
        <v>35</v>
      </c>
      <c r="W76" s="13" t="s">
        <v>33</v>
      </c>
      <c r="X76" s="13"/>
      <c r="Y76" s="13"/>
      <c r="Z76" s="13" t="s">
        <v>199</v>
      </c>
    </row>
    <row r="77" spans="1:26">
      <c r="A77" s="14" t="str">
        <f t="shared" si="1"/>
        <v>30-3</v>
      </c>
      <c r="B77" s="10">
        <v>5057</v>
      </c>
      <c r="C77" s="10">
        <v>3</v>
      </c>
      <c r="D77" s="10" t="s">
        <v>11</v>
      </c>
      <c r="E77" s="10">
        <v>30</v>
      </c>
      <c r="F77" s="10" t="s">
        <v>31</v>
      </c>
      <c r="G77" s="10">
        <v>3</v>
      </c>
      <c r="H77" s="10">
        <v>3104284</v>
      </c>
      <c r="I77" s="15">
        <v>0.96</v>
      </c>
      <c r="J77" s="10">
        <v>0.92</v>
      </c>
      <c r="K77" s="15">
        <v>46.739207606973061</v>
      </c>
      <c r="L77" s="15">
        <v>0.96671949286846237</v>
      </c>
      <c r="M77" s="13">
        <v>46.7</v>
      </c>
      <c r="N77" s="13">
        <v>47.62</v>
      </c>
      <c r="O77" s="13">
        <v>0</v>
      </c>
      <c r="P77" s="13" t="s">
        <v>37</v>
      </c>
      <c r="Q77" s="13" t="s">
        <v>200</v>
      </c>
      <c r="R77" s="13" t="s">
        <v>33</v>
      </c>
      <c r="S77" s="13">
        <v>1</v>
      </c>
      <c r="T77" s="13">
        <v>19</v>
      </c>
      <c r="U77" s="13">
        <v>3</v>
      </c>
      <c r="V77" s="13" t="s">
        <v>35</v>
      </c>
      <c r="W77" s="13" t="s">
        <v>33</v>
      </c>
      <c r="X77" s="13"/>
      <c r="Y77" s="13"/>
      <c r="Z77" s="13" t="s">
        <v>201</v>
      </c>
    </row>
    <row r="78" spans="1:26">
      <c r="A78" s="14" t="str">
        <f t="shared" si="1"/>
        <v>30-4</v>
      </c>
      <c r="B78" s="10">
        <v>5057</v>
      </c>
      <c r="C78" s="10">
        <v>3</v>
      </c>
      <c r="D78" s="10" t="s">
        <v>11</v>
      </c>
      <c r="E78" s="10">
        <v>30</v>
      </c>
      <c r="F78" s="10" t="s">
        <v>31</v>
      </c>
      <c r="G78" s="10">
        <v>4</v>
      </c>
      <c r="H78" s="10">
        <v>3104286</v>
      </c>
      <c r="I78" s="15">
        <v>0.83</v>
      </c>
      <c r="J78" s="10">
        <v>0.84</v>
      </c>
      <c r="K78" s="15">
        <v>47.699207606973062</v>
      </c>
      <c r="L78" s="15">
        <v>0.96671949286846237</v>
      </c>
      <c r="M78" s="13">
        <v>47.62</v>
      </c>
      <c r="N78" s="13">
        <v>48.46</v>
      </c>
      <c r="O78" s="13">
        <v>0</v>
      </c>
      <c r="P78" s="13" t="s">
        <v>37</v>
      </c>
      <c r="Q78" s="13" t="s">
        <v>202</v>
      </c>
      <c r="R78" s="13" t="s">
        <v>33</v>
      </c>
      <c r="S78" s="13">
        <v>1</v>
      </c>
      <c r="T78" s="13">
        <v>19</v>
      </c>
      <c r="U78" s="13">
        <v>4</v>
      </c>
      <c r="V78" s="13" t="s">
        <v>36</v>
      </c>
      <c r="W78" s="13" t="s">
        <v>33</v>
      </c>
      <c r="X78" s="13"/>
      <c r="Y78" s="13"/>
      <c r="Z78" s="13" t="s">
        <v>203</v>
      </c>
    </row>
    <row r="79" spans="1:26">
      <c r="A79" s="14" t="str">
        <f t="shared" si="1"/>
        <v>31-1</v>
      </c>
      <c r="B79" s="10">
        <v>5057</v>
      </c>
      <c r="C79" s="10">
        <v>3</v>
      </c>
      <c r="D79" s="10" t="s">
        <v>11</v>
      </c>
      <c r="E79" s="10">
        <v>31</v>
      </c>
      <c r="F79" s="10" t="s">
        <v>31</v>
      </c>
      <c r="G79" s="10">
        <v>1</v>
      </c>
      <c r="H79" s="10">
        <v>3104290</v>
      </c>
      <c r="I79" s="15">
        <v>0.81499999999999995</v>
      </c>
      <c r="J79" s="10">
        <v>0.81</v>
      </c>
      <c r="K79" s="15">
        <v>48.45</v>
      </c>
      <c r="L79" s="15">
        <v>0.9621451104100962</v>
      </c>
      <c r="M79" s="13">
        <v>48.45</v>
      </c>
      <c r="N79" s="13">
        <v>49.26</v>
      </c>
      <c r="O79" s="13">
        <v>0</v>
      </c>
      <c r="P79" s="13" t="s">
        <v>37</v>
      </c>
      <c r="Q79" s="13" t="s">
        <v>204</v>
      </c>
      <c r="R79" s="13" t="s">
        <v>33</v>
      </c>
      <c r="S79" s="13">
        <v>1</v>
      </c>
      <c r="T79" s="13">
        <v>20</v>
      </c>
      <c r="U79" s="13">
        <v>1</v>
      </c>
      <c r="V79" s="13" t="s">
        <v>34</v>
      </c>
      <c r="W79" s="13" t="s">
        <v>33</v>
      </c>
      <c r="X79" s="13"/>
      <c r="Y79" s="13"/>
      <c r="Z79" s="13" t="s">
        <v>205</v>
      </c>
    </row>
    <row r="80" spans="1:26">
      <c r="A80" s="14" t="str">
        <f t="shared" si="1"/>
        <v>31-2</v>
      </c>
      <c r="B80" s="10">
        <v>5057</v>
      </c>
      <c r="C80" s="10">
        <v>3</v>
      </c>
      <c r="D80" s="10" t="s">
        <v>11</v>
      </c>
      <c r="E80" s="10">
        <v>31</v>
      </c>
      <c r="F80" s="10" t="s">
        <v>31</v>
      </c>
      <c r="G80" s="10">
        <v>2</v>
      </c>
      <c r="H80" s="10">
        <v>3104292</v>
      </c>
      <c r="I80" s="15">
        <v>0.59</v>
      </c>
      <c r="J80" s="10">
        <v>0.56000000000000005</v>
      </c>
      <c r="K80" s="15">
        <v>49.234148264984228</v>
      </c>
      <c r="L80" s="15">
        <v>0.9621451104100962</v>
      </c>
      <c r="M80" s="13">
        <v>49.26</v>
      </c>
      <c r="N80" s="13">
        <v>49.82</v>
      </c>
      <c r="O80" s="13">
        <v>0</v>
      </c>
      <c r="P80" s="13" t="s">
        <v>37</v>
      </c>
      <c r="Q80" s="13" t="s">
        <v>206</v>
      </c>
      <c r="R80" s="13" t="s">
        <v>33</v>
      </c>
      <c r="S80" s="13">
        <v>1</v>
      </c>
      <c r="T80" s="13">
        <v>20</v>
      </c>
      <c r="U80" s="13">
        <v>2</v>
      </c>
      <c r="V80" s="13" t="s">
        <v>35</v>
      </c>
      <c r="W80" s="13" t="s">
        <v>33</v>
      </c>
      <c r="X80" s="13"/>
      <c r="Y80" s="13"/>
      <c r="Z80" s="13" t="s">
        <v>207</v>
      </c>
    </row>
    <row r="81" spans="1:26">
      <c r="A81" s="14" t="str">
        <f t="shared" si="1"/>
        <v>31-3</v>
      </c>
      <c r="B81" s="10">
        <v>5057</v>
      </c>
      <c r="C81" s="10">
        <v>3</v>
      </c>
      <c r="D81" s="10" t="s">
        <v>11</v>
      </c>
      <c r="E81" s="10">
        <v>31</v>
      </c>
      <c r="F81" s="10" t="s">
        <v>31</v>
      </c>
      <c r="G81" s="10">
        <v>3</v>
      </c>
      <c r="H81" s="10">
        <v>3104294</v>
      </c>
      <c r="I81" s="15">
        <v>0.85</v>
      </c>
      <c r="J81" s="10">
        <v>0.86</v>
      </c>
      <c r="K81" s="15">
        <v>49.824148264984231</v>
      </c>
      <c r="L81" s="15">
        <v>0.9621451104100962</v>
      </c>
      <c r="M81" s="13">
        <v>49.82</v>
      </c>
      <c r="N81" s="13">
        <v>50.68</v>
      </c>
      <c r="O81" s="13">
        <v>0</v>
      </c>
      <c r="P81" s="13" t="s">
        <v>37</v>
      </c>
      <c r="Q81" s="13" t="s">
        <v>208</v>
      </c>
      <c r="R81" s="13" t="s">
        <v>33</v>
      </c>
      <c r="S81" s="13">
        <v>1</v>
      </c>
      <c r="T81" s="13">
        <v>20</v>
      </c>
      <c r="U81" s="13">
        <v>3</v>
      </c>
      <c r="V81" s="13" t="s">
        <v>35</v>
      </c>
      <c r="W81" s="13" t="s">
        <v>33</v>
      </c>
      <c r="X81" s="13"/>
      <c r="Y81" s="13"/>
      <c r="Z81" s="13" t="s">
        <v>209</v>
      </c>
    </row>
    <row r="82" spans="1:26">
      <c r="A82" s="14" t="str">
        <f t="shared" si="1"/>
        <v>31-4</v>
      </c>
      <c r="B82" s="10">
        <v>5057</v>
      </c>
      <c r="C82" s="10">
        <v>3</v>
      </c>
      <c r="D82" s="10" t="s">
        <v>11</v>
      </c>
      <c r="E82" s="10">
        <v>31</v>
      </c>
      <c r="F82" s="10" t="s">
        <v>31</v>
      </c>
      <c r="G82" s="10">
        <v>4</v>
      </c>
      <c r="H82" s="10">
        <v>3104296</v>
      </c>
      <c r="I82" s="15">
        <v>0.91500000000000004</v>
      </c>
      <c r="J82" s="10">
        <v>0.9</v>
      </c>
      <c r="K82" s="15">
        <v>50.67414826498424</v>
      </c>
      <c r="L82" s="15">
        <v>0.9621451104100962</v>
      </c>
      <c r="M82" s="13">
        <v>50.68</v>
      </c>
      <c r="N82" s="13">
        <v>51.58</v>
      </c>
      <c r="O82" s="13">
        <v>0</v>
      </c>
      <c r="P82" s="13" t="s">
        <v>37</v>
      </c>
      <c r="Q82" s="13" t="s">
        <v>210</v>
      </c>
      <c r="R82" s="13" t="s">
        <v>33</v>
      </c>
      <c r="S82" s="13">
        <v>1</v>
      </c>
      <c r="T82" s="13">
        <v>20</v>
      </c>
      <c r="U82" s="13">
        <v>4</v>
      </c>
      <c r="V82" s="13" t="s">
        <v>36</v>
      </c>
      <c r="W82" s="13" t="s">
        <v>33</v>
      </c>
      <c r="X82" s="13"/>
      <c r="Y82" s="13"/>
      <c r="Z82" s="13" t="s">
        <v>211</v>
      </c>
    </row>
    <row r="83" spans="1:26">
      <c r="A83" s="14" t="str">
        <f t="shared" si="1"/>
        <v>32-1</v>
      </c>
      <c r="B83" s="10">
        <v>5057</v>
      </c>
      <c r="C83" s="10">
        <v>3</v>
      </c>
      <c r="D83" s="10" t="s">
        <v>11</v>
      </c>
      <c r="E83" s="10">
        <v>32</v>
      </c>
      <c r="F83" s="10" t="s">
        <v>31</v>
      </c>
      <c r="G83" s="10">
        <v>1</v>
      </c>
      <c r="H83" s="10">
        <v>3104298</v>
      </c>
      <c r="I83" s="15">
        <v>0.85</v>
      </c>
      <c r="J83" s="10">
        <v>0.83</v>
      </c>
      <c r="K83" s="15">
        <v>51.5</v>
      </c>
      <c r="L83" s="15">
        <v>0.95163806552262131</v>
      </c>
      <c r="M83" s="13">
        <v>51.5</v>
      </c>
      <c r="N83" s="13">
        <v>52.33</v>
      </c>
      <c r="O83" s="13">
        <v>0</v>
      </c>
      <c r="P83" s="13" t="s">
        <v>37</v>
      </c>
      <c r="Q83" s="13" t="s">
        <v>212</v>
      </c>
      <c r="R83" s="13" t="s">
        <v>33</v>
      </c>
      <c r="S83" s="13">
        <v>1</v>
      </c>
      <c r="T83" s="13">
        <v>21</v>
      </c>
      <c r="U83" s="13">
        <v>1</v>
      </c>
      <c r="V83" s="13" t="s">
        <v>34</v>
      </c>
      <c r="W83" s="13" t="s">
        <v>33</v>
      </c>
      <c r="X83" s="13"/>
      <c r="Y83" s="13"/>
      <c r="Z83" s="13" t="s">
        <v>213</v>
      </c>
    </row>
    <row r="84" spans="1:26">
      <c r="A84" s="14" t="str">
        <f t="shared" si="1"/>
        <v>32-2</v>
      </c>
      <c r="B84" s="10">
        <v>5057</v>
      </c>
      <c r="C84" s="10">
        <v>3</v>
      </c>
      <c r="D84" s="10" t="s">
        <v>11</v>
      </c>
      <c r="E84" s="10">
        <v>32</v>
      </c>
      <c r="F84" s="10" t="s">
        <v>31</v>
      </c>
      <c r="G84" s="10">
        <v>2</v>
      </c>
      <c r="H84" s="10">
        <v>3104300</v>
      </c>
      <c r="I84" s="15">
        <v>0.73</v>
      </c>
      <c r="J84" s="10">
        <v>0.73</v>
      </c>
      <c r="K84" s="15">
        <v>52.308892355694226</v>
      </c>
      <c r="L84" s="15">
        <v>0.95163806552262131</v>
      </c>
      <c r="M84" s="13">
        <v>52.33</v>
      </c>
      <c r="N84" s="13">
        <v>53.06</v>
      </c>
      <c r="O84" s="13">
        <v>0</v>
      </c>
      <c r="P84" s="13" t="s">
        <v>37</v>
      </c>
      <c r="Q84" s="13" t="s">
        <v>214</v>
      </c>
      <c r="R84" s="13" t="s">
        <v>33</v>
      </c>
      <c r="S84" s="13">
        <v>1</v>
      </c>
      <c r="T84" s="13">
        <v>21</v>
      </c>
      <c r="U84" s="13">
        <v>2</v>
      </c>
      <c r="V84" s="13" t="s">
        <v>35</v>
      </c>
      <c r="W84" s="13" t="s">
        <v>33</v>
      </c>
      <c r="X84" s="13"/>
      <c r="Y84" s="13"/>
      <c r="Z84" s="13" t="s">
        <v>215</v>
      </c>
    </row>
    <row r="85" spans="1:26">
      <c r="A85" s="14" t="str">
        <f t="shared" si="1"/>
        <v>32-3</v>
      </c>
      <c r="B85" s="10">
        <v>5057</v>
      </c>
      <c r="C85" s="10">
        <v>3</v>
      </c>
      <c r="D85" s="10" t="s">
        <v>11</v>
      </c>
      <c r="E85" s="10">
        <v>32</v>
      </c>
      <c r="F85" s="10" t="s">
        <v>31</v>
      </c>
      <c r="G85" s="10">
        <v>3</v>
      </c>
      <c r="H85" s="10">
        <v>3104302</v>
      </c>
      <c r="I85" s="15">
        <v>0.755</v>
      </c>
      <c r="J85" s="10">
        <v>0.74</v>
      </c>
      <c r="K85" s="15">
        <v>53.038892355694223</v>
      </c>
      <c r="L85" s="15">
        <v>0.95163806552262131</v>
      </c>
      <c r="M85" s="13">
        <v>53.06</v>
      </c>
      <c r="N85" s="13">
        <v>53.8</v>
      </c>
      <c r="O85" s="13">
        <v>0</v>
      </c>
      <c r="P85" s="13" t="s">
        <v>37</v>
      </c>
      <c r="Q85" s="13" t="s">
        <v>216</v>
      </c>
      <c r="R85" s="13" t="s">
        <v>33</v>
      </c>
      <c r="S85" s="13">
        <v>1</v>
      </c>
      <c r="T85" s="13">
        <v>21</v>
      </c>
      <c r="U85" s="13">
        <v>3</v>
      </c>
      <c r="V85" s="13" t="s">
        <v>35</v>
      </c>
      <c r="W85" s="13" t="s">
        <v>33</v>
      </c>
      <c r="X85" s="13"/>
      <c r="Y85" s="13"/>
      <c r="Z85" s="13" t="s">
        <v>217</v>
      </c>
    </row>
    <row r="86" spans="1:26">
      <c r="A86" s="14" t="str">
        <f t="shared" si="1"/>
        <v>32-4</v>
      </c>
      <c r="B86" s="10">
        <v>5057</v>
      </c>
      <c r="C86" s="10">
        <v>3</v>
      </c>
      <c r="D86" s="10" t="s">
        <v>11</v>
      </c>
      <c r="E86" s="10">
        <v>32</v>
      </c>
      <c r="F86" s="10" t="s">
        <v>31</v>
      </c>
      <c r="G86" s="10">
        <v>4</v>
      </c>
      <c r="H86" s="10">
        <v>3104304</v>
      </c>
      <c r="I86" s="15">
        <v>0.87</v>
      </c>
      <c r="J86" s="10">
        <v>0.87</v>
      </c>
      <c r="K86" s="15">
        <v>53.793892355694226</v>
      </c>
      <c r="L86" s="15">
        <v>0.95163806552262131</v>
      </c>
      <c r="M86" s="13">
        <v>53.8</v>
      </c>
      <c r="N86" s="13">
        <v>54.67</v>
      </c>
      <c r="O86" s="13">
        <v>0</v>
      </c>
      <c r="P86" s="13" t="s">
        <v>37</v>
      </c>
      <c r="Q86" s="13" t="s">
        <v>218</v>
      </c>
      <c r="R86" s="13" t="s">
        <v>33</v>
      </c>
      <c r="S86" s="13">
        <v>1</v>
      </c>
      <c r="T86" s="13">
        <v>21</v>
      </c>
      <c r="U86" s="13">
        <v>4</v>
      </c>
      <c r="V86" s="13" t="s">
        <v>36</v>
      </c>
      <c r="W86" s="13" t="s">
        <v>33</v>
      </c>
      <c r="X86" s="13"/>
      <c r="Y86" s="13"/>
      <c r="Z86" s="13" t="s">
        <v>219</v>
      </c>
    </row>
    <row r="87" spans="1:26">
      <c r="A87" s="14" t="str">
        <f t="shared" si="1"/>
        <v>33-1</v>
      </c>
      <c r="B87" s="10">
        <v>5057</v>
      </c>
      <c r="C87" s="10">
        <v>3</v>
      </c>
      <c r="D87" s="10" t="s">
        <v>11</v>
      </c>
      <c r="E87" s="10">
        <v>33</v>
      </c>
      <c r="F87" s="10" t="s">
        <v>31</v>
      </c>
      <c r="G87" s="10">
        <v>1</v>
      </c>
      <c r="H87" s="10">
        <v>3104306</v>
      </c>
      <c r="I87" s="15">
        <v>0.84</v>
      </c>
      <c r="J87" s="10">
        <v>0.84</v>
      </c>
      <c r="K87" s="15">
        <v>54.55</v>
      </c>
      <c r="L87" s="15">
        <v>0.97288676236044491</v>
      </c>
      <c r="M87" s="13">
        <v>54.55</v>
      </c>
      <c r="N87" s="13">
        <v>55.39</v>
      </c>
      <c r="O87" s="13">
        <v>0</v>
      </c>
      <c r="P87" s="13" t="s">
        <v>37</v>
      </c>
      <c r="Q87" s="13" t="s">
        <v>220</v>
      </c>
      <c r="R87" s="13" t="s">
        <v>33</v>
      </c>
      <c r="S87" s="13">
        <v>1</v>
      </c>
      <c r="T87" s="13">
        <v>22</v>
      </c>
      <c r="U87" s="13">
        <v>1</v>
      </c>
      <c r="V87" s="13" t="s">
        <v>34</v>
      </c>
      <c r="W87" s="13" t="s">
        <v>33</v>
      </c>
      <c r="X87" s="13"/>
      <c r="Y87" s="13"/>
      <c r="Z87" s="13" t="s">
        <v>221</v>
      </c>
    </row>
    <row r="88" spans="1:26">
      <c r="A88" s="14" t="str">
        <f t="shared" si="1"/>
        <v>33-2</v>
      </c>
      <c r="B88" s="10">
        <v>5057</v>
      </c>
      <c r="C88" s="10">
        <v>3</v>
      </c>
      <c r="D88" s="10" t="s">
        <v>11</v>
      </c>
      <c r="E88" s="10">
        <v>33</v>
      </c>
      <c r="F88" s="10" t="s">
        <v>31</v>
      </c>
      <c r="G88" s="10">
        <v>2</v>
      </c>
      <c r="H88" s="10">
        <v>3104308</v>
      </c>
      <c r="I88" s="15">
        <v>0.89</v>
      </c>
      <c r="J88" s="10">
        <v>0.87</v>
      </c>
      <c r="K88" s="15">
        <v>55.367224880382771</v>
      </c>
      <c r="L88" s="15">
        <v>0.97288676236044491</v>
      </c>
      <c r="M88" s="13">
        <v>55.39</v>
      </c>
      <c r="N88" s="13">
        <v>56.26</v>
      </c>
      <c r="O88" s="13">
        <v>0</v>
      </c>
      <c r="P88" s="13" t="s">
        <v>37</v>
      </c>
      <c r="Q88" s="13" t="s">
        <v>222</v>
      </c>
      <c r="R88" s="13" t="s">
        <v>33</v>
      </c>
      <c r="S88" s="13">
        <v>1</v>
      </c>
      <c r="T88" s="13">
        <v>22</v>
      </c>
      <c r="U88" s="13">
        <v>2</v>
      </c>
      <c r="V88" s="13" t="s">
        <v>35</v>
      </c>
      <c r="W88" s="13" t="s">
        <v>33</v>
      </c>
      <c r="X88" s="13"/>
      <c r="Y88" s="13"/>
      <c r="Z88" s="13" t="s">
        <v>223</v>
      </c>
    </row>
    <row r="89" spans="1:26">
      <c r="A89" s="14" t="str">
        <f t="shared" si="1"/>
        <v>33-3</v>
      </c>
      <c r="B89" s="10">
        <v>5057</v>
      </c>
      <c r="C89" s="10">
        <v>3</v>
      </c>
      <c r="D89" s="10" t="s">
        <v>11</v>
      </c>
      <c r="E89" s="10">
        <v>33</v>
      </c>
      <c r="F89" s="10" t="s">
        <v>31</v>
      </c>
      <c r="G89" s="10">
        <v>3</v>
      </c>
      <c r="H89" s="10">
        <v>3104310</v>
      </c>
      <c r="I89" s="15">
        <v>0.76</v>
      </c>
      <c r="J89" s="10">
        <v>0.77</v>
      </c>
      <c r="K89" s="15">
        <v>56.257224880382772</v>
      </c>
      <c r="L89" s="15">
        <v>0.97288676236044491</v>
      </c>
      <c r="M89" s="13">
        <v>56.26</v>
      </c>
      <c r="N89" s="13">
        <v>57.03</v>
      </c>
      <c r="O89" s="13">
        <v>0</v>
      </c>
      <c r="P89" s="13" t="s">
        <v>37</v>
      </c>
      <c r="Q89" s="13" t="s">
        <v>224</v>
      </c>
      <c r="R89" s="13" t="s">
        <v>33</v>
      </c>
      <c r="S89" s="13">
        <v>1</v>
      </c>
      <c r="T89" s="13">
        <v>22</v>
      </c>
      <c r="U89" s="13">
        <v>3</v>
      </c>
      <c r="V89" s="13" t="s">
        <v>35</v>
      </c>
      <c r="W89" s="13" t="s">
        <v>33</v>
      </c>
      <c r="X89" s="13"/>
      <c r="Y89" s="13"/>
      <c r="Z89" s="13" t="s">
        <v>225</v>
      </c>
    </row>
    <row r="90" spans="1:26">
      <c r="A90" s="14" t="str">
        <f t="shared" si="1"/>
        <v>33-4</v>
      </c>
      <c r="B90" s="10">
        <v>5057</v>
      </c>
      <c r="C90" s="10">
        <v>3</v>
      </c>
      <c r="D90" s="10" t="s">
        <v>11</v>
      </c>
      <c r="E90" s="10">
        <v>33</v>
      </c>
      <c r="F90" s="10" t="s">
        <v>31</v>
      </c>
      <c r="G90" s="10">
        <v>4</v>
      </c>
      <c r="H90" s="10">
        <v>3104312</v>
      </c>
      <c r="I90" s="15">
        <v>0.64500000000000002</v>
      </c>
      <c r="J90" s="10">
        <v>0.66</v>
      </c>
      <c r="K90" s="15">
        <v>57.01722488038277</v>
      </c>
      <c r="L90" s="15">
        <v>0.97288676236044491</v>
      </c>
      <c r="M90" s="13">
        <v>57.03</v>
      </c>
      <c r="N90" s="13">
        <v>57.69</v>
      </c>
      <c r="O90" s="13">
        <v>0</v>
      </c>
      <c r="P90" s="13" t="s">
        <v>37</v>
      </c>
      <c r="Q90" s="13" t="s">
        <v>226</v>
      </c>
      <c r="R90" s="13" t="s">
        <v>33</v>
      </c>
      <c r="S90" s="13">
        <v>1</v>
      </c>
      <c r="T90" s="13">
        <v>22</v>
      </c>
      <c r="U90" s="13">
        <v>4</v>
      </c>
      <c r="V90" s="13" t="s">
        <v>36</v>
      </c>
      <c r="W90" s="13" t="s">
        <v>33</v>
      </c>
      <c r="X90" s="13"/>
      <c r="Y90" s="13"/>
      <c r="Z90" s="13" t="s">
        <v>227</v>
      </c>
    </row>
    <row r="91" spans="1:26">
      <c r="A91" s="14" t="str">
        <f t="shared" si="1"/>
        <v>34-1</v>
      </c>
      <c r="B91" s="10">
        <v>5057</v>
      </c>
      <c r="C91" s="10">
        <v>3</v>
      </c>
      <c r="D91" s="10" t="s">
        <v>11</v>
      </c>
      <c r="E91" s="10">
        <v>34</v>
      </c>
      <c r="F91" s="10" t="s">
        <v>31</v>
      </c>
      <c r="G91" s="10">
        <v>1</v>
      </c>
      <c r="H91" s="10">
        <v>3104314</v>
      </c>
      <c r="I91" s="15">
        <v>0.78</v>
      </c>
      <c r="J91" s="10">
        <v>0.74</v>
      </c>
      <c r="K91" s="15">
        <v>57.6</v>
      </c>
      <c r="L91" s="15">
        <v>0.95461658841940522</v>
      </c>
      <c r="M91" s="13">
        <v>57.6</v>
      </c>
      <c r="N91" s="13">
        <v>58.34</v>
      </c>
      <c r="O91" s="13">
        <v>0</v>
      </c>
      <c r="P91" s="13" t="s">
        <v>37</v>
      </c>
      <c r="Q91" s="13" t="s">
        <v>228</v>
      </c>
      <c r="R91" s="13" t="s">
        <v>33</v>
      </c>
      <c r="S91" s="13">
        <v>1</v>
      </c>
      <c r="T91" s="13">
        <v>23</v>
      </c>
      <c r="U91" s="13">
        <v>1</v>
      </c>
      <c r="V91" s="13" t="s">
        <v>34</v>
      </c>
      <c r="W91" s="13" t="s">
        <v>33</v>
      </c>
      <c r="X91" s="13"/>
      <c r="Y91" s="13"/>
      <c r="Z91" s="13" t="s">
        <v>229</v>
      </c>
    </row>
    <row r="92" spans="1:26">
      <c r="A92" s="14" t="str">
        <f t="shared" si="1"/>
        <v>34-2</v>
      </c>
      <c r="B92" s="10">
        <v>5057</v>
      </c>
      <c r="C92" s="10">
        <v>3</v>
      </c>
      <c r="D92" s="10" t="s">
        <v>11</v>
      </c>
      <c r="E92" s="10">
        <v>34</v>
      </c>
      <c r="F92" s="10" t="s">
        <v>31</v>
      </c>
      <c r="G92" s="10">
        <v>2</v>
      </c>
      <c r="H92" s="10">
        <v>3104316</v>
      </c>
      <c r="I92" s="15">
        <v>0.76</v>
      </c>
      <c r="J92" s="10">
        <v>0.74</v>
      </c>
      <c r="K92" s="15">
        <v>58.34460093896714</v>
      </c>
      <c r="L92" s="15">
        <v>0.95461658841940522</v>
      </c>
      <c r="M92" s="13">
        <v>58.34</v>
      </c>
      <c r="N92" s="13">
        <v>59.08</v>
      </c>
      <c r="O92" s="13">
        <v>0</v>
      </c>
      <c r="P92" s="13" t="s">
        <v>37</v>
      </c>
      <c r="Q92" s="13" t="s">
        <v>230</v>
      </c>
      <c r="R92" s="13" t="s">
        <v>33</v>
      </c>
      <c r="S92" s="13">
        <v>1</v>
      </c>
      <c r="T92" s="13">
        <v>23</v>
      </c>
      <c r="U92" s="13">
        <v>2</v>
      </c>
      <c r="V92" s="13" t="s">
        <v>35</v>
      </c>
      <c r="W92" s="13" t="s">
        <v>33</v>
      </c>
      <c r="X92" s="13"/>
      <c r="Y92" s="13"/>
      <c r="Z92" s="13" t="s">
        <v>231</v>
      </c>
    </row>
    <row r="93" spans="1:26">
      <c r="A93" s="14" t="str">
        <f t="shared" si="1"/>
        <v>34-3</v>
      </c>
      <c r="B93" s="10">
        <v>5057</v>
      </c>
      <c r="C93" s="10">
        <v>3</v>
      </c>
      <c r="D93" s="10" t="s">
        <v>11</v>
      </c>
      <c r="E93" s="10">
        <v>34</v>
      </c>
      <c r="F93" s="10" t="s">
        <v>31</v>
      </c>
      <c r="G93" s="10">
        <v>3</v>
      </c>
      <c r="H93" s="10">
        <v>3104318</v>
      </c>
      <c r="I93" s="15">
        <v>0.85499999999999998</v>
      </c>
      <c r="J93" s="10">
        <v>0.87</v>
      </c>
      <c r="K93" s="15">
        <v>59.104600938967138</v>
      </c>
      <c r="L93" s="15">
        <v>0.95461658841940522</v>
      </c>
      <c r="M93" s="13">
        <v>59.08</v>
      </c>
      <c r="N93" s="13">
        <v>59.95</v>
      </c>
      <c r="O93" s="13">
        <v>0</v>
      </c>
      <c r="P93" s="13" t="s">
        <v>37</v>
      </c>
      <c r="Q93" s="13" t="s">
        <v>232</v>
      </c>
      <c r="R93" s="13" t="s">
        <v>33</v>
      </c>
      <c r="S93" s="13">
        <v>1</v>
      </c>
      <c r="T93" s="13">
        <v>23</v>
      </c>
      <c r="U93" s="13">
        <v>3</v>
      </c>
      <c r="V93" s="13" t="s">
        <v>35</v>
      </c>
      <c r="W93" s="13" t="s">
        <v>33</v>
      </c>
      <c r="X93" s="13"/>
      <c r="Y93" s="13"/>
      <c r="Z93" s="13" t="s">
        <v>233</v>
      </c>
    </row>
    <row r="94" spans="1:26">
      <c r="A94" s="14" t="str">
        <f t="shared" si="1"/>
        <v>34-4</v>
      </c>
      <c r="B94" s="10">
        <v>5057</v>
      </c>
      <c r="C94" s="10">
        <v>3</v>
      </c>
      <c r="D94" s="10" t="s">
        <v>11</v>
      </c>
      <c r="E94" s="10">
        <v>34</v>
      </c>
      <c r="F94" s="10" t="s">
        <v>31</v>
      </c>
      <c r="G94" s="10">
        <v>4</v>
      </c>
      <c r="H94" s="10">
        <v>3104320</v>
      </c>
      <c r="I94" s="15">
        <v>0.8</v>
      </c>
      <c r="J94" s="10">
        <v>0.78</v>
      </c>
      <c r="K94" s="15">
        <v>59.959600938967135</v>
      </c>
      <c r="L94" s="15">
        <v>0.95461658841940522</v>
      </c>
      <c r="M94" s="13">
        <v>59.95</v>
      </c>
      <c r="N94" s="13">
        <v>60.73</v>
      </c>
      <c r="O94" s="13">
        <v>0</v>
      </c>
      <c r="P94" s="13" t="s">
        <v>37</v>
      </c>
      <c r="Q94" s="13" t="s">
        <v>234</v>
      </c>
      <c r="R94" s="13" t="s">
        <v>33</v>
      </c>
      <c r="S94" s="13">
        <v>1</v>
      </c>
      <c r="T94" s="13">
        <v>23</v>
      </c>
      <c r="U94" s="13">
        <v>4</v>
      </c>
      <c r="V94" s="13" t="s">
        <v>36</v>
      </c>
      <c r="W94" s="13" t="s">
        <v>33</v>
      </c>
      <c r="X94" s="13"/>
      <c r="Y94" s="13"/>
      <c r="Z94" s="13" t="s">
        <v>235</v>
      </c>
    </row>
    <row r="95" spans="1:26">
      <c r="A95" s="14" t="str">
        <f t="shared" si="1"/>
        <v>35-1</v>
      </c>
      <c r="B95" s="10">
        <v>5057</v>
      </c>
      <c r="C95" s="10">
        <v>3</v>
      </c>
      <c r="D95" s="10" t="s">
        <v>11</v>
      </c>
      <c r="E95" s="10">
        <v>35</v>
      </c>
      <c r="F95" s="10" t="s">
        <v>31</v>
      </c>
      <c r="G95" s="10">
        <v>1</v>
      </c>
      <c r="H95" s="10">
        <v>3104322</v>
      </c>
      <c r="I95" s="15">
        <v>0.96499999999999997</v>
      </c>
      <c r="J95" s="10">
        <v>0.94</v>
      </c>
      <c r="K95" s="15">
        <v>60.65</v>
      </c>
      <c r="L95" s="15">
        <v>0.95461658841940522</v>
      </c>
      <c r="M95" s="13">
        <v>60.65</v>
      </c>
      <c r="N95" s="13">
        <v>61.59</v>
      </c>
      <c r="O95" s="13">
        <v>0</v>
      </c>
      <c r="P95" s="13" t="s">
        <v>37</v>
      </c>
      <c r="Q95" s="13" t="s">
        <v>236</v>
      </c>
      <c r="R95" s="13" t="s">
        <v>33</v>
      </c>
      <c r="S95" s="13">
        <v>1</v>
      </c>
      <c r="T95" s="13">
        <v>24</v>
      </c>
      <c r="U95" s="13">
        <v>1</v>
      </c>
      <c r="V95" s="13" t="s">
        <v>34</v>
      </c>
      <c r="W95" s="13" t="s">
        <v>33</v>
      </c>
      <c r="X95" s="13"/>
      <c r="Y95" s="13"/>
      <c r="Z95" s="13" t="s">
        <v>237</v>
      </c>
    </row>
    <row r="96" spans="1:26">
      <c r="A96" s="14" t="str">
        <f t="shared" si="1"/>
        <v>35-2</v>
      </c>
      <c r="B96" s="10">
        <v>5057</v>
      </c>
      <c r="C96" s="10">
        <v>3</v>
      </c>
      <c r="D96" s="10" t="s">
        <v>11</v>
      </c>
      <c r="E96" s="10">
        <v>35</v>
      </c>
      <c r="F96" s="10" t="s">
        <v>31</v>
      </c>
      <c r="G96" s="10">
        <v>2</v>
      </c>
      <c r="H96" s="10">
        <v>3104324</v>
      </c>
      <c r="I96" s="15">
        <v>0.65</v>
      </c>
      <c r="J96" s="10">
        <v>0.64</v>
      </c>
      <c r="K96" s="15">
        <v>61.571205007824723</v>
      </c>
      <c r="L96" s="15">
        <v>0.95461658841940522</v>
      </c>
      <c r="M96" s="13">
        <v>61.59</v>
      </c>
      <c r="N96" s="13">
        <v>62.23</v>
      </c>
      <c r="O96" s="13">
        <v>0</v>
      </c>
      <c r="P96" s="13" t="s">
        <v>37</v>
      </c>
      <c r="Q96" s="13" t="s">
        <v>238</v>
      </c>
      <c r="R96" s="13" t="s">
        <v>33</v>
      </c>
      <c r="S96" s="13">
        <v>1</v>
      </c>
      <c r="T96" s="13">
        <v>24</v>
      </c>
      <c r="U96" s="13">
        <v>2</v>
      </c>
      <c r="V96" s="13" t="s">
        <v>35</v>
      </c>
      <c r="W96" s="13" t="s">
        <v>33</v>
      </c>
      <c r="X96" s="13"/>
      <c r="Y96" s="13"/>
      <c r="Z96" s="13" t="s">
        <v>239</v>
      </c>
    </row>
    <row r="97" spans="1:26">
      <c r="A97" s="14" t="str">
        <f t="shared" si="1"/>
        <v>35-3</v>
      </c>
      <c r="B97" s="10">
        <v>5057</v>
      </c>
      <c r="C97" s="10">
        <v>3</v>
      </c>
      <c r="D97" s="10" t="s">
        <v>11</v>
      </c>
      <c r="E97" s="10">
        <v>35</v>
      </c>
      <c r="F97" s="10" t="s">
        <v>31</v>
      </c>
      <c r="G97" s="10">
        <v>3</v>
      </c>
      <c r="H97" s="10">
        <v>3104326</v>
      </c>
      <c r="I97" s="15">
        <v>0.65</v>
      </c>
      <c r="J97" s="10">
        <v>0.62</v>
      </c>
      <c r="K97" s="15">
        <v>62.221205007824722</v>
      </c>
      <c r="L97" s="15">
        <v>0.95461658841940522</v>
      </c>
      <c r="M97" s="13">
        <v>62.23</v>
      </c>
      <c r="N97" s="13">
        <v>62.85</v>
      </c>
      <c r="O97" s="13">
        <v>0</v>
      </c>
      <c r="P97" s="13" t="s">
        <v>37</v>
      </c>
      <c r="Q97" s="13" t="s">
        <v>240</v>
      </c>
      <c r="R97" s="13" t="s">
        <v>33</v>
      </c>
      <c r="S97" s="13">
        <v>1</v>
      </c>
      <c r="T97" s="13">
        <v>24</v>
      </c>
      <c r="U97" s="13">
        <v>3</v>
      </c>
      <c r="V97" s="13" t="s">
        <v>35</v>
      </c>
      <c r="W97" s="13" t="s">
        <v>33</v>
      </c>
      <c r="X97" s="13"/>
      <c r="Y97" s="13"/>
      <c r="Z97" s="13" t="s">
        <v>241</v>
      </c>
    </row>
    <row r="98" spans="1:26">
      <c r="A98" s="14" t="str">
        <f t="shared" si="1"/>
        <v>35-4</v>
      </c>
      <c r="B98" s="10">
        <v>5057</v>
      </c>
      <c r="C98" s="10">
        <v>3</v>
      </c>
      <c r="D98" s="10" t="s">
        <v>11</v>
      </c>
      <c r="E98" s="10">
        <v>35</v>
      </c>
      <c r="F98" s="10" t="s">
        <v>31</v>
      </c>
      <c r="G98" s="10">
        <v>4</v>
      </c>
      <c r="H98" s="10">
        <v>3104328</v>
      </c>
      <c r="I98" s="15">
        <v>0.93</v>
      </c>
      <c r="J98" s="10">
        <v>0.91</v>
      </c>
      <c r="K98" s="15">
        <v>62.87120500782472</v>
      </c>
      <c r="L98" s="15">
        <v>0.95461658841940522</v>
      </c>
      <c r="M98" s="13">
        <v>62.85</v>
      </c>
      <c r="N98" s="13">
        <v>63.76</v>
      </c>
      <c r="O98" s="13">
        <v>0</v>
      </c>
      <c r="P98" s="13" t="s">
        <v>37</v>
      </c>
      <c r="Q98" s="13" t="s">
        <v>242</v>
      </c>
      <c r="R98" s="13" t="s">
        <v>33</v>
      </c>
      <c r="S98" s="13">
        <v>1</v>
      </c>
      <c r="T98" s="13">
        <v>24</v>
      </c>
      <c r="U98" s="13">
        <v>4</v>
      </c>
      <c r="V98" s="13" t="s">
        <v>36</v>
      </c>
      <c r="W98" s="13" t="s">
        <v>33</v>
      </c>
      <c r="X98" s="13"/>
      <c r="Y98" s="13"/>
      <c r="Z98" s="13" t="s">
        <v>243</v>
      </c>
    </row>
    <row r="99" spans="1:26">
      <c r="A99" s="14" t="str">
        <f t="shared" si="1"/>
        <v>36-1</v>
      </c>
      <c r="B99" s="10">
        <v>5057</v>
      </c>
      <c r="C99" s="10">
        <v>3</v>
      </c>
      <c r="D99" s="10" t="s">
        <v>11</v>
      </c>
      <c r="E99" s="10">
        <v>36</v>
      </c>
      <c r="F99" s="10" t="s">
        <v>31</v>
      </c>
      <c r="G99" s="10">
        <v>1</v>
      </c>
      <c r="H99" s="10">
        <v>3104330</v>
      </c>
      <c r="I99" s="15">
        <v>0.92</v>
      </c>
      <c r="J99" s="10">
        <v>0.88</v>
      </c>
      <c r="K99" s="15">
        <v>63.7</v>
      </c>
      <c r="L99" s="15">
        <v>0.94281298299845451</v>
      </c>
      <c r="M99" s="13">
        <v>63.7</v>
      </c>
      <c r="N99" s="13">
        <v>64.58</v>
      </c>
      <c r="O99" s="13">
        <v>0</v>
      </c>
      <c r="P99" s="13" t="s">
        <v>37</v>
      </c>
      <c r="Q99" s="13" t="s">
        <v>244</v>
      </c>
      <c r="R99" s="13" t="s">
        <v>33</v>
      </c>
      <c r="S99" s="13">
        <v>1</v>
      </c>
      <c r="T99" s="13">
        <v>25</v>
      </c>
      <c r="U99" s="13">
        <v>1</v>
      </c>
      <c r="V99" s="13" t="s">
        <v>34</v>
      </c>
      <c r="W99" s="13" t="s">
        <v>33</v>
      </c>
      <c r="X99" s="13"/>
      <c r="Y99" s="13"/>
      <c r="Z99" s="13" t="s">
        <v>245</v>
      </c>
    </row>
    <row r="100" spans="1:26">
      <c r="A100" s="14" t="str">
        <f t="shared" si="1"/>
        <v>36-2</v>
      </c>
      <c r="B100" s="10">
        <v>5057</v>
      </c>
      <c r="C100" s="10">
        <v>3</v>
      </c>
      <c r="D100" s="10" t="s">
        <v>11</v>
      </c>
      <c r="E100" s="10">
        <v>36</v>
      </c>
      <c r="F100" s="10" t="s">
        <v>31</v>
      </c>
      <c r="G100" s="10">
        <v>2</v>
      </c>
      <c r="H100" s="10">
        <v>3104332</v>
      </c>
      <c r="I100" s="15">
        <v>0.85499999999999998</v>
      </c>
      <c r="J100" s="10">
        <v>0.82</v>
      </c>
      <c r="K100" s="15">
        <v>64.567387944358586</v>
      </c>
      <c r="L100" s="15">
        <v>0.94281298299845451</v>
      </c>
      <c r="M100" s="13">
        <v>64.58</v>
      </c>
      <c r="N100" s="13">
        <v>65.400000000000006</v>
      </c>
      <c r="O100" s="13">
        <v>0</v>
      </c>
      <c r="P100" s="13" t="s">
        <v>37</v>
      </c>
      <c r="Q100" s="13" t="s">
        <v>246</v>
      </c>
      <c r="R100" s="13" t="s">
        <v>33</v>
      </c>
      <c r="S100" s="13">
        <v>1</v>
      </c>
      <c r="T100" s="13">
        <v>25</v>
      </c>
      <c r="U100" s="13">
        <v>2</v>
      </c>
      <c r="V100" s="13" t="s">
        <v>35</v>
      </c>
      <c r="W100" s="13" t="s">
        <v>33</v>
      </c>
      <c r="X100" s="13"/>
      <c r="Y100" s="13"/>
      <c r="Z100" s="13" t="s">
        <v>247</v>
      </c>
    </row>
    <row r="101" spans="1:26">
      <c r="A101" s="14" t="str">
        <f t="shared" si="1"/>
        <v>36-3</v>
      </c>
      <c r="B101" s="10">
        <v>5057</v>
      </c>
      <c r="C101" s="10">
        <v>3</v>
      </c>
      <c r="D101" s="10" t="s">
        <v>11</v>
      </c>
      <c r="E101" s="10">
        <v>36</v>
      </c>
      <c r="F101" s="10" t="s">
        <v>31</v>
      </c>
      <c r="G101" s="10">
        <v>3</v>
      </c>
      <c r="H101" s="10">
        <v>3104334</v>
      </c>
      <c r="I101" s="15">
        <v>0.76500000000000001</v>
      </c>
      <c r="J101" s="10">
        <v>0.71</v>
      </c>
      <c r="K101" s="15">
        <v>65.42238794435859</v>
      </c>
      <c r="L101" s="15">
        <v>0.94281298299845451</v>
      </c>
      <c r="M101" s="13">
        <v>65.400000000000006</v>
      </c>
      <c r="N101" s="13">
        <v>66.11</v>
      </c>
      <c r="O101" s="13">
        <v>0</v>
      </c>
      <c r="P101" s="13" t="s">
        <v>37</v>
      </c>
      <c r="Q101" s="13" t="s">
        <v>248</v>
      </c>
      <c r="R101" s="13" t="s">
        <v>33</v>
      </c>
      <c r="S101" s="13">
        <v>1</v>
      </c>
      <c r="T101" s="13">
        <v>25</v>
      </c>
      <c r="U101" s="13">
        <v>3</v>
      </c>
      <c r="V101" s="13" t="s">
        <v>35</v>
      </c>
      <c r="W101" s="13" t="s">
        <v>33</v>
      </c>
      <c r="X101" s="13"/>
      <c r="Y101" s="13"/>
      <c r="Z101" s="13" t="s">
        <v>249</v>
      </c>
    </row>
    <row r="102" spans="1:26">
      <c r="A102" s="14" t="str">
        <f t="shared" si="1"/>
        <v>36-4</v>
      </c>
      <c r="B102" s="10">
        <v>5057</v>
      </c>
      <c r="C102" s="10">
        <v>3</v>
      </c>
      <c r="D102" s="10" t="s">
        <v>11</v>
      </c>
      <c r="E102" s="10">
        <v>36</v>
      </c>
      <c r="F102" s="10" t="s">
        <v>31</v>
      </c>
      <c r="G102" s="10">
        <v>4</v>
      </c>
      <c r="H102" s="10">
        <v>3104336</v>
      </c>
      <c r="I102" s="15">
        <v>0.69499999999999995</v>
      </c>
      <c r="J102" s="10">
        <v>0.67</v>
      </c>
      <c r="K102" s="15">
        <v>66.187387944358591</v>
      </c>
      <c r="L102" s="15">
        <v>0.94281298299845451</v>
      </c>
      <c r="M102" s="13">
        <v>66.11</v>
      </c>
      <c r="N102" s="13">
        <v>66.78</v>
      </c>
      <c r="O102" s="13">
        <v>0</v>
      </c>
      <c r="P102" s="13" t="s">
        <v>37</v>
      </c>
      <c r="Q102" s="13" t="s">
        <v>250</v>
      </c>
      <c r="R102" s="13" t="s">
        <v>33</v>
      </c>
      <c r="S102" s="13">
        <v>1</v>
      </c>
      <c r="T102" s="13">
        <v>25</v>
      </c>
      <c r="U102" s="13">
        <v>4</v>
      </c>
      <c r="V102" s="13" t="s">
        <v>36</v>
      </c>
      <c r="W102" s="13" t="s">
        <v>33</v>
      </c>
      <c r="X102" s="13"/>
      <c r="Y102" s="13"/>
      <c r="Z102" s="13" t="s">
        <v>251</v>
      </c>
    </row>
    <row r="103" spans="1:26">
      <c r="A103" s="14" t="str">
        <f t="shared" si="1"/>
        <v>37-1</v>
      </c>
      <c r="B103" s="10">
        <v>5057</v>
      </c>
      <c r="C103" s="10">
        <v>3</v>
      </c>
      <c r="D103" s="10" t="s">
        <v>11</v>
      </c>
      <c r="E103" s="10">
        <v>37</v>
      </c>
      <c r="F103" s="10" t="s">
        <v>31</v>
      </c>
      <c r="G103" s="10">
        <v>1</v>
      </c>
      <c r="H103" s="10">
        <v>3104338</v>
      </c>
      <c r="I103" s="15">
        <v>0.93500000000000005</v>
      </c>
      <c r="J103" s="10">
        <v>0.95</v>
      </c>
      <c r="K103" s="15">
        <v>66.75</v>
      </c>
      <c r="L103" s="15">
        <v>0.85561497326203007</v>
      </c>
      <c r="M103" s="13">
        <v>66.75</v>
      </c>
      <c r="N103" s="13">
        <v>67.7</v>
      </c>
      <c r="O103" s="13">
        <v>0</v>
      </c>
      <c r="P103" s="13" t="s">
        <v>37</v>
      </c>
      <c r="Q103" s="13" t="s">
        <v>252</v>
      </c>
      <c r="R103" s="13" t="s">
        <v>33</v>
      </c>
      <c r="S103" s="13">
        <v>2</v>
      </c>
      <c r="T103" s="13">
        <v>26</v>
      </c>
      <c r="U103" s="13">
        <v>1</v>
      </c>
      <c r="V103" s="13" t="s">
        <v>34</v>
      </c>
      <c r="W103" s="13" t="s">
        <v>33</v>
      </c>
      <c r="X103" s="13"/>
      <c r="Y103" s="13"/>
      <c r="Z103" s="13" t="s">
        <v>253</v>
      </c>
    </row>
    <row r="104" spans="1:26">
      <c r="A104" s="14" t="str">
        <f t="shared" si="1"/>
        <v>38-1</v>
      </c>
      <c r="B104" s="10">
        <v>5057</v>
      </c>
      <c r="C104" s="10">
        <v>3</v>
      </c>
      <c r="D104" s="10" t="s">
        <v>11</v>
      </c>
      <c r="E104" s="10">
        <v>38</v>
      </c>
      <c r="F104" s="10" t="s">
        <v>31</v>
      </c>
      <c r="G104" s="10">
        <v>1</v>
      </c>
      <c r="H104" s="10">
        <v>3104340</v>
      </c>
      <c r="I104" s="15">
        <v>0.95</v>
      </c>
      <c r="J104" s="10">
        <v>0.93</v>
      </c>
      <c r="K104" s="15">
        <v>67.55</v>
      </c>
      <c r="L104" s="15">
        <v>0.92975206611570183</v>
      </c>
      <c r="M104" s="13">
        <v>67.55</v>
      </c>
      <c r="N104" s="13">
        <v>68.48</v>
      </c>
      <c r="O104" s="13">
        <v>0</v>
      </c>
      <c r="P104" s="13" t="s">
        <v>37</v>
      </c>
      <c r="Q104" s="13" t="s">
        <v>254</v>
      </c>
      <c r="R104" s="13" t="s">
        <v>33</v>
      </c>
      <c r="S104" s="13">
        <v>1</v>
      </c>
      <c r="T104" s="13">
        <v>26</v>
      </c>
      <c r="U104" s="13">
        <v>2</v>
      </c>
      <c r="V104" s="13" t="s">
        <v>35</v>
      </c>
      <c r="W104" s="13" t="s">
        <v>33</v>
      </c>
      <c r="X104" s="13"/>
      <c r="Y104" s="13"/>
      <c r="Z104" s="13" t="s">
        <v>255</v>
      </c>
    </row>
    <row r="105" spans="1:26">
      <c r="A105" s="14" t="str">
        <f t="shared" si="1"/>
        <v>38-2</v>
      </c>
      <c r="B105" s="10">
        <v>5057</v>
      </c>
      <c r="C105" s="10">
        <v>3</v>
      </c>
      <c r="D105" s="10" t="s">
        <v>11</v>
      </c>
      <c r="E105" s="10">
        <v>38</v>
      </c>
      <c r="F105" s="10" t="s">
        <v>31</v>
      </c>
      <c r="G105" s="10">
        <v>2</v>
      </c>
      <c r="H105" s="10">
        <v>3104342</v>
      </c>
      <c r="I105" s="15">
        <v>0.82</v>
      </c>
      <c r="J105" s="10">
        <v>0.74</v>
      </c>
      <c r="K105" s="15">
        <v>68.433264462809916</v>
      </c>
      <c r="L105" s="15">
        <v>0.92975206611570183</v>
      </c>
      <c r="M105" s="13">
        <v>68.48</v>
      </c>
      <c r="N105" s="13">
        <v>69.22</v>
      </c>
      <c r="O105" s="13">
        <v>0</v>
      </c>
      <c r="P105" s="13" t="s">
        <v>37</v>
      </c>
      <c r="Q105" s="13" t="s">
        <v>256</v>
      </c>
      <c r="R105" s="13" t="s">
        <v>33</v>
      </c>
      <c r="S105" s="13">
        <v>1</v>
      </c>
      <c r="T105" s="13">
        <v>26</v>
      </c>
      <c r="U105" s="13">
        <v>3</v>
      </c>
      <c r="V105" s="13" t="s">
        <v>35</v>
      </c>
      <c r="W105" s="13" t="s">
        <v>33</v>
      </c>
      <c r="X105" s="13"/>
      <c r="Y105" s="13"/>
      <c r="Z105" s="13" t="s">
        <v>257</v>
      </c>
    </row>
    <row r="106" spans="1:26">
      <c r="A106" s="14" t="str">
        <f t="shared" si="1"/>
        <v>38-3</v>
      </c>
      <c r="B106" s="10">
        <v>5057</v>
      </c>
      <c r="C106" s="10">
        <v>3</v>
      </c>
      <c r="D106" s="10" t="s">
        <v>11</v>
      </c>
      <c r="E106" s="10">
        <v>38</v>
      </c>
      <c r="F106" s="10" t="s">
        <v>31</v>
      </c>
      <c r="G106" s="10">
        <v>3</v>
      </c>
      <c r="H106" s="10">
        <v>3104344</v>
      </c>
      <c r="I106" s="15">
        <v>0.65</v>
      </c>
      <c r="J106" s="10">
        <v>0.59</v>
      </c>
      <c r="K106" s="15">
        <v>69.253264462809909</v>
      </c>
      <c r="L106" s="15">
        <v>0.92975206611570183</v>
      </c>
      <c r="M106" s="13">
        <v>69.22</v>
      </c>
      <c r="N106" s="13">
        <v>69.81</v>
      </c>
      <c r="O106" s="13">
        <v>0</v>
      </c>
      <c r="P106" s="13" t="s">
        <v>37</v>
      </c>
      <c r="Q106" s="13" t="s">
        <v>258</v>
      </c>
      <c r="R106" s="13" t="s">
        <v>33</v>
      </c>
      <c r="S106" s="13">
        <v>1</v>
      </c>
      <c r="T106" s="13">
        <v>26</v>
      </c>
      <c r="U106" s="13">
        <v>4</v>
      </c>
      <c r="V106" s="13" t="s">
        <v>36</v>
      </c>
      <c r="W106" s="13" t="s">
        <v>33</v>
      </c>
      <c r="X106" s="13"/>
      <c r="Y106" s="13"/>
      <c r="Z106" s="13" t="s">
        <v>259</v>
      </c>
    </row>
    <row r="107" spans="1:26">
      <c r="A107" s="14" t="str">
        <f t="shared" si="1"/>
        <v>39-1</v>
      </c>
      <c r="B107" s="10">
        <v>5057</v>
      </c>
      <c r="C107" s="10">
        <v>3</v>
      </c>
      <c r="D107" s="10" t="s">
        <v>11</v>
      </c>
      <c r="E107" s="10">
        <v>39</v>
      </c>
      <c r="F107" s="10" t="s">
        <v>31</v>
      </c>
      <c r="G107" s="10">
        <v>1</v>
      </c>
      <c r="H107" s="10">
        <v>3104346</v>
      </c>
      <c r="I107" s="15">
        <v>0.90500000000000003</v>
      </c>
      <c r="J107" s="10">
        <v>0.87</v>
      </c>
      <c r="K107" s="15">
        <v>69.8</v>
      </c>
      <c r="L107" s="15">
        <v>0.9636650868878337</v>
      </c>
      <c r="M107" s="13">
        <v>69.8</v>
      </c>
      <c r="N107" s="13">
        <v>70.67</v>
      </c>
      <c r="O107" s="13">
        <v>0</v>
      </c>
      <c r="P107" s="13" t="s">
        <v>37</v>
      </c>
      <c r="Q107" s="13" t="s">
        <v>260</v>
      </c>
      <c r="R107" s="13" t="s">
        <v>33</v>
      </c>
      <c r="S107" s="13">
        <v>1</v>
      </c>
      <c r="T107" s="13">
        <v>27</v>
      </c>
      <c r="U107" s="13">
        <v>1</v>
      </c>
      <c r="V107" s="13" t="s">
        <v>34</v>
      </c>
      <c r="W107" s="13" t="s">
        <v>33</v>
      </c>
      <c r="X107" s="13"/>
      <c r="Y107" s="13"/>
      <c r="Z107" s="13" t="s">
        <v>261</v>
      </c>
    </row>
    <row r="108" spans="1:26">
      <c r="A108" s="14" t="str">
        <f t="shared" si="1"/>
        <v>39-2</v>
      </c>
      <c r="B108" s="10">
        <v>5057</v>
      </c>
      <c r="C108" s="10">
        <v>3</v>
      </c>
      <c r="D108" s="10" t="s">
        <v>11</v>
      </c>
      <c r="E108" s="10">
        <v>39</v>
      </c>
      <c r="F108" s="10" t="s">
        <v>31</v>
      </c>
      <c r="G108" s="10">
        <v>2</v>
      </c>
      <c r="H108" s="10">
        <v>3104348</v>
      </c>
      <c r="I108" s="15">
        <v>0.98499999999999999</v>
      </c>
      <c r="J108" s="10">
        <v>0.96</v>
      </c>
      <c r="K108" s="15">
        <v>70.67211690363348</v>
      </c>
      <c r="L108" s="15">
        <v>0.9636650868878337</v>
      </c>
      <c r="M108" s="13">
        <v>70.67</v>
      </c>
      <c r="N108" s="13">
        <v>71.63</v>
      </c>
      <c r="O108" s="13">
        <v>0</v>
      </c>
      <c r="P108" s="13" t="s">
        <v>37</v>
      </c>
      <c r="Q108" s="13" t="s">
        <v>262</v>
      </c>
      <c r="R108" s="13" t="s">
        <v>33</v>
      </c>
      <c r="S108" s="13">
        <v>1</v>
      </c>
      <c r="T108" s="13">
        <v>27</v>
      </c>
      <c r="U108" s="13">
        <v>2</v>
      </c>
      <c r="V108" s="13" t="s">
        <v>35</v>
      </c>
      <c r="W108" s="13" t="s">
        <v>33</v>
      </c>
      <c r="X108" s="13"/>
      <c r="Y108" s="13"/>
      <c r="Z108" s="13" t="s">
        <v>263</v>
      </c>
    </row>
    <row r="109" spans="1:26">
      <c r="A109" s="14" t="str">
        <f t="shared" si="1"/>
        <v>39-3</v>
      </c>
      <c r="B109" s="10">
        <v>5057</v>
      </c>
      <c r="C109" s="10">
        <v>3</v>
      </c>
      <c r="D109" s="10" t="s">
        <v>11</v>
      </c>
      <c r="E109" s="10">
        <v>39</v>
      </c>
      <c r="F109" s="10" t="s">
        <v>31</v>
      </c>
      <c r="G109" s="10">
        <v>3</v>
      </c>
      <c r="H109" s="10">
        <v>3104350</v>
      </c>
      <c r="I109" s="15">
        <v>0.59</v>
      </c>
      <c r="J109" s="10">
        <v>0.56000000000000005</v>
      </c>
      <c r="K109" s="15">
        <v>71.657116903633479</v>
      </c>
      <c r="L109" s="15">
        <v>0.9636650868878337</v>
      </c>
      <c r="M109" s="13">
        <v>71.63</v>
      </c>
      <c r="N109" s="13">
        <v>72.19</v>
      </c>
      <c r="O109" s="13">
        <v>0</v>
      </c>
      <c r="P109" s="13" t="s">
        <v>37</v>
      </c>
      <c r="Q109" s="13" t="s">
        <v>264</v>
      </c>
      <c r="R109" s="13" t="s">
        <v>33</v>
      </c>
      <c r="S109" s="13">
        <v>1</v>
      </c>
      <c r="T109" s="13">
        <v>27</v>
      </c>
      <c r="U109" s="13">
        <v>3</v>
      </c>
      <c r="V109" s="13" t="s">
        <v>35</v>
      </c>
      <c r="W109" s="13" t="s">
        <v>33</v>
      </c>
      <c r="X109" s="13"/>
      <c r="Y109" s="13"/>
      <c r="Z109" s="13" t="s">
        <v>265</v>
      </c>
    </row>
    <row r="110" spans="1:26">
      <c r="A110" s="14" t="str">
        <f t="shared" si="1"/>
        <v>39-4</v>
      </c>
      <c r="B110" s="10">
        <v>5057</v>
      </c>
      <c r="C110" s="10">
        <v>3</v>
      </c>
      <c r="D110" s="10" t="s">
        <v>11</v>
      </c>
      <c r="E110" s="10">
        <v>39</v>
      </c>
      <c r="F110" s="10" t="s">
        <v>31</v>
      </c>
      <c r="G110" s="10">
        <v>4</v>
      </c>
      <c r="H110" s="10">
        <v>3104352</v>
      </c>
      <c r="I110" s="15">
        <v>0.68500000000000005</v>
      </c>
      <c r="J110" s="10">
        <v>0.65</v>
      </c>
      <c r="K110" s="15">
        <v>72.247116903633483</v>
      </c>
      <c r="L110" s="15">
        <v>0.9636650868878337</v>
      </c>
      <c r="M110" s="13">
        <v>72.19</v>
      </c>
      <c r="N110" s="13">
        <v>72.84</v>
      </c>
      <c r="O110" s="13">
        <v>0</v>
      </c>
      <c r="P110" s="13" t="s">
        <v>37</v>
      </c>
      <c r="Q110" s="13" t="s">
        <v>266</v>
      </c>
      <c r="R110" s="13" t="s">
        <v>33</v>
      </c>
      <c r="S110" s="13">
        <v>1</v>
      </c>
      <c r="T110" s="13">
        <v>27</v>
      </c>
      <c r="U110" s="13">
        <v>4</v>
      </c>
      <c r="V110" s="13" t="s">
        <v>36</v>
      </c>
      <c r="W110" s="13" t="s">
        <v>33</v>
      </c>
      <c r="X110" s="13"/>
      <c r="Y110" s="13"/>
      <c r="Z110" s="13" t="s">
        <v>267</v>
      </c>
    </row>
    <row r="111" spans="1:26">
      <c r="A111" s="14" t="str">
        <f t="shared" si="1"/>
        <v>40-1</v>
      </c>
      <c r="B111" s="10">
        <v>5057</v>
      </c>
      <c r="C111" s="10">
        <v>3</v>
      </c>
      <c r="D111" s="10" t="s">
        <v>11</v>
      </c>
      <c r="E111" s="10">
        <v>40</v>
      </c>
      <c r="F111" s="10" t="s">
        <v>31</v>
      </c>
      <c r="G111" s="10">
        <v>1</v>
      </c>
      <c r="H111" s="10">
        <v>3104354</v>
      </c>
      <c r="I111" s="15">
        <v>0.84</v>
      </c>
      <c r="J111" s="10">
        <v>0.82</v>
      </c>
      <c r="K111" s="15">
        <v>72.849999999999994</v>
      </c>
      <c r="L111" s="15">
        <v>1</v>
      </c>
      <c r="M111" s="13">
        <v>72.849999999999994</v>
      </c>
      <c r="N111" s="13">
        <v>73.67</v>
      </c>
      <c r="O111" s="13">
        <v>0</v>
      </c>
      <c r="P111" s="13" t="s">
        <v>37</v>
      </c>
      <c r="Q111" s="13" t="s">
        <v>268</v>
      </c>
      <c r="R111" s="13" t="s">
        <v>33</v>
      </c>
      <c r="S111" s="13">
        <v>1</v>
      </c>
      <c r="T111" s="13">
        <v>28</v>
      </c>
      <c r="U111" s="13">
        <v>1</v>
      </c>
      <c r="V111" s="13" t="s">
        <v>34</v>
      </c>
      <c r="W111" s="13" t="s">
        <v>33</v>
      </c>
      <c r="X111" s="13"/>
      <c r="Y111" s="13"/>
      <c r="Z111" s="13" t="s">
        <v>269</v>
      </c>
    </row>
    <row r="112" spans="1:26">
      <c r="A112" s="14" t="str">
        <f t="shared" si="1"/>
        <v>40-2</v>
      </c>
      <c r="B112" s="10">
        <v>5057</v>
      </c>
      <c r="C112" s="10">
        <v>3</v>
      </c>
      <c r="D112" s="10" t="s">
        <v>11</v>
      </c>
      <c r="E112" s="10">
        <v>40</v>
      </c>
      <c r="F112" s="10" t="s">
        <v>31</v>
      </c>
      <c r="G112" s="10">
        <v>2</v>
      </c>
      <c r="H112" s="10">
        <v>3104356</v>
      </c>
      <c r="I112" s="15">
        <v>0.79</v>
      </c>
      <c r="J112" s="10">
        <v>0.96</v>
      </c>
      <c r="K112" s="15">
        <v>73.69</v>
      </c>
      <c r="L112" s="15">
        <v>1</v>
      </c>
      <c r="M112" s="13">
        <v>73.67</v>
      </c>
      <c r="N112" s="13">
        <v>74.63</v>
      </c>
      <c r="O112" s="13">
        <v>0</v>
      </c>
      <c r="P112" s="13" t="s">
        <v>37</v>
      </c>
      <c r="Q112" s="13" t="s">
        <v>270</v>
      </c>
      <c r="R112" s="13" t="s">
        <v>33</v>
      </c>
      <c r="S112" s="13">
        <v>1</v>
      </c>
      <c r="T112" s="13">
        <v>28</v>
      </c>
      <c r="U112" s="13">
        <v>2</v>
      </c>
      <c r="V112" s="13" t="s">
        <v>35</v>
      </c>
      <c r="W112" s="13" t="s">
        <v>33</v>
      </c>
      <c r="X112" s="13"/>
      <c r="Y112" s="13"/>
      <c r="Z112" s="13" t="s">
        <v>271</v>
      </c>
    </row>
    <row r="113" spans="1:26">
      <c r="A113" s="14" t="str">
        <f t="shared" si="1"/>
        <v>40-3</v>
      </c>
      <c r="B113" s="10">
        <v>5057</v>
      </c>
      <c r="C113" s="10">
        <v>3</v>
      </c>
      <c r="D113" s="10" t="s">
        <v>11</v>
      </c>
      <c r="E113" s="10">
        <v>40</v>
      </c>
      <c r="F113" s="10" t="s">
        <v>31</v>
      </c>
      <c r="G113" s="10">
        <v>3</v>
      </c>
      <c r="H113" s="10">
        <v>3104358</v>
      </c>
      <c r="I113" s="15">
        <v>0.54</v>
      </c>
      <c r="J113" s="10">
        <v>0.48</v>
      </c>
      <c r="K113" s="15">
        <v>74.48</v>
      </c>
      <c r="L113" s="15">
        <v>1</v>
      </c>
      <c r="M113" s="13">
        <v>74.63</v>
      </c>
      <c r="N113" s="13">
        <v>75.11</v>
      </c>
      <c r="O113" s="13">
        <v>0</v>
      </c>
      <c r="P113" s="13" t="s">
        <v>37</v>
      </c>
      <c r="Q113" s="13" t="s">
        <v>272</v>
      </c>
      <c r="R113" s="13" t="s">
        <v>33</v>
      </c>
      <c r="S113" s="13">
        <v>1</v>
      </c>
      <c r="T113" s="13">
        <v>28</v>
      </c>
      <c r="U113" s="13">
        <v>3</v>
      </c>
      <c r="V113" s="13" t="s">
        <v>35</v>
      </c>
      <c r="W113" s="13" t="s">
        <v>33</v>
      </c>
      <c r="X113" s="13"/>
      <c r="Y113" s="13"/>
      <c r="Z113" s="13" t="s">
        <v>273</v>
      </c>
    </row>
    <row r="114" spans="1:26">
      <c r="A114" s="14" t="str">
        <f t="shared" si="1"/>
        <v>40-4</v>
      </c>
      <c r="B114" s="10">
        <v>5057</v>
      </c>
      <c r="C114" s="10">
        <v>3</v>
      </c>
      <c r="D114" s="10" t="s">
        <v>11</v>
      </c>
      <c r="E114" s="10">
        <v>40</v>
      </c>
      <c r="F114" s="10" t="s">
        <v>31</v>
      </c>
      <c r="G114" s="10">
        <v>4</v>
      </c>
      <c r="H114" s="10">
        <v>3104360</v>
      </c>
      <c r="I114" s="15">
        <v>0.86499999999999999</v>
      </c>
      <c r="J114" s="10">
        <v>0.81</v>
      </c>
      <c r="K114" s="15">
        <v>75.02000000000001</v>
      </c>
      <c r="L114" s="15">
        <v>1</v>
      </c>
      <c r="M114" s="13">
        <v>75.11</v>
      </c>
      <c r="N114" s="13">
        <v>75.92</v>
      </c>
      <c r="O114" s="13">
        <v>0</v>
      </c>
      <c r="P114" s="13" t="s">
        <v>37</v>
      </c>
      <c r="Q114" s="13" t="s">
        <v>274</v>
      </c>
      <c r="R114" s="13" t="s">
        <v>33</v>
      </c>
      <c r="S114" s="13">
        <v>1</v>
      </c>
      <c r="T114" s="13">
        <v>28</v>
      </c>
      <c r="U114" s="13">
        <v>4</v>
      </c>
      <c r="V114" s="13" t="s">
        <v>36</v>
      </c>
      <c r="W114" s="13" t="s">
        <v>33</v>
      </c>
      <c r="X114" s="13"/>
      <c r="Y114" s="13"/>
      <c r="Z114" s="13" t="s">
        <v>275</v>
      </c>
    </row>
    <row r="115" spans="1:26">
      <c r="A115" s="14" t="str">
        <f t="shared" si="1"/>
        <v>41-1</v>
      </c>
      <c r="B115" s="10">
        <v>5057</v>
      </c>
      <c r="C115" s="10">
        <v>3</v>
      </c>
      <c r="D115" s="10" t="s">
        <v>11</v>
      </c>
      <c r="E115" s="10">
        <v>41</v>
      </c>
      <c r="F115" s="10" t="s">
        <v>31</v>
      </c>
      <c r="G115" s="10">
        <v>1</v>
      </c>
      <c r="H115" s="10">
        <v>3104362</v>
      </c>
      <c r="I115" s="15">
        <v>0.88</v>
      </c>
      <c r="J115" s="10">
        <v>0.87</v>
      </c>
      <c r="K115" s="15">
        <v>75.900000000000006</v>
      </c>
      <c r="L115" s="15">
        <v>0.98228663446055065</v>
      </c>
      <c r="M115" s="13">
        <v>75.900000000000006</v>
      </c>
      <c r="N115" s="13">
        <v>76.77</v>
      </c>
      <c r="O115" s="13">
        <v>0</v>
      </c>
      <c r="P115" s="13" t="s">
        <v>37</v>
      </c>
      <c r="Q115" s="13" t="s">
        <v>276</v>
      </c>
      <c r="R115" s="13" t="s">
        <v>33</v>
      </c>
      <c r="S115" s="13">
        <v>1</v>
      </c>
      <c r="T115" s="13">
        <v>29</v>
      </c>
      <c r="U115" s="13">
        <v>1</v>
      </c>
      <c r="V115" s="13" t="s">
        <v>34</v>
      </c>
      <c r="W115" s="13" t="s">
        <v>33</v>
      </c>
      <c r="X115" s="13"/>
      <c r="Y115" s="13"/>
      <c r="Z115" s="13" t="s">
        <v>277</v>
      </c>
    </row>
    <row r="116" spans="1:26">
      <c r="A116" s="14" t="str">
        <f t="shared" si="1"/>
        <v>41-2</v>
      </c>
      <c r="B116" s="10">
        <v>5057</v>
      </c>
      <c r="C116" s="10">
        <v>3</v>
      </c>
      <c r="D116" s="10" t="s">
        <v>11</v>
      </c>
      <c r="E116" s="10">
        <v>41</v>
      </c>
      <c r="F116" s="10" t="s">
        <v>31</v>
      </c>
      <c r="G116" s="10">
        <v>2</v>
      </c>
      <c r="H116" s="10">
        <v>3104364</v>
      </c>
      <c r="I116" s="15">
        <v>0.94</v>
      </c>
      <c r="J116" s="10">
        <v>0.92</v>
      </c>
      <c r="K116" s="15">
        <v>76.764412238325292</v>
      </c>
      <c r="L116" s="15">
        <v>0.98228663446055065</v>
      </c>
      <c r="M116" s="13">
        <v>76.77</v>
      </c>
      <c r="N116" s="13">
        <v>77.69</v>
      </c>
      <c r="O116" s="13">
        <v>0</v>
      </c>
      <c r="P116" s="13" t="s">
        <v>37</v>
      </c>
      <c r="Q116" s="13" t="s">
        <v>278</v>
      </c>
      <c r="R116" s="13" t="s">
        <v>33</v>
      </c>
      <c r="S116" s="13">
        <v>1</v>
      </c>
      <c r="T116" s="13">
        <v>29</v>
      </c>
      <c r="U116" s="13">
        <v>2</v>
      </c>
      <c r="V116" s="13" t="s">
        <v>35</v>
      </c>
      <c r="W116" s="13" t="s">
        <v>33</v>
      </c>
      <c r="X116" s="13"/>
      <c r="Y116" s="13"/>
      <c r="Z116" s="13" t="s">
        <v>279</v>
      </c>
    </row>
    <row r="117" spans="1:26">
      <c r="A117" s="14" t="str">
        <f t="shared" si="1"/>
        <v>41-3</v>
      </c>
      <c r="B117" s="10">
        <v>5057</v>
      </c>
      <c r="C117" s="10">
        <v>3</v>
      </c>
      <c r="D117" s="10" t="s">
        <v>11</v>
      </c>
      <c r="E117" s="10">
        <v>41</v>
      </c>
      <c r="F117" s="10" t="s">
        <v>31</v>
      </c>
      <c r="G117" s="10">
        <v>3</v>
      </c>
      <c r="H117" s="10">
        <v>3104366</v>
      </c>
      <c r="I117" s="15">
        <v>0.8</v>
      </c>
      <c r="J117" s="10">
        <v>0.79</v>
      </c>
      <c r="K117" s="15">
        <v>77.70441223832529</v>
      </c>
      <c r="L117" s="15">
        <v>0.98228663446055065</v>
      </c>
      <c r="M117" s="13">
        <v>77.69</v>
      </c>
      <c r="N117" s="13">
        <v>78.48</v>
      </c>
      <c r="O117" s="13">
        <v>0</v>
      </c>
      <c r="P117" s="13" t="s">
        <v>37</v>
      </c>
      <c r="Q117" s="13" t="s">
        <v>280</v>
      </c>
      <c r="R117" s="13" t="s">
        <v>33</v>
      </c>
      <c r="S117" s="13">
        <v>1</v>
      </c>
      <c r="T117" s="13">
        <v>29</v>
      </c>
      <c r="U117" s="13">
        <v>3</v>
      </c>
      <c r="V117" s="13" t="s">
        <v>35</v>
      </c>
      <c r="W117" s="13" t="s">
        <v>33</v>
      </c>
      <c r="X117" s="13"/>
      <c r="Y117" s="13"/>
      <c r="Z117" s="13" t="s">
        <v>281</v>
      </c>
    </row>
    <row r="118" spans="1:26">
      <c r="A118" s="14" t="str">
        <f t="shared" si="1"/>
        <v>41-4</v>
      </c>
      <c r="B118" s="10">
        <v>5057</v>
      </c>
      <c r="C118" s="10">
        <v>3</v>
      </c>
      <c r="D118" s="10" t="s">
        <v>11</v>
      </c>
      <c r="E118" s="10">
        <v>41</v>
      </c>
      <c r="F118" s="10" t="s">
        <v>31</v>
      </c>
      <c r="G118" s="10">
        <v>4</v>
      </c>
      <c r="H118" s="10">
        <v>3104368</v>
      </c>
      <c r="I118" s="15">
        <v>0.48499999999999999</v>
      </c>
      <c r="J118" s="10">
        <v>0.47</v>
      </c>
      <c r="K118" s="15">
        <v>78.504412238325287</v>
      </c>
      <c r="L118" s="15">
        <v>0.98228663446055065</v>
      </c>
      <c r="M118" s="13">
        <v>78.48</v>
      </c>
      <c r="N118" s="13">
        <v>78.95</v>
      </c>
      <c r="O118" s="13">
        <v>0</v>
      </c>
      <c r="P118" s="13" t="s">
        <v>37</v>
      </c>
      <c r="Q118" s="13" t="s">
        <v>282</v>
      </c>
      <c r="R118" s="13" t="s">
        <v>33</v>
      </c>
      <c r="S118" s="13">
        <v>1</v>
      </c>
      <c r="T118" s="13">
        <v>29</v>
      </c>
      <c r="U118" s="13">
        <v>4</v>
      </c>
      <c r="V118" s="13" t="s">
        <v>36</v>
      </c>
      <c r="W118" s="13" t="s">
        <v>33</v>
      </c>
      <c r="X118" s="13"/>
      <c r="Y118" s="13"/>
      <c r="Z118" s="13" t="s">
        <v>283</v>
      </c>
    </row>
    <row r="119" spans="1:26">
      <c r="A119" s="14" t="str">
        <f t="shared" si="1"/>
        <v>42-1</v>
      </c>
      <c r="B119" s="10">
        <v>5057</v>
      </c>
      <c r="C119" s="10">
        <v>3</v>
      </c>
      <c r="D119" s="10" t="s">
        <v>11</v>
      </c>
      <c r="E119" s="10">
        <v>42</v>
      </c>
      <c r="F119" s="10" t="s">
        <v>31</v>
      </c>
      <c r="G119" s="10">
        <v>1</v>
      </c>
      <c r="H119" s="10">
        <v>3104370</v>
      </c>
      <c r="I119" s="15">
        <v>0.85</v>
      </c>
      <c r="J119" s="10">
        <v>0.84</v>
      </c>
      <c r="K119" s="15">
        <v>78.95</v>
      </c>
      <c r="L119" s="15">
        <v>0.9621451104100941</v>
      </c>
      <c r="M119" s="13">
        <v>78.95</v>
      </c>
      <c r="N119" s="13">
        <v>79.790000000000006</v>
      </c>
      <c r="O119" s="13">
        <v>0</v>
      </c>
      <c r="P119" s="13" t="s">
        <v>37</v>
      </c>
      <c r="Q119" s="13" t="s">
        <v>284</v>
      </c>
      <c r="R119" s="13" t="s">
        <v>33</v>
      </c>
      <c r="S119" s="13">
        <v>1</v>
      </c>
      <c r="T119" s="13">
        <v>30</v>
      </c>
      <c r="U119" s="13">
        <v>1</v>
      </c>
      <c r="V119" s="13" t="s">
        <v>34</v>
      </c>
      <c r="W119" s="13" t="s">
        <v>33</v>
      </c>
      <c r="X119" s="13"/>
      <c r="Y119" s="13"/>
      <c r="Z119" s="13" t="s">
        <v>285</v>
      </c>
    </row>
    <row r="120" spans="1:26">
      <c r="A120" s="14" t="str">
        <f t="shared" si="1"/>
        <v>42-2</v>
      </c>
      <c r="B120" s="10">
        <v>5057</v>
      </c>
      <c r="C120" s="10">
        <v>3</v>
      </c>
      <c r="D120" s="10" t="s">
        <v>11</v>
      </c>
      <c r="E120" s="10">
        <v>42</v>
      </c>
      <c r="F120" s="10" t="s">
        <v>31</v>
      </c>
      <c r="G120" s="10">
        <v>2</v>
      </c>
      <c r="H120" s="10">
        <v>3104372</v>
      </c>
      <c r="I120" s="15">
        <v>0.9</v>
      </c>
      <c r="J120" s="10">
        <v>0.9</v>
      </c>
      <c r="K120" s="15">
        <v>79.767823343848576</v>
      </c>
      <c r="L120" s="15">
        <v>0.9621451104100941</v>
      </c>
      <c r="M120" s="13">
        <v>79.790000000000006</v>
      </c>
      <c r="N120" s="13">
        <v>80.69</v>
      </c>
      <c r="O120" s="13">
        <v>0</v>
      </c>
      <c r="P120" s="13" t="s">
        <v>37</v>
      </c>
      <c r="Q120" s="13" t="s">
        <v>286</v>
      </c>
      <c r="R120" s="13" t="s">
        <v>33</v>
      </c>
      <c r="S120" s="13">
        <v>1</v>
      </c>
      <c r="T120" s="13">
        <v>30</v>
      </c>
      <c r="U120" s="13">
        <v>2</v>
      </c>
      <c r="V120" s="13" t="s">
        <v>35</v>
      </c>
      <c r="W120" s="13" t="s">
        <v>33</v>
      </c>
      <c r="X120" s="13"/>
      <c r="Y120" s="13"/>
      <c r="Z120" s="13" t="s">
        <v>287</v>
      </c>
    </row>
    <row r="121" spans="1:26">
      <c r="A121" s="14" t="str">
        <f t="shared" si="1"/>
        <v>42-3</v>
      </c>
      <c r="B121" s="10">
        <v>5057</v>
      </c>
      <c r="C121" s="10">
        <v>3</v>
      </c>
      <c r="D121" s="10" t="s">
        <v>11</v>
      </c>
      <c r="E121" s="10">
        <v>42</v>
      </c>
      <c r="F121" s="10" t="s">
        <v>31</v>
      </c>
      <c r="G121" s="10">
        <v>3</v>
      </c>
      <c r="H121" s="10">
        <v>3104374</v>
      </c>
      <c r="I121" s="15">
        <v>0.79</v>
      </c>
      <c r="J121" s="10">
        <v>0.77</v>
      </c>
      <c r="K121" s="15">
        <v>80.667823343848582</v>
      </c>
      <c r="L121" s="15">
        <v>0.9621451104100941</v>
      </c>
      <c r="M121" s="13">
        <v>80.69</v>
      </c>
      <c r="N121" s="13">
        <v>81.459999999999994</v>
      </c>
      <c r="O121" s="13">
        <v>0</v>
      </c>
      <c r="P121" s="13" t="s">
        <v>37</v>
      </c>
      <c r="Q121" s="13" t="s">
        <v>288</v>
      </c>
      <c r="R121" s="13" t="s">
        <v>33</v>
      </c>
      <c r="S121" s="13">
        <v>1</v>
      </c>
      <c r="T121" s="13">
        <v>30</v>
      </c>
      <c r="U121" s="13">
        <v>3</v>
      </c>
      <c r="V121" s="13" t="s">
        <v>35</v>
      </c>
      <c r="W121" s="13" t="s">
        <v>33</v>
      </c>
      <c r="X121" s="13"/>
      <c r="Y121" s="13"/>
      <c r="Z121" s="13" t="s">
        <v>289</v>
      </c>
    </row>
    <row r="122" spans="1:26">
      <c r="A122" s="14" t="str">
        <f t="shared" si="1"/>
        <v>42-4</v>
      </c>
      <c r="B122" s="10">
        <v>5057</v>
      </c>
      <c r="C122" s="10">
        <v>3</v>
      </c>
      <c r="D122" s="10" t="s">
        <v>11</v>
      </c>
      <c r="E122" s="10">
        <v>42</v>
      </c>
      <c r="F122" s="10" t="s">
        <v>31</v>
      </c>
      <c r="G122" s="10">
        <v>4</v>
      </c>
      <c r="H122" s="10">
        <v>3104376</v>
      </c>
      <c r="I122" s="15">
        <v>0.63</v>
      </c>
      <c r="J122" s="10">
        <v>0.62</v>
      </c>
      <c r="K122" s="15">
        <v>81.457823343848588</v>
      </c>
      <c r="L122" s="15">
        <v>0.9621451104100941</v>
      </c>
      <c r="M122" s="13">
        <v>81.459999999999994</v>
      </c>
      <c r="N122" s="13">
        <v>82.08</v>
      </c>
      <c r="O122" s="13">
        <v>0</v>
      </c>
      <c r="P122" s="13" t="s">
        <v>37</v>
      </c>
      <c r="Q122" s="13" t="s">
        <v>290</v>
      </c>
      <c r="R122" s="13" t="s">
        <v>33</v>
      </c>
      <c r="S122" s="13">
        <v>1</v>
      </c>
      <c r="T122" s="13">
        <v>30</v>
      </c>
      <c r="U122" s="13">
        <v>4</v>
      </c>
      <c r="V122" s="13" t="s">
        <v>36</v>
      </c>
      <c r="W122" s="13" t="s">
        <v>33</v>
      </c>
      <c r="X122" s="13"/>
      <c r="Y122" s="13"/>
      <c r="Z122" s="13" t="s">
        <v>291</v>
      </c>
    </row>
    <row r="123" spans="1:26">
      <c r="A123" s="14" t="str">
        <f t="shared" si="1"/>
        <v>43-1</v>
      </c>
      <c r="B123" s="10">
        <v>5057</v>
      </c>
      <c r="C123" s="10">
        <v>3</v>
      </c>
      <c r="D123" s="10" t="s">
        <v>11</v>
      </c>
      <c r="E123" s="10">
        <v>43</v>
      </c>
      <c r="F123" s="10" t="s">
        <v>31</v>
      </c>
      <c r="G123" s="10">
        <v>1</v>
      </c>
      <c r="H123" s="10">
        <v>3104378</v>
      </c>
      <c r="I123" s="15">
        <v>0.67500000000000004</v>
      </c>
      <c r="J123" s="10">
        <v>0.65</v>
      </c>
      <c r="K123" s="15">
        <v>82</v>
      </c>
      <c r="L123" s="15">
        <v>0.9457364341085287</v>
      </c>
      <c r="M123" s="13">
        <v>82</v>
      </c>
      <c r="N123" s="13">
        <v>82.65</v>
      </c>
      <c r="O123" s="13">
        <v>0</v>
      </c>
      <c r="P123" s="13" t="s">
        <v>37</v>
      </c>
      <c r="Q123" s="13" t="s">
        <v>292</v>
      </c>
      <c r="R123" s="13" t="s">
        <v>33</v>
      </c>
      <c r="S123" s="13">
        <v>1</v>
      </c>
      <c r="T123" s="13">
        <v>31</v>
      </c>
      <c r="U123" s="13">
        <v>1</v>
      </c>
      <c r="V123" s="13" t="s">
        <v>34</v>
      </c>
      <c r="W123" s="13" t="s">
        <v>33</v>
      </c>
      <c r="X123" s="13"/>
      <c r="Y123" s="13"/>
      <c r="Z123" s="13" t="s">
        <v>293</v>
      </c>
    </row>
    <row r="124" spans="1:26">
      <c r="A124" s="14" t="str">
        <f t="shared" si="1"/>
        <v>43-2</v>
      </c>
      <c r="B124" s="10">
        <v>5057</v>
      </c>
      <c r="C124" s="10">
        <v>3</v>
      </c>
      <c r="D124" s="10" t="s">
        <v>11</v>
      </c>
      <c r="E124" s="10">
        <v>43</v>
      </c>
      <c r="F124" s="10" t="s">
        <v>31</v>
      </c>
      <c r="G124" s="10">
        <v>2</v>
      </c>
      <c r="H124" s="10">
        <v>3104380</v>
      </c>
      <c r="I124" s="15">
        <v>0.75</v>
      </c>
      <c r="J124" s="10">
        <v>0.72</v>
      </c>
      <c r="K124" s="15">
        <v>82.63837209302325</v>
      </c>
      <c r="L124" s="15">
        <v>0.9457364341085287</v>
      </c>
      <c r="M124" s="13">
        <v>82.65</v>
      </c>
      <c r="N124" s="13">
        <v>83.37</v>
      </c>
      <c r="O124" s="13">
        <v>0</v>
      </c>
      <c r="P124" s="13" t="s">
        <v>37</v>
      </c>
      <c r="Q124" s="13" t="s">
        <v>294</v>
      </c>
      <c r="R124" s="13" t="s">
        <v>33</v>
      </c>
      <c r="S124" s="13">
        <v>1</v>
      </c>
      <c r="T124" s="13">
        <v>31</v>
      </c>
      <c r="U124" s="13">
        <v>2</v>
      </c>
      <c r="V124" s="13" t="s">
        <v>35</v>
      </c>
      <c r="W124" s="13" t="s">
        <v>33</v>
      </c>
      <c r="X124" s="13"/>
      <c r="Y124" s="13"/>
      <c r="Z124" s="13" t="s">
        <v>295</v>
      </c>
    </row>
    <row r="125" spans="1:26">
      <c r="A125" s="14" t="str">
        <f t="shared" si="1"/>
        <v>43-3</v>
      </c>
      <c r="B125" s="10">
        <v>5057</v>
      </c>
      <c r="C125" s="10">
        <v>3</v>
      </c>
      <c r="D125" s="10" t="s">
        <v>11</v>
      </c>
      <c r="E125" s="10">
        <v>43</v>
      </c>
      <c r="F125" s="10" t="s">
        <v>31</v>
      </c>
      <c r="G125" s="10">
        <v>3</v>
      </c>
      <c r="H125" s="10">
        <v>3104382</v>
      </c>
      <c r="I125" s="15">
        <v>0.82</v>
      </c>
      <c r="J125" s="10">
        <v>0.79</v>
      </c>
      <c r="K125" s="15">
        <v>83.38837209302325</v>
      </c>
      <c r="L125" s="15">
        <v>0.9457364341085287</v>
      </c>
      <c r="M125" s="13">
        <v>83.37</v>
      </c>
      <c r="N125" s="13">
        <v>84.16</v>
      </c>
      <c r="O125" s="13">
        <v>0</v>
      </c>
      <c r="P125" s="13" t="s">
        <v>37</v>
      </c>
      <c r="Q125" s="13" t="s">
        <v>296</v>
      </c>
      <c r="R125" s="13" t="s">
        <v>33</v>
      </c>
      <c r="S125" s="13">
        <v>1</v>
      </c>
      <c r="T125" s="13">
        <v>31</v>
      </c>
      <c r="U125" s="13">
        <v>3</v>
      </c>
      <c r="V125" s="13" t="s">
        <v>35</v>
      </c>
      <c r="W125" s="13" t="s">
        <v>33</v>
      </c>
      <c r="X125" s="13"/>
      <c r="Y125" s="13"/>
      <c r="Z125" s="13" t="s">
        <v>297</v>
      </c>
    </row>
    <row r="126" spans="1:26">
      <c r="A126" s="14" t="str">
        <f t="shared" si="1"/>
        <v>43-4</v>
      </c>
      <c r="B126" s="16">
        <v>5057</v>
      </c>
      <c r="C126" s="16">
        <v>3</v>
      </c>
      <c r="D126" s="16" t="s">
        <v>11</v>
      </c>
      <c r="E126" s="16">
        <v>43</v>
      </c>
      <c r="F126" s="16" t="s">
        <v>31</v>
      </c>
      <c r="G126" s="16">
        <v>4</v>
      </c>
      <c r="H126" s="16">
        <v>3104384</v>
      </c>
      <c r="I126" s="15">
        <v>0.98</v>
      </c>
      <c r="J126" s="16">
        <v>0.98</v>
      </c>
      <c r="K126" s="15">
        <v>84.208372093023243</v>
      </c>
      <c r="L126" s="15">
        <v>0.9457364341085287</v>
      </c>
      <c r="M126" s="17">
        <v>84.16</v>
      </c>
      <c r="N126" s="17">
        <v>85.14</v>
      </c>
      <c r="O126" s="17">
        <v>0</v>
      </c>
      <c r="P126" s="17" t="s">
        <v>37</v>
      </c>
      <c r="Q126" s="17" t="s">
        <v>298</v>
      </c>
      <c r="R126" s="17" t="s">
        <v>33</v>
      </c>
      <c r="S126" s="17">
        <v>1</v>
      </c>
      <c r="T126" s="17">
        <v>31</v>
      </c>
      <c r="U126" s="17">
        <v>4</v>
      </c>
      <c r="V126" s="17" t="s">
        <v>36</v>
      </c>
      <c r="W126" s="17" t="s">
        <v>33</v>
      </c>
      <c r="X126" s="17"/>
      <c r="Y126" s="17"/>
      <c r="Z126" s="17" t="s">
        <v>299</v>
      </c>
    </row>
    <row r="127" spans="1:26">
      <c r="A127" s="14" t="str">
        <f t="shared" si="1"/>
        <v>44-1</v>
      </c>
      <c r="B127" s="10">
        <v>5057</v>
      </c>
      <c r="C127" s="10">
        <v>3</v>
      </c>
      <c r="D127" s="10" t="s">
        <v>11</v>
      </c>
      <c r="E127" s="10">
        <v>44</v>
      </c>
      <c r="F127" s="10" t="s">
        <v>31</v>
      </c>
      <c r="G127" s="10">
        <v>1</v>
      </c>
      <c r="H127" s="10">
        <v>3104386</v>
      </c>
      <c r="I127" s="15">
        <v>0.92</v>
      </c>
      <c r="J127" s="10">
        <v>0.92</v>
      </c>
      <c r="K127" s="15">
        <v>85.05</v>
      </c>
      <c r="L127" s="15">
        <v>1</v>
      </c>
      <c r="M127" s="13">
        <v>85.05</v>
      </c>
      <c r="N127" s="13">
        <v>85.97</v>
      </c>
      <c r="O127" s="13">
        <v>0</v>
      </c>
      <c r="P127" s="13" t="s">
        <v>37</v>
      </c>
      <c r="Q127" s="13" t="s">
        <v>300</v>
      </c>
      <c r="R127" s="13" t="s">
        <v>33</v>
      </c>
      <c r="S127" s="13">
        <v>1</v>
      </c>
      <c r="T127" s="13">
        <v>32</v>
      </c>
      <c r="U127" s="13">
        <v>1</v>
      </c>
      <c r="V127" s="13" t="s">
        <v>34</v>
      </c>
      <c r="W127" s="13" t="s">
        <v>33</v>
      </c>
      <c r="X127" s="13"/>
      <c r="Y127" s="13"/>
      <c r="Z127" s="13" t="s">
        <v>301</v>
      </c>
    </row>
    <row r="128" spans="1:26">
      <c r="A128" s="14" t="str">
        <f t="shared" si="1"/>
        <v>44-2</v>
      </c>
      <c r="B128" s="10">
        <v>5057</v>
      </c>
      <c r="C128" s="10">
        <v>3</v>
      </c>
      <c r="D128" s="10" t="s">
        <v>11</v>
      </c>
      <c r="E128" s="10">
        <v>44</v>
      </c>
      <c r="F128" s="10" t="s">
        <v>31</v>
      </c>
      <c r="G128" s="10">
        <v>2</v>
      </c>
      <c r="H128" s="10">
        <v>3104388</v>
      </c>
      <c r="I128" s="15">
        <v>0.8</v>
      </c>
      <c r="J128" s="10">
        <v>0.8</v>
      </c>
      <c r="K128" s="15">
        <v>85.97</v>
      </c>
      <c r="L128" s="15">
        <v>1</v>
      </c>
      <c r="M128" s="13">
        <v>85.97</v>
      </c>
      <c r="N128" s="13">
        <v>86.77</v>
      </c>
      <c r="O128" s="13">
        <v>0</v>
      </c>
      <c r="P128" s="13" t="s">
        <v>37</v>
      </c>
      <c r="Q128" s="13" t="s">
        <v>302</v>
      </c>
      <c r="R128" s="13" t="s">
        <v>33</v>
      </c>
      <c r="S128" s="13">
        <v>1</v>
      </c>
      <c r="T128" s="13">
        <v>32</v>
      </c>
      <c r="U128" s="13">
        <v>2</v>
      </c>
      <c r="V128" s="13" t="s">
        <v>35</v>
      </c>
      <c r="W128" s="13" t="s">
        <v>33</v>
      </c>
      <c r="X128" s="13"/>
      <c r="Y128" s="13"/>
      <c r="Z128" s="13" t="s">
        <v>303</v>
      </c>
    </row>
    <row r="129" spans="1:26">
      <c r="A129" s="14" t="str">
        <f t="shared" si="1"/>
        <v>44-3</v>
      </c>
      <c r="B129" s="10">
        <v>5057</v>
      </c>
      <c r="C129" s="10">
        <v>3</v>
      </c>
      <c r="D129" s="10" t="s">
        <v>11</v>
      </c>
      <c r="E129" s="10">
        <v>44</v>
      </c>
      <c r="F129" s="10" t="s">
        <v>31</v>
      </c>
      <c r="G129" s="10">
        <v>3</v>
      </c>
      <c r="H129" s="10">
        <v>3104390</v>
      </c>
      <c r="I129" s="15">
        <v>0.69</v>
      </c>
      <c r="J129" s="10">
        <v>0.68</v>
      </c>
      <c r="K129" s="15">
        <v>86.77</v>
      </c>
      <c r="L129" s="15">
        <v>1</v>
      </c>
      <c r="M129" s="13">
        <v>86.77</v>
      </c>
      <c r="N129" s="13">
        <v>87.45</v>
      </c>
      <c r="O129" s="13">
        <v>0</v>
      </c>
      <c r="P129" s="13" t="s">
        <v>37</v>
      </c>
      <c r="Q129" s="13" t="s">
        <v>304</v>
      </c>
      <c r="R129" s="13" t="s">
        <v>33</v>
      </c>
      <c r="S129" s="13">
        <v>1</v>
      </c>
      <c r="T129" s="13">
        <v>32</v>
      </c>
      <c r="U129" s="13">
        <v>3</v>
      </c>
      <c r="V129" s="13" t="s">
        <v>35</v>
      </c>
      <c r="W129" s="13" t="s">
        <v>33</v>
      </c>
      <c r="X129" s="13"/>
      <c r="Y129" s="13"/>
      <c r="Z129" s="13" t="s">
        <v>305</v>
      </c>
    </row>
    <row r="130" spans="1:26">
      <c r="A130" s="14" t="str">
        <f t="shared" si="1"/>
        <v>44-4</v>
      </c>
      <c r="B130" s="10">
        <v>5057</v>
      </c>
      <c r="C130" s="10">
        <v>3</v>
      </c>
      <c r="D130" s="10" t="s">
        <v>11</v>
      </c>
      <c r="E130" s="10">
        <v>44</v>
      </c>
      <c r="F130" s="10" t="s">
        <v>31</v>
      </c>
      <c r="G130" s="10">
        <v>4</v>
      </c>
      <c r="H130" s="10">
        <v>3104392</v>
      </c>
      <c r="I130" s="15">
        <v>0.59</v>
      </c>
      <c r="J130" s="10">
        <v>0.56999999999999995</v>
      </c>
      <c r="K130" s="15">
        <v>87.46</v>
      </c>
      <c r="L130" s="15">
        <v>1</v>
      </c>
      <c r="M130" s="13">
        <v>87.45</v>
      </c>
      <c r="N130" s="13">
        <v>88.02</v>
      </c>
      <c r="O130" s="13">
        <v>0</v>
      </c>
      <c r="P130" s="13" t="s">
        <v>37</v>
      </c>
      <c r="Q130" s="13" t="s">
        <v>306</v>
      </c>
      <c r="R130" s="13" t="s">
        <v>33</v>
      </c>
      <c r="S130" s="13">
        <v>1</v>
      </c>
      <c r="T130" s="13">
        <v>32</v>
      </c>
      <c r="U130" s="13">
        <v>4</v>
      </c>
      <c r="V130" s="13" t="s">
        <v>36</v>
      </c>
      <c r="W130" s="13" t="s">
        <v>33</v>
      </c>
      <c r="X130" s="13"/>
      <c r="Y130" s="13"/>
      <c r="Z130" s="13" t="s">
        <v>307</v>
      </c>
    </row>
    <row r="131" spans="1:26">
      <c r="A131" s="14" t="str">
        <f t="shared" si="1"/>
        <v>45-1</v>
      </c>
      <c r="B131" s="10">
        <v>5057</v>
      </c>
      <c r="C131" s="10">
        <v>3</v>
      </c>
      <c r="D131" s="10" t="s">
        <v>11</v>
      </c>
      <c r="E131" s="10">
        <v>45</v>
      </c>
      <c r="F131" s="10" t="s">
        <v>31</v>
      </c>
      <c r="G131" s="10">
        <v>1</v>
      </c>
      <c r="H131" s="10">
        <v>3104394</v>
      </c>
      <c r="I131" s="15">
        <v>0.57999999999999996</v>
      </c>
      <c r="J131" s="10">
        <v>0.56000000000000005</v>
      </c>
      <c r="K131" s="15">
        <v>88.1</v>
      </c>
      <c r="L131" s="15">
        <v>0.98070739549839236</v>
      </c>
      <c r="M131" s="13">
        <v>88.1</v>
      </c>
      <c r="N131" s="13">
        <v>88.66</v>
      </c>
      <c r="O131" s="13">
        <v>0</v>
      </c>
      <c r="P131" s="13" t="s">
        <v>37</v>
      </c>
      <c r="Q131" s="13" t="s">
        <v>308</v>
      </c>
      <c r="R131" s="13" t="s">
        <v>33</v>
      </c>
      <c r="S131" s="13">
        <v>1</v>
      </c>
      <c r="T131" s="13">
        <v>33</v>
      </c>
      <c r="U131" s="13">
        <v>1</v>
      </c>
      <c r="V131" s="13" t="s">
        <v>34</v>
      </c>
      <c r="W131" s="13" t="s">
        <v>33</v>
      </c>
      <c r="X131" s="13"/>
      <c r="Y131" s="13"/>
      <c r="Z131" s="13" t="s">
        <v>309</v>
      </c>
    </row>
    <row r="132" spans="1:26">
      <c r="A132" s="14" t="str">
        <f t="shared" ref="A132:A195" si="2">E132&amp;"-"&amp;G132</f>
        <v>45-2</v>
      </c>
      <c r="B132" s="10">
        <v>5057</v>
      </c>
      <c r="C132" s="10">
        <v>3</v>
      </c>
      <c r="D132" s="10" t="s">
        <v>11</v>
      </c>
      <c r="E132" s="10">
        <v>45</v>
      </c>
      <c r="F132" s="10" t="s">
        <v>31</v>
      </c>
      <c r="G132" s="10">
        <v>2</v>
      </c>
      <c r="H132" s="10">
        <v>3104396</v>
      </c>
      <c r="I132" s="15">
        <v>0.95</v>
      </c>
      <c r="J132" s="10">
        <v>0.91</v>
      </c>
      <c r="K132" s="15">
        <v>88.668810289389057</v>
      </c>
      <c r="L132" s="15">
        <v>0.98070739549839236</v>
      </c>
      <c r="M132" s="13">
        <v>88.66</v>
      </c>
      <c r="N132" s="13">
        <v>89.57</v>
      </c>
      <c r="O132" s="13">
        <v>0</v>
      </c>
      <c r="P132" s="13" t="s">
        <v>37</v>
      </c>
      <c r="Q132" s="13" t="s">
        <v>310</v>
      </c>
      <c r="R132" s="13" t="s">
        <v>33</v>
      </c>
      <c r="S132" s="13">
        <v>1</v>
      </c>
      <c r="T132" s="13">
        <v>33</v>
      </c>
      <c r="U132" s="13">
        <v>2</v>
      </c>
      <c r="V132" s="13" t="s">
        <v>35</v>
      </c>
      <c r="W132" s="13" t="s">
        <v>33</v>
      </c>
      <c r="X132" s="13"/>
      <c r="Y132" s="13"/>
      <c r="Z132" s="13" t="s">
        <v>311</v>
      </c>
    </row>
    <row r="133" spans="1:26">
      <c r="A133" s="14" t="str">
        <f t="shared" si="2"/>
        <v>45-3</v>
      </c>
      <c r="B133" s="10">
        <v>5057</v>
      </c>
      <c r="C133" s="10">
        <v>3</v>
      </c>
      <c r="D133" s="10" t="s">
        <v>11</v>
      </c>
      <c r="E133" s="10">
        <v>45</v>
      </c>
      <c r="F133" s="10" t="s">
        <v>31</v>
      </c>
      <c r="G133" s="10">
        <v>3</v>
      </c>
      <c r="H133" s="10">
        <v>3104398</v>
      </c>
      <c r="I133" s="15">
        <v>0.73</v>
      </c>
      <c r="J133" s="10">
        <v>0.7</v>
      </c>
      <c r="K133" s="15">
        <v>89.61881028938906</v>
      </c>
      <c r="L133" s="15">
        <v>0.98070739549839236</v>
      </c>
      <c r="M133" s="13">
        <v>89.57</v>
      </c>
      <c r="N133" s="13">
        <v>90.27</v>
      </c>
      <c r="O133" s="13">
        <v>0</v>
      </c>
      <c r="P133" s="13" t="s">
        <v>37</v>
      </c>
      <c r="Q133" s="13" t="s">
        <v>312</v>
      </c>
      <c r="R133" s="13" t="s">
        <v>33</v>
      </c>
      <c r="S133" s="13">
        <v>1</v>
      </c>
      <c r="T133" s="13">
        <v>33</v>
      </c>
      <c r="U133" s="13">
        <v>3</v>
      </c>
      <c r="V133" s="13" t="s">
        <v>35</v>
      </c>
      <c r="W133" s="13" t="s">
        <v>33</v>
      </c>
      <c r="X133" s="13"/>
      <c r="Y133" s="13"/>
      <c r="Z133" s="13" t="s">
        <v>313</v>
      </c>
    </row>
    <row r="134" spans="1:26">
      <c r="A134" s="14" t="str">
        <f t="shared" si="2"/>
        <v>45-4</v>
      </c>
      <c r="B134" s="10">
        <v>5057</v>
      </c>
      <c r="C134" s="10">
        <v>3</v>
      </c>
      <c r="D134" s="10" t="s">
        <v>11</v>
      </c>
      <c r="E134" s="10">
        <v>45</v>
      </c>
      <c r="F134" s="10" t="s">
        <v>31</v>
      </c>
      <c r="G134" s="10">
        <v>4</v>
      </c>
      <c r="H134" s="10">
        <v>3104400</v>
      </c>
      <c r="I134" s="15">
        <v>0.85</v>
      </c>
      <c r="J134" s="10">
        <v>0.82</v>
      </c>
      <c r="K134" s="15">
        <v>90.348810289389064</v>
      </c>
      <c r="L134" s="15">
        <v>0.98070739549839236</v>
      </c>
      <c r="M134" s="13">
        <v>90.27</v>
      </c>
      <c r="N134" s="13">
        <v>91.09</v>
      </c>
      <c r="O134" s="13">
        <v>0</v>
      </c>
      <c r="P134" s="13" t="s">
        <v>37</v>
      </c>
      <c r="Q134" s="13" t="s">
        <v>314</v>
      </c>
      <c r="R134" s="13" t="s">
        <v>33</v>
      </c>
      <c r="S134" s="13">
        <v>1</v>
      </c>
      <c r="T134" s="13">
        <v>33</v>
      </c>
      <c r="U134" s="13">
        <v>4</v>
      </c>
      <c r="V134" s="13" t="s">
        <v>36</v>
      </c>
      <c r="W134" s="13" t="s">
        <v>33</v>
      </c>
      <c r="X134" s="13"/>
      <c r="Y134" s="13"/>
      <c r="Z134" s="13" t="s">
        <v>315</v>
      </c>
    </row>
    <row r="135" spans="1:26">
      <c r="A135" s="14" t="str">
        <f t="shared" si="2"/>
        <v>46-1</v>
      </c>
      <c r="B135" s="16">
        <v>5057</v>
      </c>
      <c r="C135" s="16">
        <v>3</v>
      </c>
      <c r="D135" s="16" t="s">
        <v>11</v>
      </c>
      <c r="E135" s="16">
        <v>46</v>
      </c>
      <c r="F135" s="16" t="s">
        <v>31</v>
      </c>
      <c r="G135" s="16">
        <v>1</v>
      </c>
      <c r="H135" s="16">
        <v>3104402</v>
      </c>
      <c r="I135" s="15">
        <v>0.92500000000000004</v>
      </c>
      <c r="J135" s="16">
        <v>0.89</v>
      </c>
      <c r="K135" s="15">
        <v>91.15</v>
      </c>
      <c r="L135" s="15">
        <v>0.92705167173252501</v>
      </c>
      <c r="M135" s="17">
        <v>91.15</v>
      </c>
      <c r="N135" s="17">
        <v>92.04</v>
      </c>
      <c r="O135" s="17">
        <v>0</v>
      </c>
      <c r="P135" s="17" t="s">
        <v>37</v>
      </c>
      <c r="Q135" s="17" t="s">
        <v>316</v>
      </c>
      <c r="R135" s="17" t="s">
        <v>33</v>
      </c>
      <c r="S135" s="17">
        <v>1</v>
      </c>
      <c r="T135" s="17">
        <v>34</v>
      </c>
      <c r="U135" s="17">
        <v>1</v>
      </c>
      <c r="V135" s="17" t="s">
        <v>34</v>
      </c>
      <c r="W135" s="17" t="s">
        <v>33</v>
      </c>
      <c r="X135" s="17"/>
      <c r="Y135" s="17"/>
      <c r="Z135" s="17" t="s">
        <v>317</v>
      </c>
    </row>
    <row r="136" spans="1:26">
      <c r="A136" s="14" t="str">
        <f t="shared" si="2"/>
        <v>46-2</v>
      </c>
      <c r="B136" s="10">
        <v>5057</v>
      </c>
      <c r="C136" s="10">
        <v>3</v>
      </c>
      <c r="D136" s="10" t="s">
        <v>11</v>
      </c>
      <c r="E136" s="10">
        <v>46</v>
      </c>
      <c r="F136" s="10" t="s">
        <v>31</v>
      </c>
      <c r="G136" s="10">
        <v>2</v>
      </c>
      <c r="H136" s="10">
        <v>3104404</v>
      </c>
      <c r="I136" s="15">
        <v>0.81</v>
      </c>
      <c r="J136" s="10">
        <v>0.78</v>
      </c>
      <c r="K136" s="15">
        <v>92.007522796352589</v>
      </c>
      <c r="L136" s="15">
        <v>0.92705167173252501</v>
      </c>
      <c r="M136" s="13">
        <v>92.04</v>
      </c>
      <c r="N136" s="13">
        <v>92.82</v>
      </c>
      <c r="O136" s="13">
        <v>0</v>
      </c>
      <c r="P136" s="13" t="s">
        <v>37</v>
      </c>
      <c r="Q136" s="13" t="s">
        <v>318</v>
      </c>
      <c r="R136" s="13" t="s">
        <v>33</v>
      </c>
      <c r="S136" s="13">
        <v>1</v>
      </c>
      <c r="T136" s="13">
        <v>34</v>
      </c>
      <c r="U136" s="13">
        <v>2</v>
      </c>
      <c r="V136" s="13" t="s">
        <v>35</v>
      </c>
      <c r="W136" s="13" t="s">
        <v>33</v>
      </c>
      <c r="X136" s="13"/>
      <c r="Y136" s="13"/>
      <c r="Z136" s="13" t="s">
        <v>319</v>
      </c>
    </row>
    <row r="137" spans="1:26">
      <c r="A137" s="14" t="str">
        <f t="shared" si="2"/>
        <v>46-3</v>
      </c>
      <c r="B137" s="10">
        <v>5057</v>
      </c>
      <c r="C137" s="10">
        <v>3</v>
      </c>
      <c r="D137" s="10" t="s">
        <v>11</v>
      </c>
      <c r="E137" s="10">
        <v>46</v>
      </c>
      <c r="F137" s="10" t="s">
        <v>31</v>
      </c>
      <c r="G137" s="10">
        <v>3</v>
      </c>
      <c r="H137" s="10">
        <v>3104406</v>
      </c>
      <c r="I137" s="15">
        <v>0.96499999999999997</v>
      </c>
      <c r="J137" s="10">
        <v>0.93</v>
      </c>
      <c r="K137" s="15">
        <v>92.817522796352591</v>
      </c>
      <c r="L137" s="15">
        <v>0.92705167173252501</v>
      </c>
      <c r="M137" s="13">
        <v>92.82</v>
      </c>
      <c r="N137" s="13">
        <v>93.75</v>
      </c>
      <c r="O137" s="13">
        <v>0</v>
      </c>
      <c r="P137" s="13" t="s">
        <v>37</v>
      </c>
      <c r="Q137" s="13" t="s">
        <v>320</v>
      </c>
      <c r="R137" s="13" t="s">
        <v>33</v>
      </c>
      <c r="S137" s="13">
        <v>1</v>
      </c>
      <c r="T137" s="13">
        <v>34</v>
      </c>
      <c r="U137" s="13">
        <v>3</v>
      </c>
      <c r="V137" s="13" t="s">
        <v>35</v>
      </c>
      <c r="W137" s="13" t="s">
        <v>33</v>
      </c>
      <c r="X137" s="13"/>
      <c r="Y137" s="13"/>
      <c r="Z137" s="13" t="s">
        <v>321</v>
      </c>
    </row>
    <row r="138" spans="1:26">
      <c r="A138" s="14" t="str">
        <f t="shared" si="2"/>
        <v>46-4</v>
      </c>
      <c r="B138" s="10">
        <v>5057</v>
      </c>
      <c r="C138" s="10">
        <v>3</v>
      </c>
      <c r="D138" s="10" t="s">
        <v>11</v>
      </c>
      <c r="E138" s="10">
        <v>46</v>
      </c>
      <c r="F138" s="10" t="s">
        <v>31</v>
      </c>
      <c r="G138" s="10">
        <v>4</v>
      </c>
      <c r="H138" s="10">
        <v>3104408</v>
      </c>
      <c r="I138" s="15">
        <v>0.59</v>
      </c>
      <c r="J138" s="10">
        <v>0.57999999999999996</v>
      </c>
      <c r="K138" s="15">
        <v>93.782522796352595</v>
      </c>
      <c r="L138" s="15">
        <v>0.92705167173252501</v>
      </c>
      <c r="M138" s="13">
        <v>93.75</v>
      </c>
      <c r="N138" s="13">
        <v>94.33</v>
      </c>
      <c r="O138" s="13">
        <v>0</v>
      </c>
      <c r="P138" s="13" t="s">
        <v>37</v>
      </c>
      <c r="Q138" s="13" t="s">
        <v>322</v>
      </c>
      <c r="R138" s="13" t="s">
        <v>33</v>
      </c>
      <c r="S138" s="13">
        <v>1</v>
      </c>
      <c r="T138" s="13">
        <v>34</v>
      </c>
      <c r="U138" s="13">
        <v>4</v>
      </c>
      <c r="V138" s="13" t="s">
        <v>36</v>
      </c>
      <c r="W138" s="13" t="s">
        <v>33</v>
      </c>
      <c r="X138" s="13"/>
      <c r="Y138" s="13"/>
      <c r="Z138" s="13" t="s">
        <v>323</v>
      </c>
    </row>
    <row r="139" spans="1:26">
      <c r="A139" s="14" t="str">
        <f t="shared" si="2"/>
        <v>47-1</v>
      </c>
      <c r="B139" s="10">
        <v>5057</v>
      </c>
      <c r="C139" s="10">
        <v>3</v>
      </c>
      <c r="D139" s="10" t="s">
        <v>11</v>
      </c>
      <c r="E139" s="10">
        <v>47</v>
      </c>
      <c r="F139" s="10" t="s">
        <v>31</v>
      </c>
      <c r="G139" s="10">
        <v>1</v>
      </c>
      <c r="H139" s="10">
        <v>3104410</v>
      </c>
      <c r="I139" s="15">
        <v>0.84</v>
      </c>
      <c r="J139" s="10">
        <v>0.83</v>
      </c>
      <c r="K139" s="15">
        <v>94.2</v>
      </c>
      <c r="L139" s="15">
        <v>0.90504451038575917</v>
      </c>
      <c r="M139" s="13">
        <v>94.2</v>
      </c>
      <c r="N139" s="13">
        <v>95.03</v>
      </c>
      <c r="O139" s="13">
        <v>0</v>
      </c>
      <c r="P139" s="13" t="s">
        <v>37</v>
      </c>
      <c r="Q139" s="13" t="s">
        <v>324</v>
      </c>
      <c r="R139" s="13" t="s">
        <v>33</v>
      </c>
      <c r="S139" s="13">
        <v>1</v>
      </c>
      <c r="T139" s="13">
        <v>35</v>
      </c>
      <c r="U139" s="13">
        <v>1</v>
      </c>
      <c r="V139" s="13" t="s">
        <v>34</v>
      </c>
      <c r="W139" s="13" t="s">
        <v>33</v>
      </c>
      <c r="X139" s="13"/>
      <c r="Y139" s="13"/>
      <c r="Z139" s="13" t="s">
        <v>325</v>
      </c>
    </row>
    <row r="140" spans="1:26">
      <c r="A140" s="14" t="str">
        <f t="shared" si="2"/>
        <v>47-2</v>
      </c>
      <c r="B140" s="10">
        <v>5057</v>
      </c>
      <c r="C140" s="10">
        <v>3</v>
      </c>
      <c r="D140" s="10" t="s">
        <v>11</v>
      </c>
      <c r="E140" s="10">
        <v>47</v>
      </c>
      <c r="F140" s="10" t="s">
        <v>31</v>
      </c>
      <c r="G140" s="10">
        <v>2</v>
      </c>
      <c r="H140" s="10">
        <v>3104412</v>
      </c>
      <c r="I140" s="15">
        <v>0.83</v>
      </c>
      <c r="J140" s="10">
        <v>0.83</v>
      </c>
      <c r="K140" s="15">
        <v>94.960237388724039</v>
      </c>
      <c r="L140" s="15">
        <v>0.90504451038575917</v>
      </c>
      <c r="M140" s="13">
        <v>95.03</v>
      </c>
      <c r="N140" s="13">
        <v>95.86</v>
      </c>
      <c r="O140" s="13">
        <v>0</v>
      </c>
      <c r="P140" s="13" t="s">
        <v>37</v>
      </c>
      <c r="Q140" s="13" t="s">
        <v>326</v>
      </c>
      <c r="R140" s="13" t="s">
        <v>33</v>
      </c>
      <c r="S140" s="13">
        <v>1</v>
      </c>
      <c r="T140" s="13">
        <v>35</v>
      </c>
      <c r="U140" s="13">
        <v>2</v>
      </c>
      <c r="V140" s="13" t="s">
        <v>35</v>
      </c>
      <c r="W140" s="13" t="s">
        <v>33</v>
      </c>
      <c r="X140" s="13"/>
      <c r="Y140" s="13"/>
      <c r="Z140" s="13" t="s">
        <v>327</v>
      </c>
    </row>
    <row r="141" spans="1:26">
      <c r="A141" s="14" t="str">
        <f t="shared" si="2"/>
        <v>47-3</v>
      </c>
      <c r="B141" s="10">
        <v>5057</v>
      </c>
      <c r="C141" s="10">
        <v>3</v>
      </c>
      <c r="D141" s="10" t="s">
        <v>11</v>
      </c>
      <c r="E141" s="10">
        <v>47</v>
      </c>
      <c r="F141" s="10" t="s">
        <v>31</v>
      </c>
      <c r="G141" s="10">
        <v>3</v>
      </c>
      <c r="H141" s="10">
        <v>3104414</v>
      </c>
      <c r="I141" s="15">
        <v>0.76</v>
      </c>
      <c r="J141" s="10">
        <v>0.78</v>
      </c>
      <c r="K141" s="15">
        <v>95.790237388724037</v>
      </c>
      <c r="L141" s="15">
        <v>0.90504451038575917</v>
      </c>
      <c r="M141" s="13">
        <v>95.86</v>
      </c>
      <c r="N141" s="13">
        <v>96.64</v>
      </c>
      <c r="O141" s="13">
        <v>0</v>
      </c>
      <c r="P141" s="13" t="s">
        <v>37</v>
      </c>
      <c r="Q141" s="13" t="s">
        <v>328</v>
      </c>
      <c r="R141" s="13" t="s">
        <v>33</v>
      </c>
      <c r="S141" s="13">
        <v>1</v>
      </c>
      <c r="T141" s="13">
        <v>35</v>
      </c>
      <c r="U141" s="13">
        <v>3</v>
      </c>
      <c r="V141" s="13" t="s">
        <v>35</v>
      </c>
      <c r="W141" s="13" t="s">
        <v>33</v>
      </c>
      <c r="X141" s="13"/>
      <c r="Y141" s="13"/>
      <c r="Z141" s="13" t="s">
        <v>329</v>
      </c>
    </row>
    <row r="142" spans="1:26">
      <c r="A142" s="14" t="str">
        <f t="shared" si="2"/>
        <v>47-4</v>
      </c>
      <c r="B142" s="10">
        <v>5057</v>
      </c>
      <c r="C142" s="10">
        <v>3</v>
      </c>
      <c r="D142" s="10" t="s">
        <v>11</v>
      </c>
      <c r="E142" s="10">
        <v>47</v>
      </c>
      <c r="F142" s="10" t="s">
        <v>31</v>
      </c>
      <c r="G142" s="10">
        <v>4</v>
      </c>
      <c r="H142" s="10">
        <v>3104416</v>
      </c>
      <c r="I142" s="15">
        <v>0.94</v>
      </c>
      <c r="J142" s="10">
        <v>0.85</v>
      </c>
      <c r="K142" s="15">
        <v>96.550237388724042</v>
      </c>
      <c r="L142" s="15">
        <v>0.90504451038575917</v>
      </c>
      <c r="M142" s="13">
        <v>96.64</v>
      </c>
      <c r="N142" s="13">
        <v>97.49</v>
      </c>
      <c r="O142" s="13">
        <v>0</v>
      </c>
      <c r="P142" s="13" t="s">
        <v>37</v>
      </c>
      <c r="Q142" s="13" t="s">
        <v>330</v>
      </c>
      <c r="R142" s="13" t="s">
        <v>33</v>
      </c>
      <c r="S142" s="13">
        <v>1</v>
      </c>
      <c r="T142" s="13">
        <v>35</v>
      </c>
      <c r="U142" s="13">
        <v>4</v>
      </c>
      <c r="V142" s="13" t="s">
        <v>36</v>
      </c>
      <c r="W142" s="13" t="s">
        <v>33</v>
      </c>
      <c r="X142" s="13"/>
      <c r="Y142" s="13"/>
      <c r="Z142" s="13" t="s">
        <v>331</v>
      </c>
    </row>
    <row r="143" spans="1:26">
      <c r="A143" s="14" t="str">
        <f t="shared" si="2"/>
        <v>48-1</v>
      </c>
      <c r="B143" s="10">
        <v>5057</v>
      </c>
      <c r="C143" s="10">
        <v>3</v>
      </c>
      <c r="D143" s="10" t="s">
        <v>11</v>
      </c>
      <c r="E143" s="10">
        <v>48</v>
      </c>
      <c r="F143" s="10" t="s">
        <v>31</v>
      </c>
      <c r="G143" s="10">
        <v>1</v>
      </c>
      <c r="H143" s="10">
        <v>3104418</v>
      </c>
      <c r="I143" s="15">
        <v>0.98</v>
      </c>
      <c r="J143" s="10">
        <v>0.88</v>
      </c>
      <c r="K143" s="15">
        <v>97.25</v>
      </c>
      <c r="L143" s="15">
        <v>0.86894586894586767</v>
      </c>
      <c r="M143" s="13">
        <v>97.25</v>
      </c>
      <c r="N143" s="13">
        <v>98.13</v>
      </c>
      <c r="O143" s="13">
        <v>0</v>
      </c>
      <c r="P143" s="13" t="s">
        <v>37</v>
      </c>
      <c r="Q143" s="13" t="s">
        <v>332</v>
      </c>
      <c r="R143" s="13" t="s">
        <v>33</v>
      </c>
      <c r="S143" s="13">
        <v>1</v>
      </c>
      <c r="T143" s="13">
        <v>36</v>
      </c>
      <c r="U143" s="13">
        <v>1</v>
      </c>
      <c r="V143" s="13" t="s">
        <v>34</v>
      </c>
      <c r="W143" s="13" t="s">
        <v>33</v>
      </c>
      <c r="X143" s="13"/>
      <c r="Y143" s="13"/>
      <c r="Z143" s="13" t="s">
        <v>333</v>
      </c>
    </row>
    <row r="144" spans="1:26">
      <c r="A144" s="14" t="str">
        <f t="shared" si="2"/>
        <v>48-2</v>
      </c>
      <c r="B144" s="10">
        <v>5057</v>
      </c>
      <c r="C144" s="10">
        <v>3</v>
      </c>
      <c r="D144" s="10" t="s">
        <v>11</v>
      </c>
      <c r="E144" s="10">
        <v>48</v>
      </c>
      <c r="F144" s="10" t="s">
        <v>31</v>
      </c>
      <c r="G144" s="10">
        <v>2</v>
      </c>
      <c r="H144" s="10">
        <v>3104420</v>
      </c>
      <c r="I144" s="15">
        <v>0.64</v>
      </c>
      <c r="J144" s="10">
        <v>0.61</v>
      </c>
      <c r="K144" s="15">
        <v>98.101566951566952</v>
      </c>
      <c r="L144" s="15">
        <v>0.86894586894586767</v>
      </c>
      <c r="M144" s="13">
        <v>98.13</v>
      </c>
      <c r="N144" s="13">
        <v>98.74</v>
      </c>
      <c r="O144" s="13">
        <v>0</v>
      </c>
      <c r="P144" s="13" t="s">
        <v>37</v>
      </c>
      <c r="Q144" s="13" t="s">
        <v>334</v>
      </c>
      <c r="R144" s="13" t="s">
        <v>33</v>
      </c>
      <c r="S144" s="13">
        <v>1</v>
      </c>
      <c r="T144" s="13">
        <v>36</v>
      </c>
      <c r="U144" s="13">
        <v>2</v>
      </c>
      <c r="V144" s="13" t="s">
        <v>35</v>
      </c>
      <c r="W144" s="13" t="s">
        <v>33</v>
      </c>
      <c r="X144" s="13"/>
      <c r="Y144" s="13"/>
      <c r="Z144" s="13" t="s">
        <v>335</v>
      </c>
    </row>
    <row r="145" spans="1:26">
      <c r="A145" s="14" t="str">
        <f t="shared" si="2"/>
        <v>48-3</v>
      </c>
      <c r="B145" s="10">
        <v>5057</v>
      </c>
      <c r="C145" s="10">
        <v>3</v>
      </c>
      <c r="D145" s="10" t="s">
        <v>11</v>
      </c>
      <c r="E145" s="10">
        <v>48</v>
      </c>
      <c r="F145" s="10" t="s">
        <v>31</v>
      </c>
      <c r="G145" s="10">
        <v>3</v>
      </c>
      <c r="H145" s="10">
        <v>3104422</v>
      </c>
      <c r="I145" s="15">
        <v>0.91</v>
      </c>
      <c r="J145" s="10">
        <v>0.91</v>
      </c>
      <c r="K145" s="15">
        <v>98.741566951566952</v>
      </c>
      <c r="L145" s="15">
        <v>0.86894586894586767</v>
      </c>
      <c r="M145" s="13">
        <v>98.74</v>
      </c>
      <c r="N145" s="13">
        <v>99.65</v>
      </c>
      <c r="O145" s="13">
        <v>0</v>
      </c>
      <c r="P145" s="13" t="s">
        <v>336</v>
      </c>
      <c r="Q145" s="13" t="s">
        <v>337</v>
      </c>
      <c r="R145" s="13" t="s">
        <v>33</v>
      </c>
      <c r="S145" s="13">
        <v>1</v>
      </c>
      <c r="T145" s="13">
        <v>36</v>
      </c>
      <c r="U145" s="13">
        <v>3</v>
      </c>
      <c r="V145" s="13" t="s">
        <v>35</v>
      </c>
      <c r="W145" s="13" t="s">
        <v>33</v>
      </c>
      <c r="X145" s="13"/>
      <c r="Y145" s="13"/>
      <c r="Z145" s="13" t="s">
        <v>338</v>
      </c>
    </row>
    <row r="146" spans="1:26">
      <c r="A146" s="14" t="str">
        <f t="shared" si="2"/>
        <v>48-4</v>
      </c>
      <c r="B146" s="10">
        <v>5057</v>
      </c>
      <c r="C146" s="10">
        <v>3</v>
      </c>
      <c r="D146" s="10" t="s">
        <v>11</v>
      </c>
      <c r="E146" s="10">
        <v>48</v>
      </c>
      <c r="F146" s="10" t="s">
        <v>31</v>
      </c>
      <c r="G146" s="10">
        <v>4</v>
      </c>
      <c r="H146" s="10">
        <v>3104424</v>
      </c>
      <c r="I146" s="15">
        <v>0.98</v>
      </c>
      <c r="J146" s="10">
        <v>0.89</v>
      </c>
      <c r="K146" s="15">
        <v>99.651566951566949</v>
      </c>
      <c r="L146" s="15">
        <v>0.86894586894586767</v>
      </c>
      <c r="M146" s="13">
        <v>99.65</v>
      </c>
      <c r="N146" s="13">
        <v>100.54</v>
      </c>
      <c r="O146" s="13">
        <v>0</v>
      </c>
      <c r="P146" s="13" t="s">
        <v>336</v>
      </c>
      <c r="Q146" s="13" t="s">
        <v>339</v>
      </c>
      <c r="R146" s="13" t="s">
        <v>33</v>
      </c>
      <c r="S146" s="13">
        <v>3</v>
      </c>
      <c r="T146" s="13">
        <v>36</v>
      </c>
      <c r="U146" s="13">
        <v>4</v>
      </c>
      <c r="V146" s="13" t="s">
        <v>36</v>
      </c>
      <c r="W146" s="13" t="s">
        <v>33</v>
      </c>
      <c r="X146" s="13"/>
      <c r="Y146" s="13"/>
      <c r="Z146" s="13" t="s">
        <v>340</v>
      </c>
    </row>
    <row r="147" spans="1:26">
      <c r="A147" s="14" t="str">
        <f t="shared" si="2"/>
        <v>49-1</v>
      </c>
      <c r="B147" s="10">
        <v>5057</v>
      </c>
      <c r="C147" s="10">
        <v>3</v>
      </c>
      <c r="D147" s="10" t="s">
        <v>11</v>
      </c>
      <c r="E147" s="10">
        <v>49</v>
      </c>
      <c r="F147" s="10" t="s">
        <v>31</v>
      </c>
      <c r="G147" s="10">
        <v>1</v>
      </c>
      <c r="H147" s="10">
        <v>3104426</v>
      </c>
      <c r="I147" s="15">
        <v>0.80500000000000005</v>
      </c>
      <c r="J147" s="10">
        <v>0.75</v>
      </c>
      <c r="K147" s="15">
        <v>100.3</v>
      </c>
      <c r="L147" s="15">
        <v>0.93129770992366245</v>
      </c>
      <c r="M147" s="13">
        <v>100.3</v>
      </c>
      <c r="N147" s="13">
        <v>101.05</v>
      </c>
      <c r="O147" s="13">
        <v>0</v>
      </c>
      <c r="P147" s="13" t="s">
        <v>37</v>
      </c>
      <c r="Q147" s="13" t="s">
        <v>341</v>
      </c>
      <c r="R147" s="13" t="s">
        <v>33</v>
      </c>
      <c r="S147" s="13">
        <v>1</v>
      </c>
      <c r="T147" s="13">
        <v>37</v>
      </c>
      <c r="U147" s="13">
        <v>1</v>
      </c>
      <c r="V147" s="13" t="s">
        <v>34</v>
      </c>
      <c r="W147" s="13" t="s">
        <v>33</v>
      </c>
      <c r="X147" s="13"/>
      <c r="Y147" s="13"/>
      <c r="Z147" s="13" t="s">
        <v>342</v>
      </c>
    </row>
    <row r="148" spans="1:26">
      <c r="A148" s="14" t="str">
        <f t="shared" si="2"/>
        <v>49-2</v>
      </c>
      <c r="B148" s="10">
        <v>5057</v>
      </c>
      <c r="C148" s="10">
        <v>3</v>
      </c>
      <c r="D148" s="10" t="s">
        <v>11</v>
      </c>
      <c r="E148" s="10">
        <v>49</v>
      </c>
      <c r="F148" s="10" t="s">
        <v>31</v>
      </c>
      <c r="G148" s="10">
        <v>2</v>
      </c>
      <c r="H148" s="10">
        <v>3104428</v>
      </c>
      <c r="I148" s="15">
        <v>0.81499999999999995</v>
      </c>
      <c r="J148" s="10">
        <v>0.75</v>
      </c>
      <c r="K148" s="15">
        <v>101.04969465648854</v>
      </c>
      <c r="L148" s="15">
        <v>0.93129770992366245</v>
      </c>
      <c r="M148" s="13">
        <v>101.05</v>
      </c>
      <c r="N148" s="13">
        <v>101.8</v>
      </c>
      <c r="O148" s="13">
        <v>0</v>
      </c>
      <c r="P148" s="13" t="s">
        <v>37</v>
      </c>
      <c r="Q148" s="13" t="s">
        <v>343</v>
      </c>
      <c r="R148" s="13" t="s">
        <v>33</v>
      </c>
      <c r="S148" s="13">
        <v>1</v>
      </c>
      <c r="T148" s="13">
        <v>37</v>
      </c>
      <c r="U148" s="13">
        <v>2</v>
      </c>
      <c r="V148" s="13" t="s">
        <v>35</v>
      </c>
      <c r="W148" s="13" t="s">
        <v>33</v>
      </c>
      <c r="X148" s="13"/>
      <c r="Y148" s="13"/>
      <c r="Z148" s="13" t="s">
        <v>344</v>
      </c>
    </row>
    <row r="149" spans="1:26">
      <c r="A149" s="14" t="str">
        <f t="shared" si="2"/>
        <v>49-3</v>
      </c>
      <c r="B149" s="10">
        <v>5057</v>
      </c>
      <c r="C149" s="10">
        <v>3</v>
      </c>
      <c r="D149" s="10" t="s">
        <v>11</v>
      </c>
      <c r="E149" s="10">
        <v>49</v>
      </c>
      <c r="F149" s="10" t="s">
        <v>31</v>
      </c>
      <c r="G149" s="10">
        <v>3</v>
      </c>
      <c r="H149" s="10">
        <v>3104430</v>
      </c>
      <c r="I149" s="15">
        <v>0.85</v>
      </c>
      <c r="J149" s="10">
        <v>0.81</v>
      </c>
      <c r="K149" s="15">
        <v>101.86469465648854</v>
      </c>
      <c r="L149" s="15">
        <v>0.93129770992366245</v>
      </c>
      <c r="M149" s="13">
        <v>101.8</v>
      </c>
      <c r="N149" s="13">
        <v>102.61</v>
      </c>
      <c r="O149" s="13">
        <v>0</v>
      </c>
      <c r="P149" s="13" t="s">
        <v>37</v>
      </c>
      <c r="Q149" s="13" t="s">
        <v>345</v>
      </c>
      <c r="R149" s="13" t="s">
        <v>33</v>
      </c>
      <c r="S149" s="13">
        <v>1</v>
      </c>
      <c r="T149" s="13">
        <v>37</v>
      </c>
      <c r="U149" s="13">
        <v>3</v>
      </c>
      <c r="V149" s="13" t="s">
        <v>35</v>
      </c>
      <c r="W149" s="13" t="s">
        <v>33</v>
      </c>
      <c r="X149" s="13"/>
      <c r="Y149" s="13"/>
      <c r="Z149" s="13" t="s">
        <v>346</v>
      </c>
    </row>
    <row r="150" spans="1:26">
      <c r="A150" s="14" t="str">
        <f t="shared" si="2"/>
        <v>49-4</v>
      </c>
      <c r="B150" s="10">
        <v>5057</v>
      </c>
      <c r="C150" s="10">
        <v>3</v>
      </c>
      <c r="D150" s="10" t="s">
        <v>11</v>
      </c>
      <c r="E150" s="10">
        <v>49</v>
      </c>
      <c r="F150" s="10" t="s">
        <v>31</v>
      </c>
      <c r="G150" s="10">
        <v>4</v>
      </c>
      <c r="H150" s="10">
        <v>3104432</v>
      </c>
      <c r="I150" s="15">
        <v>0.80500000000000005</v>
      </c>
      <c r="J150" s="10">
        <v>0.8</v>
      </c>
      <c r="K150" s="15">
        <v>102.71469465648853</v>
      </c>
      <c r="L150" s="15">
        <v>0.93129770992366245</v>
      </c>
      <c r="M150" s="13">
        <v>102.61</v>
      </c>
      <c r="N150" s="13">
        <v>103.41</v>
      </c>
      <c r="O150" s="13">
        <v>0</v>
      </c>
      <c r="P150" s="13" t="s">
        <v>37</v>
      </c>
      <c r="Q150" s="13" t="s">
        <v>347</v>
      </c>
      <c r="R150" s="13" t="s">
        <v>33</v>
      </c>
      <c r="S150" s="13">
        <v>1</v>
      </c>
      <c r="T150" s="13">
        <v>37</v>
      </c>
      <c r="U150" s="13">
        <v>4</v>
      </c>
      <c r="V150" s="13" t="s">
        <v>36</v>
      </c>
      <c r="W150" s="13" t="s">
        <v>33</v>
      </c>
      <c r="X150" s="13"/>
      <c r="Y150" s="13"/>
      <c r="Z150" s="13" t="s">
        <v>348</v>
      </c>
    </row>
    <row r="151" spans="1:26">
      <c r="A151" s="14" t="str">
        <f t="shared" si="2"/>
        <v>50-1</v>
      </c>
      <c r="B151" s="16">
        <v>5057</v>
      </c>
      <c r="C151" s="16">
        <v>3</v>
      </c>
      <c r="D151" s="16" t="s">
        <v>11</v>
      </c>
      <c r="E151" s="16">
        <v>50</v>
      </c>
      <c r="F151" s="16" t="s">
        <v>31</v>
      </c>
      <c r="G151" s="16">
        <v>1</v>
      </c>
      <c r="H151" s="16">
        <v>3104434</v>
      </c>
      <c r="I151" s="15">
        <v>0.79</v>
      </c>
      <c r="J151" s="16">
        <v>0.78</v>
      </c>
      <c r="K151" s="15">
        <v>103.35</v>
      </c>
      <c r="L151" s="15">
        <v>0.9983633387888684</v>
      </c>
      <c r="M151" s="17">
        <v>103.35</v>
      </c>
      <c r="N151" s="17">
        <v>104.13</v>
      </c>
      <c r="O151" s="17">
        <v>0</v>
      </c>
      <c r="P151" s="17" t="s">
        <v>37</v>
      </c>
      <c r="Q151" s="17" t="s">
        <v>38</v>
      </c>
      <c r="R151" s="17" t="s">
        <v>33</v>
      </c>
      <c r="S151" s="17">
        <v>1</v>
      </c>
      <c r="T151" s="17">
        <v>38</v>
      </c>
      <c r="U151" s="17">
        <v>1</v>
      </c>
      <c r="V151" s="17" t="s">
        <v>34</v>
      </c>
      <c r="W151" s="17" t="s">
        <v>33</v>
      </c>
      <c r="X151" s="17"/>
      <c r="Y151" s="17"/>
      <c r="Z151" s="17" t="s">
        <v>349</v>
      </c>
    </row>
    <row r="152" spans="1:26">
      <c r="A152" s="14" t="str">
        <f t="shared" si="2"/>
        <v>50-2</v>
      </c>
      <c r="B152" s="10">
        <v>5057</v>
      </c>
      <c r="C152" s="10">
        <v>3</v>
      </c>
      <c r="D152" s="10" t="s">
        <v>11</v>
      </c>
      <c r="E152" s="10">
        <v>50</v>
      </c>
      <c r="F152" s="10" t="s">
        <v>31</v>
      </c>
      <c r="G152" s="10">
        <v>2</v>
      </c>
      <c r="H152" s="10">
        <v>3104436</v>
      </c>
      <c r="I152" s="15">
        <v>0.67</v>
      </c>
      <c r="J152" s="10">
        <v>0.67</v>
      </c>
      <c r="K152" s="15">
        <v>104.1387070376432</v>
      </c>
      <c r="L152" s="15">
        <v>0.9983633387888684</v>
      </c>
      <c r="M152" s="13">
        <v>104.13</v>
      </c>
      <c r="N152" s="13">
        <v>104.8</v>
      </c>
      <c r="O152" s="13">
        <v>0</v>
      </c>
      <c r="P152" s="13" t="s">
        <v>37</v>
      </c>
      <c r="Q152" s="13" t="s">
        <v>350</v>
      </c>
      <c r="R152" s="13" t="s">
        <v>33</v>
      </c>
      <c r="S152" s="13">
        <v>1</v>
      </c>
      <c r="T152" s="13">
        <v>38</v>
      </c>
      <c r="U152" s="13">
        <v>2</v>
      </c>
      <c r="V152" s="13" t="s">
        <v>35</v>
      </c>
      <c r="W152" s="13" t="s">
        <v>33</v>
      </c>
      <c r="X152" s="13"/>
      <c r="Y152" s="13"/>
      <c r="Z152" s="13" t="s">
        <v>351</v>
      </c>
    </row>
    <row r="153" spans="1:26">
      <c r="A153" s="14" t="str">
        <f t="shared" si="2"/>
        <v>50-3</v>
      </c>
      <c r="B153" s="10">
        <v>5057</v>
      </c>
      <c r="C153" s="10">
        <v>3</v>
      </c>
      <c r="D153" s="10" t="s">
        <v>11</v>
      </c>
      <c r="E153" s="10">
        <v>50</v>
      </c>
      <c r="F153" s="10" t="s">
        <v>31</v>
      </c>
      <c r="G153" s="10">
        <v>3</v>
      </c>
      <c r="H153" s="10">
        <v>3104438</v>
      </c>
      <c r="I153" s="15">
        <v>0.85</v>
      </c>
      <c r="J153" s="10">
        <v>0.85</v>
      </c>
      <c r="K153" s="15">
        <v>104.8087070376432</v>
      </c>
      <c r="L153" s="15">
        <v>0.9983633387888684</v>
      </c>
      <c r="M153" s="13">
        <v>104.8</v>
      </c>
      <c r="N153" s="13">
        <v>105.65</v>
      </c>
      <c r="O153" s="13">
        <v>0</v>
      </c>
      <c r="P153" s="13" t="s">
        <v>37</v>
      </c>
      <c r="Q153" s="13" t="s">
        <v>352</v>
      </c>
      <c r="R153" s="13" t="s">
        <v>33</v>
      </c>
      <c r="S153" s="13">
        <v>1</v>
      </c>
      <c r="T153" s="13">
        <v>38</v>
      </c>
      <c r="U153" s="13">
        <v>3</v>
      </c>
      <c r="V153" s="13" t="s">
        <v>35</v>
      </c>
      <c r="W153" s="13" t="s">
        <v>33</v>
      </c>
      <c r="X153" s="13"/>
      <c r="Y153" s="13"/>
      <c r="Z153" s="13" t="s">
        <v>353</v>
      </c>
    </row>
    <row r="154" spans="1:26">
      <c r="A154" s="14" t="str">
        <f t="shared" si="2"/>
        <v>50-4</v>
      </c>
      <c r="B154" s="10">
        <v>5057</v>
      </c>
      <c r="C154" s="10">
        <v>3</v>
      </c>
      <c r="D154" s="10" t="s">
        <v>11</v>
      </c>
      <c r="E154" s="10">
        <v>50</v>
      </c>
      <c r="F154" s="10" t="s">
        <v>31</v>
      </c>
      <c r="G154" s="10">
        <v>4</v>
      </c>
      <c r="H154" s="10">
        <v>3104440</v>
      </c>
      <c r="I154" s="15">
        <v>0.745</v>
      </c>
      <c r="J154" s="10">
        <v>0.74</v>
      </c>
      <c r="K154" s="15">
        <v>105.6587070376432</v>
      </c>
      <c r="L154" s="15">
        <v>0.9983633387888684</v>
      </c>
      <c r="M154" s="13">
        <v>105.65</v>
      </c>
      <c r="N154" s="13">
        <v>106.39</v>
      </c>
      <c r="O154" s="13">
        <v>0</v>
      </c>
      <c r="P154" s="13" t="s">
        <v>37</v>
      </c>
      <c r="Q154" s="13" t="s">
        <v>354</v>
      </c>
      <c r="R154" s="13" t="s">
        <v>33</v>
      </c>
      <c r="S154" s="13">
        <v>1</v>
      </c>
      <c r="T154" s="13">
        <v>38</v>
      </c>
      <c r="U154" s="13">
        <v>4</v>
      </c>
      <c r="V154" s="13" t="s">
        <v>36</v>
      </c>
      <c r="W154" s="13" t="s">
        <v>33</v>
      </c>
      <c r="X154" s="13"/>
      <c r="Y154" s="13"/>
      <c r="Z154" s="13" t="s">
        <v>355</v>
      </c>
    </row>
    <row r="155" spans="1:26">
      <c r="A155" s="14" t="str">
        <f t="shared" si="2"/>
        <v>51-1</v>
      </c>
      <c r="B155" s="10">
        <v>5057</v>
      </c>
      <c r="C155" s="10">
        <v>3</v>
      </c>
      <c r="D155" s="10" t="s">
        <v>11</v>
      </c>
      <c r="E155" s="10">
        <v>51</v>
      </c>
      <c r="F155" s="10" t="s">
        <v>31</v>
      </c>
      <c r="G155" s="10">
        <v>1</v>
      </c>
      <c r="H155" s="10">
        <v>3104442</v>
      </c>
      <c r="I155" s="15">
        <v>0.36</v>
      </c>
      <c r="J155" s="10">
        <v>0.34</v>
      </c>
      <c r="K155" s="15">
        <v>106.4</v>
      </c>
      <c r="L155" s="15">
        <v>1</v>
      </c>
      <c r="M155" s="13">
        <v>106.4</v>
      </c>
      <c r="N155" s="13">
        <v>106.74</v>
      </c>
      <c r="O155" s="13">
        <v>0</v>
      </c>
      <c r="P155" s="13" t="s">
        <v>37</v>
      </c>
      <c r="Q155" s="13" t="s">
        <v>356</v>
      </c>
      <c r="R155" s="13" t="s">
        <v>33</v>
      </c>
      <c r="S155" s="13">
        <v>1</v>
      </c>
      <c r="T155" s="13">
        <v>39</v>
      </c>
      <c r="U155" s="13">
        <v>1</v>
      </c>
      <c r="V155" s="13" t="s">
        <v>34</v>
      </c>
      <c r="W155" s="13" t="s">
        <v>33</v>
      </c>
      <c r="X155" s="13"/>
      <c r="Y155" s="13"/>
      <c r="Z155" s="13" t="s">
        <v>357</v>
      </c>
    </row>
    <row r="156" spans="1:26">
      <c r="A156" s="14" t="str">
        <f t="shared" si="2"/>
        <v>52-1</v>
      </c>
      <c r="B156" s="10">
        <v>5057</v>
      </c>
      <c r="C156" s="10">
        <v>3</v>
      </c>
      <c r="D156" s="10" t="s">
        <v>11</v>
      </c>
      <c r="E156" s="10">
        <v>52</v>
      </c>
      <c r="F156" s="10" t="s">
        <v>31</v>
      </c>
      <c r="G156" s="10">
        <v>1</v>
      </c>
      <c r="H156" s="10">
        <v>3104448</v>
      </c>
      <c r="I156" s="15">
        <v>0.73</v>
      </c>
      <c r="J156" s="10">
        <v>0.65</v>
      </c>
      <c r="K156" s="15">
        <v>106.8</v>
      </c>
      <c r="L156" s="15">
        <v>0.8862876254180575</v>
      </c>
      <c r="M156" s="13">
        <v>106.8</v>
      </c>
      <c r="N156" s="13">
        <v>107.45</v>
      </c>
      <c r="O156" s="13">
        <v>0</v>
      </c>
      <c r="P156" s="13" t="s">
        <v>37</v>
      </c>
      <c r="Q156" s="13" t="s">
        <v>358</v>
      </c>
      <c r="R156" s="13" t="s">
        <v>33</v>
      </c>
      <c r="S156" s="13">
        <v>1</v>
      </c>
      <c r="T156" s="13">
        <v>39</v>
      </c>
      <c r="U156" s="13">
        <v>2</v>
      </c>
      <c r="V156" s="13" t="s">
        <v>35</v>
      </c>
      <c r="W156" s="13" t="s">
        <v>33</v>
      </c>
      <c r="X156" s="13"/>
      <c r="Y156" s="13"/>
      <c r="Z156" s="13" t="s">
        <v>359</v>
      </c>
    </row>
    <row r="157" spans="1:26">
      <c r="A157" s="14" t="str">
        <f t="shared" si="2"/>
        <v>52-2</v>
      </c>
      <c r="B157" s="10">
        <v>5057</v>
      </c>
      <c r="C157" s="10">
        <v>3</v>
      </c>
      <c r="D157" s="10" t="s">
        <v>11</v>
      </c>
      <c r="E157" s="10">
        <v>52</v>
      </c>
      <c r="F157" s="10" t="s">
        <v>31</v>
      </c>
      <c r="G157" s="10">
        <v>2</v>
      </c>
      <c r="H157" s="10">
        <v>3104450</v>
      </c>
      <c r="I157" s="15">
        <v>0.78</v>
      </c>
      <c r="J157" s="10">
        <v>0.73</v>
      </c>
      <c r="K157" s="15">
        <v>107.44698996655518</v>
      </c>
      <c r="L157" s="15">
        <v>0.8862876254180575</v>
      </c>
      <c r="M157" s="13">
        <v>107.45</v>
      </c>
      <c r="N157" s="13">
        <v>108.18</v>
      </c>
      <c r="O157" s="13">
        <v>0</v>
      </c>
      <c r="P157" s="13" t="s">
        <v>37</v>
      </c>
      <c r="Q157" s="13" t="s">
        <v>360</v>
      </c>
      <c r="R157" s="13" t="s">
        <v>33</v>
      </c>
      <c r="S157" s="13">
        <v>1</v>
      </c>
      <c r="T157" s="13">
        <v>39</v>
      </c>
      <c r="U157" s="13">
        <v>3</v>
      </c>
      <c r="V157" s="13" t="s">
        <v>35</v>
      </c>
      <c r="W157" s="13" t="s">
        <v>33</v>
      </c>
      <c r="X157" s="13"/>
      <c r="Y157" s="13"/>
      <c r="Z157" s="13" t="s">
        <v>361</v>
      </c>
    </row>
    <row r="158" spans="1:26">
      <c r="A158" s="14" t="str">
        <f t="shared" si="2"/>
        <v>52-3</v>
      </c>
      <c r="B158" s="10">
        <v>5057</v>
      </c>
      <c r="C158" s="10">
        <v>3</v>
      </c>
      <c r="D158" s="10" t="s">
        <v>11</v>
      </c>
      <c r="E158" s="10">
        <v>52</v>
      </c>
      <c r="F158" s="10" t="s">
        <v>31</v>
      </c>
      <c r="G158" s="10">
        <v>3</v>
      </c>
      <c r="H158" s="10">
        <v>3104452</v>
      </c>
      <c r="I158" s="15">
        <v>0.85</v>
      </c>
      <c r="J158" s="10">
        <v>0.79</v>
      </c>
      <c r="K158" s="15">
        <v>108.22698996655518</v>
      </c>
      <c r="L158" s="15">
        <v>0.8862876254180575</v>
      </c>
      <c r="M158" s="13">
        <v>108.18</v>
      </c>
      <c r="N158" s="13">
        <v>108.97</v>
      </c>
      <c r="O158" s="13">
        <v>0</v>
      </c>
      <c r="P158" s="13" t="s">
        <v>37</v>
      </c>
      <c r="Q158" s="13" t="s">
        <v>362</v>
      </c>
      <c r="R158" s="13" t="s">
        <v>33</v>
      </c>
      <c r="S158" s="13">
        <v>1</v>
      </c>
      <c r="T158" s="13">
        <v>39</v>
      </c>
      <c r="U158" s="13">
        <v>4</v>
      </c>
      <c r="V158" s="13" t="s">
        <v>36</v>
      </c>
      <c r="W158" s="13" t="s">
        <v>33</v>
      </c>
      <c r="X158" s="13"/>
      <c r="Y158" s="13"/>
      <c r="Z158" s="13" t="s">
        <v>363</v>
      </c>
    </row>
    <row r="159" spans="1:26">
      <c r="A159" s="14" t="str">
        <f t="shared" si="2"/>
        <v>52-4</v>
      </c>
      <c r="B159" s="16">
        <v>5057</v>
      </c>
      <c r="C159" s="16">
        <v>3</v>
      </c>
      <c r="D159" s="16" t="s">
        <v>11</v>
      </c>
      <c r="E159" s="16">
        <v>52</v>
      </c>
      <c r="F159" s="16" t="s">
        <v>31</v>
      </c>
      <c r="G159" s="16">
        <v>4</v>
      </c>
      <c r="H159" s="16">
        <v>3104454</v>
      </c>
      <c r="I159" s="15">
        <v>0.63</v>
      </c>
      <c r="J159" s="16">
        <v>0.56000000000000005</v>
      </c>
      <c r="K159" s="15">
        <v>109.07698996655517</v>
      </c>
      <c r="L159" s="15">
        <v>0.8862876254180575</v>
      </c>
      <c r="M159" s="17">
        <v>108.97</v>
      </c>
      <c r="N159" s="17">
        <v>109.53</v>
      </c>
      <c r="O159" s="17">
        <v>0</v>
      </c>
      <c r="P159" s="17" t="s">
        <v>37</v>
      </c>
      <c r="Q159" s="17" t="s">
        <v>364</v>
      </c>
      <c r="R159" s="17" t="s">
        <v>33</v>
      </c>
      <c r="S159" s="17">
        <v>1</v>
      </c>
      <c r="T159" s="17">
        <v>40</v>
      </c>
      <c r="U159" s="17">
        <v>1</v>
      </c>
      <c r="V159" s="17" t="s">
        <v>34</v>
      </c>
      <c r="W159" s="17" t="s">
        <v>33</v>
      </c>
      <c r="X159" s="17"/>
      <c r="Y159" s="17"/>
      <c r="Z159" s="17" t="s">
        <v>365</v>
      </c>
    </row>
    <row r="160" spans="1:26">
      <c r="A160" s="14" t="str">
        <f t="shared" si="2"/>
        <v>53-1</v>
      </c>
      <c r="B160" s="10">
        <v>5057</v>
      </c>
      <c r="C160" s="10">
        <v>3</v>
      </c>
      <c r="D160" s="10" t="s">
        <v>11</v>
      </c>
      <c r="E160" s="10">
        <v>53</v>
      </c>
      <c r="F160" s="10" t="s">
        <v>31</v>
      </c>
      <c r="G160" s="10">
        <v>1</v>
      </c>
      <c r="H160" s="10">
        <v>3104456</v>
      </c>
      <c r="I160" s="15">
        <v>0.67</v>
      </c>
      <c r="J160" s="10">
        <v>0.66</v>
      </c>
      <c r="K160" s="15">
        <v>109.45</v>
      </c>
      <c r="L160" s="15">
        <v>0.86894586894587111</v>
      </c>
      <c r="M160" s="13">
        <v>109.45</v>
      </c>
      <c r="N160" s="13">
        <v>110.11</v>
      </c>
      <c r="O160" s="13">
        <v>0</v>
      </c>
      <c r="P160" s="13" t="s">
        <v>37</v>
      </c>
      <c r="Q160" s="13" t="s">
        <v>366</v>
      </c>
      <c r="R160" s="13" t="s">
        <v>33</v>
      </c>
      <c r="S160" s="13">
        <v>1</v>
      </c>
      <c r="T160" s="13">
        <v>40</v>
      </c>
      <c r="U160" s="13">
        <v>2</v>
      </c>
      <c r="V160" s="13" t="s">
        <v>35</v>
      </c>
      <c r="W160" s="13" t="s">
        <v>33</v>
      </c>
      <c r="X160" s="13"/>
      <c r="Y160" s="13"/>
      <c r="Z160" s="13" t="s">
        <v>367</v>
      </c>
    </row>
    <row r="161" spans="1:26">
      <c r="A161" s="14" t="str">
        <f t="shared" si="2"/>
        <v>53-2</v>
      </c>
      <c r="B161" s="10">
        <v>5057</v>
      </c>
      <c r="C161" s="10">
        <v>3</v>
      </c>
      <c r="D161" s="10" t="s">
        <v>11</v>
      </c>
      <c r="E161" s="10">
        <v>53</v>
      </c>
      <c r="F161" s="10" t="s">
        <v>31</v>
      </c>
      <c r="G161" s="10">
        <v>2</v>
      </c>
      <c r="H161" s="10">
        <v>3104458</v>
      </c>
      <c r="I161" s="15">
        <v>0.9</v>
      </c>
      <c r="J161" s="10">
        <v>0.82</v>
      </c>
      <c r="K161" s="15">
        <v>110.03219373219373</v>
      </c>
      <c r="L161" s="15">
        <v>0.86894586894587111</v>
      </c>
      <c r="M161" s="13">
        <v>110.11</v>
      </c>
      <c r="N161" s="13">
        <v>110.93</v>
      </c>
      <c r="O161" s="13">
        <v>0</v>
      </c>
      <c r="P161" s="13" t="s">
        <v>37</v>
      </c>
      <c r="Q161" s="13" t="s">
        <v>368</v>
      </c>
      <c r="R161" s="13" t="s">
        <v>33</v>
      </c>
      <c r="S161" s="13">
        <v>1</v>
      </c>
      <c r="T161" s="13">
        <v>40</v>
      </c>
      <c r="U161" s="13">
        <v>3</v>
      </c>
      <c r="V161" s="13" t="s">
        <v>35</v>
      </c>
      <c r="W161" s="13" t="s">
        <v>33</v>
      </c>
      <c r="X161" s="13"/>
      <c r="Y161" s="13"/>
      <c r="Z161" s="13" t="s">
        <v>369</v>
      </c>
    </row>
    <row r="162" spans="1:26">
      <c r="A162" s="14" t="str">
        <f t="shared" si="2"/>
        <v>53-3</v>
      </c>
      <c r="B162" s="10">
        <v>5057</v>
      </c>
      <c r="C162" s="10">
        <v>3</v>
      </c>
      <c r="D162" s="10" t="s">
        <v>11</v>
      </c>
      <c r="E162" s="10">
        <v>53</v>
      </c>
      <c r="F162" s="10" t="s">
        <v>31</v>
      </c>
      <c r="G162" s="10">
        <v>3</v>
      </c>
      <c r="H162" s="10">
        <v>3104460</v>
      </c>
      <c r="I162" s="15">
        <v>1.02</v>
      </c>
      <c r="J162" s="10">
        <v>0.93</v>
      </c>
      <c r="K162" s="15">
        <v>110.93219373219374</v>
      </c>
      <c r="L162" s="15">
        <v>0.86894586894587111</v>
      </c>
      <c r="M162" s="13">
        <v>110.93</v>
      </c>
      <c r="N162" s="13">
        <v>111.86</v>
      </c>
      <c r="O162" s="13">
        <v>0</v>
      </c>
      <c r="P162" s="13" t="s">
        <v>37</v>
      </c>
      <c r="Q162" s="13" t="s">
        <v>370</v>
      </c>
      <c r="R162" s="13" t="s">
        <v>33</v>
      </c>
      <c r="S162" s="13">
        <v>1</v>
      </c>
      <c r="T162" s="13">
        <v>40</v>
      </c>
      <c r="U162" s="13">
        <v>4</v>
      </c>
      <c r="V162" s="13" t="s">
        <v>36</v>
      </c>
      <c r="W162" s="13" t="s">
        <v>33</v>
      </c>
      <c r="X162" s="13"/>
      <c r="Y162" s="13"/>
      <c r="Z162" s="13" t="s">
        <v>371</v>
      </c>
    </row>
    <row r="163" spans="1:26">
      <c r="A163" s="14" t="str">
        <f t="shared" si="2"/>
        <v>53-4</v>
      </c>
      <c r="B163" s="16">
        <v>5057</v>
      </c>
      <c r="C163" s="16">
        <v>3</v>
      </c>
      <c r="D163" s="16" t="s">
        <v>11</v>
      </c>
      <c r="E163" s="16">
        <v>53</v>
      </c>
      <c r="F163" s="16" t="s">
        <v>31</v>
      </c>
      <c r="G163" s="16">
        <v>4</v>
      </c>
      <c r="H163" s="16">
        <v>3104462</v>
      </c>
      <c r="I163" s="15">
        <v>0.92</v>
      </c>
      <c r="J163" s="16">
        <v>0.73</v>
      </c>
      <c r="K163" s="15">
        <v>111.95219373219373</v>
      </c>
      <c r="L163" s="15">
        <v>0.86894586894587111</v>
      </c>
      <c r="M163" s="17">
        <v>111.86</v>
      </c>
      <c r="N163" s="17">
        <v>112.59</v>
      </c>
      <c r="O163" s="17">
        <v>0</v>
      </c>
      <c r="P163" s="17" t="s">
        <v>37</v>
      </c>
      <c r="Q163" s="17" t="s">
        <v>372</v>
      </c>
      <c r="R163" s="17" t="s">
        <v>33</v>
      </c>
      <c r="S163" s="17">
        <v>1</v>
      </c>
      <c r="T163" s="17">
        <v>41</v>
      </c>
      <c r="U163" s="17">
        <v>1</v>
      </c>
      <c r="V163" s="17" t="s">
        <v>34</v>
      </c>
      <c r="W163" s="17" t="s">
        <v>33</v>
      </c>
      <c r="X163" s="17"/>
      <c r="Y163" s="17"/>
      <c r="Z163" s="17" t="s">
        <v>373</v>
      </c>
    </row>
    <row r="164" spans="1:26">
      <c r="A164" s="14" t="str">
        <f t="shared" si="2"/>
        <v>54-1</v>
      </c>
      <c r="B164" s="10">
        <v>5057</v>
      </c>
      <c r="C164" s="10">
        <v>3</v>
      </c>
      <c r="D164" s="10" t="s">
        <v>11</v>
      </c>
      <c r="E164" s="10">
        <v>54</v>
      </c>
      <c r="F164" s="10" t="s">
        <v>31</v>
      </c>
      <c r="G164" s="10">
        <v>1</v>
      </c>
      <c r="H164" s="10">
        <v>3104464</v>
      </c>
      <c r="I164" s="15">
        <v>0.88</v>
      </c>
      <c r="J164" s="10">
        <v>0.85</v>
      </c>
      <c r="K164" s="15">
        <v>112.5</v>
      </c>
      <c r="L164" s="15">
        <v>0.96825396825396648</v>
      </c>
      <c r="M164" s="13">
        <v>112.5</v>
      </c>
      <c r="N164" s="13">
        <v>113.35</v>
      </c>
      <c r="O164" s="13">
        <v>0</v>
      </c>
      <c r="P164" s="13" t="s">
        <v>37</v>
      </c>
      <c r="Q164" s="13" t="s">
        <v>374</v>
      </c>
      <c r="R164" s="13" t="s">
        <v>33</v>
      </c>
      <c r="S164" s="13">
        <v>1</v>
      </c>
      <c r="T164" s="13">
        <v>41</v>
      </c>
      <c r="U164" s="13">
        <v>2</v>
      </c>
      <c r="V164" s="13" t="s">
        <v>35</v>
      </c>
      <c r="W164" s="13" t="s">
        <v>33</v>
      </c>
      <c r="X164" s="13"/>
      <c r="Y164" s="13"/>
      <c r="Z164" s="13" t="s">
        <v>375</v>
      </c>
    </row>
    <row r="165" spans="1:26">
      <c r="A165" s="14" t="str">
        <f t="shared" si="2"/>
        <v>54-2</v>
      </c>
      <c r="B165" s="10">
        <v>5057</v>
      </c>
      <c r="C165" s="10">
        <v>3</v>
      </c>
      <c r="D165" s="10" t="s">
        <v>11</v>
      </c>
      <c r="E165" s="10">
        <v>54</v>
      </c>
      <c r="F165" s="10" t="s">
        <v>31</v>
      </c>
      <c r="G165" s="10">
        <v>2</v>
      </c>
      <c r="H165" s="10">
        <v>3104466</v>
      </c>
      <c r="I165" s="15">
        <v>0.73</v>
      </c>
      <c r="J165" s="10">
        <v>0.73</v>
      </c>
      <c r="K165" s="15">
        <v>113.35206349206349</v>
      </c>
      <c r="L165" s="15">
        <v>0.96825396825396648</v>
      </c>
      <c r="M165" s="13">
        <v>113.35</v>
      </c>
      <c r="N165" s="13">
        <v>114.08</v>
      </c>
      <c r="O165" s="13">
        <v>0</v>
      </c>
      <c r="P165" s="13" t="s">
        <v>37</v>
      </c>
      <c r="Q165" s="13" t="s">
        <v>376</v>
      </c>
      <c r="R165" s="13" t="s">
        <v>33</v>
      </c>
      <c r="S165" s="13">
        <v>1</v>
      </c>
      <c r="T165" s="13">
        <v>41</v>
      </c>
      <c r="U165" s="13">
        <v>3</v>
      </c>
      <c r="V165" s="13" t="s">
        <v>35</v>
      </c>
      <c r="W165" s="13" t="s">
        <v>33</v>
      </c>
      <c r="X165" s="13"/>
      <c r="Y165" s="13"/>
      <c r="Z165" s="13" t="s">
        <v>377</v>
      </c>
    </row>
    <row r="166" spans="1:26">
      <c r="A166" s="14" t="str">
        <f t="shared" si="2"/>
        <v>54-3</v>
      </c>
      <c r="B166" s="10">
        <v>5057</v>
      </c>
      <c r="C166" s="10">
        <v>3</v>
      </c>
      <c r="D166" s="10" t="s">
        <v>11</v>
      </c>
      <c r="E166" s="10">
        <v>54</v>
      </c>
      <c r="F166" s="10" t="s">
        <v>31</v>
      </c>
      <c r="G166" s="10">
        <v>3</v>
      </c>
      <c r="H166" s="10">
        <v>3104468</v>
      </c>
      <c r="I166" s="15">
        <v>0.63</v>
      </c>
      <c r="J166" s="10">
        <v>0.6</v>
      </c>
      <c r="K166" s="15">
        <v>114.0820634920635</v>
      </c>
      <c r="L166" s="15">
        <v>0.96825396825396648</v>
      </c>
      <c r="M166" s="13">
        <v>114.08</v>
      </c>
      <c r="N166" s="13">
        <v>114.68</v>
      </c>
      <c r="O166" s="13">
        <v>0</v>
      </c>
      <c r="P166" s="13" t="s">
        <v>37</v>
      </c>
      <c r="Q166" s="13" t="s">
        <v>378</v>
      </c>
      <c r="R166" s="13" t="s">
        <v>33</v>
      </c>
      <c r="S166" s="13">
        <v>1</v>
      </c>
      <c r="T166" s="13">
        <v>41</v>
      </c>
      <c r="U166" s="13">
        <v>4</v>
      </c>
      <c r="V166" s="13" t="s">
        <v>36</v>
      </c>
      <c r="W166" s="13" t="s">
        <v>33</v>
      </c>
      <c r="X166" s="13"/>
      <c r="Y166" s="13"/>
      <c r="Z166" s="13" t="s">
        <v>379</v>
      </c>
    </row>
    <row r="167" spans="1:26">
      <c r="A167" s="14" t="str">
        <f t="shared" si="2"/>
        <v>54-4</v>
      </c>
      <c r="B167" s="10">
        <v>5057</v>
      </c>
      <c r="C167" s="10">
        <v>3</v>
      </c>
      <c r="D167" s="10" t="s">
        <v>11</v>
      </c>
      <c r="E167" s="10">
        <v>54</v>
      </c>
      <c r="F167" s="10" t="s">
        <v>31</v>
      </c>
      <c r="G167" s="10">
        <v>4</v>
      </c>
      <c r="H167" s="10">
        <v>3104470</v>
      </c>
      <c r="I167" s="15">
        <v>0.91</v>
      </c>
      <c r="J167" s="10">
        <v>0.9</v>
      </c>
      <c r="K167" s="15">
        <v>114.71206349206349</v>
      </c>
      <c r="L167" s="15">
        <v>0.96825396825396648</v>
      </c>
      <c r="M167" s="13">
        <v>114.68</v>
      </c>
      <c r="N167" s="13">
        <v>115.58</v>
      </c>
      <c r="O167" s="13">
        <v>0</v>
      </c>
      <c r="P167" s="13" t="s">
        <v>37</v>
      </c>
      <c r="Q167" s="13" t="s">
        <v>380</v>
      </c>
      <c r="R167" s="13" t="s">
        <v>33</v>
      </c>
      <c r="S167" s="13">
        <v>1</v>
      </c>
      <c r="T167" s="13">
        <v>42</v>
      </c>
      <c r="U167" s="13">
        <v>1</v>
      </c>
      <c r="V167" s="13" t="s">
        <v>34</v>
      </c>
      <c r="W167" s="13" t="s">
        <v>33</v>
      </c>
      <c r="X167" s="13"/>
      <c r="Y167" s="13"/>
      <c r="Z167" s="13" t="s">
        <v>381</v>
      </c>
    </row>
    <row r="168" spans="1:26">
      <c r="A168" s="14" t="str">
        <f t="shared" si="2"/>
        <v>55-1</v>
      </c>
      <c r="B168" s="10">
        <v>5057</v>
      </c>
      <c r="C168" s="10">
        <v>3</v>
      </c>
      <c r="D168" s="10" t="s">
        <v>11</v>
      </c>
      <c r="E168" s="10">
        <v>55</v>
      </c>
      <c r="F168" s="10" t="s">
        <v>31</v>
      </c>
      <c r="G168" s="10">
        <v>1</v>
      </c>
      <c r="H168" s="10">
        <v>3104472</v>
      </c>
      <c r="I168" s="15">
        <v>0.76</v>
      </c>
      <c r="J168" s="10">
        <v>0.75</v>
      </c>
      <c r="K168" s="15">
        <v>115.55</v>
      </c>
      <c r="L168" s="15">
        <v>0.98387096774193272</v>
      </c>
      <c r="M168" s="13">
        <v>115.55</v>
      </c>
      <c r="N168" s="13">
        <v>116.3</v>
      </c>
      <c r="O168" s="13">
        <v>0</v>
      </c>
      <c r="P168" s="13" t="s">
        <v>37</v>
      </c>
      <c r="Q168" s="13" t="s">
        <v>382</v>
      </c>
      <c r="R168" s="13" t="s">
        <v>33</v>
      </c>
      <c r="S168" s="13">
        <v>1</v>
      </c>
      <c r="T168" s="13">
        <v>42</v>
      </c>
      <c r="U168" s="13">
        <v>2</v>
      </c>
      <c r="V168" s="13" t="s">
        <v>35</v>
      </c>
      <c r="W168" s="13" t="s">
        <v>33</v>
      </c>
      <c r="X168" s="13"/>
      <c r="Y168" s="13"/>
      <c r="Z168" s="13" t="s">
        <v>383</v>
      </c>
    </row>
    <row r="169" spans="1:26">
      <c r="A169" s="14" t="str">
        <f t="shared" si="2"/>
        <v>55-2</v>
      </c>
      <c r="B169" s="10">
        <v>5057</v>
      </c>
      <c r="C169" s="10">
        <v>3</v>
      </c>
      <c r="D169" s="10" t="s">
        <v>11</v>
      </c>
      <c r="E169" s="10">
        <v>55</v>
      </c>
      <c r="F169" s="10" t="s">
        <v>31</v>
      </c>
      <c r="G169" s="10">
        <v>2</v>
      </c>
      <c r="H169" s="10">
        <v>3104474</v>
      </c>
      <c r="I169" s="15">
        <v>0.495</v>
      </c>
      <c r="J169" s="10">
        <v>0.48</v>
      </c>
      <c r="K169" s="15">
        <v>116.29774193548387</v>
      </c>
      <c r="L169" s="15">
        <v>0.98387096774193272</v>
      </c>
      <c r="M169" s="13">
        <v>116.3</v>
      </c>
      <c r="N169" s="13">
        <v>116.78</v>
      </c>
      <c r="O169" s="13">
        <v>0</v>
      </c>
      <c r="P169" s="13" t="s">
        <v>37</v>
      </c>
      <c r="Q169" s="13" t="s">
        <v>384</v>
      </c>
      <c r="R169" s="13" t="s">
        <v>33</v>
      </c>
      <c r="S169" s="13">
        <v>1</v>
      </c>
      <c r="T169" s="13">
        <v>42</v>
      </c>
      <c r="U169" s="13">
        <v>3</v>
      </c>
      <c r="V169" s="13" t="s">
        <v>35</v>
      </c>
      <c r="W169" s="13" t="s">
        <v>33</v>
      </c>
      <c r="X169" s="13"/>
      <c r="Y169" s="13"/>
      <c r="Z169" s="13" t="s">
        <v>385</v>
      </c>
    </row>
    <row r="170" spans="1:26">
      <c r="A170" s="14" t="str">
        <f t="shared" si="2"/>
        <v>55-3</v>
      </c>
      <c r="B170" s="16">
        <v>5057</v>
      </c>
      <c r="C170" s="16">
        <v>3</v>
      </c>
      <c r="D170" s="16" t="s">
        <v>11</v>
      </c>
      <c r="E170" s="16">
        <v>55</v>
      </c>
      <c r="F170" s="16" t="s">
        <v>31</v>
      </c>
      <c r="G170" s="16">
        <v>3</v>
      </c>
      <c r="H170" s="16">
        <v>3104476</v>
      </c>
      <c r="I170" s="15">
        <v>0.88</v>
      </c>
      <c r="J170" s="16">
        <v>0.87</v>
      </c>
      <c r="K170" s="15">
        <v>116.79274193548387</v>
      </c>
      <c r="L170" s="15">
        <v>0.98387096774193272</v>
      </c>
      <c r="M170" s="17">
        <v>116.78</v>
      </c>
      <c r="N170" s="17">
        <v>117.65</v>
      </c>
      <c r="O170" s="17">
        <v>0</v>
      </c>
      <c r="P170" s="17" t="s">
        <v>37</v>
      </c>
      <c r="Q170" s="17" t="s">
        <v>386</v>
      </c>
      <c r="R170" s="17" t="s">
        <v>33</v>
      </c>
      <c r="S170" s="17">
        <v>1</v>
      </c>
      <c r="T170" s="17">
        <v>42</v>
      </c>
      <c r="U170" s="17">
        <v>4</v>
      </c>
      <c r="V170" s="17" t="s">
        <v>36</v>
      </c>
      <c r="W170" s="17" t="s">
        <v>33</v>
      </c>
      <c r="X170" s="17"/>
      <c r="Y170" s="17"/>
      <c r="Z170" s="17" t="s">
        <v>387</v>
      </c>
    </row>
    <row r="171" spans="1:26">
      <c r="A171" s="14" t="str">
        <f t="shared" si="2"/>
        <v>55-4</v>
      </c>
      <c r="B171" s="10">
        <v>5057</v>
      </c>
      <c r="C171" s="10">
        <v>3</v>
      </c>
      <c r="D171" s="10" t="s">
        <v>11</v>
      </c>
      <c r="E171" s="10">
        <v>55</v>
      </c>
      <c r="F171" s="10" t="s">
        <v>31</v>
      </c>
      <c r="G171" s="10">
        <v>4</v>
      </c>
      <c r="H171" s="10">
        <v>3104478</v>
      </c>
      <c r="I171" s="15">
        <v>0.96499999999999997</v>
      </c>
      <c r="J171" s="10">
        <v>0.97</v>
      </c>
      <c r="K171" s="15">
        <v>117.67274193548387</v>
      </c>
      <c r="L171" s="15">
        <v>0.98387096774193272</v>
      </c>
      <c r="M171" s="13">
        <v>117.65</v>
      </c>
      <c r="N171" s="13">
        <v>118.62</v>
      </c>
      <c r="O171" s="13">
        <v>0</v>
      </c>
      <c r="P171" s="13" t="s">
        <v>37</v>
      </c>
      <c r="Q171" s="13" t="s">
        <v>388</v>
      </c>
      <c r="R171" s="13" t="s">
        <v>33</v>
      </c>
      <c r="S171" s="13">
        <v>1</v>
      </c>
      <c r="T171" s="13">
        <v>43</v>
      </c>
      <c r="U171" s="13">
        <v>1</v>
      </c>
      <c r="V171" s="13" t="s">
        <v>34</v>
      </c>
      <c r="W171" s="13" t="s">
        <v>33</v>
      </c>
      <c r="X171" s="13"/>
      <c r="Y171" s="13"/>
      <c r="Z171" s="13" t="s">
        <v>389</v>
      </c>
    </row>
    <row r="172" spans="1:26">
      <c r="A172" s="14" t="str">
        <f t="shared" si="2"/>
        <v>56-1</v>
      </c>
      <c r="B172" s="10">
        <v>5057</v>
      </c>
      <c r="C172" s="10">
        <v>3</v>
      </c>
      <c r="D172" s="10" t="s">
        <v>11</v>
      </c>
      <c r="E172" s="10">
        <v>56</v>
      </c>
      <c r="F172" s="10" t="s">
        <v>31</v>
      </c>
      <c r="G172" s="10">
        <v>1</v>
      </c>
      <c r="H172" s="10">
        <v>3104480</v>
      </c>
      <c r="I172" s="15">
        <v>0.92500000000000004</v>
      </c>
      <c r="J172" s="10">
        <v>0.93</v>
      </c>
      <c r="K172" s="15">
        <v>118.6</v>
      </c>
      <c r="L172" s="15">
        <v>1</v>
      </c>
      <c r="M172" s="13">
        <v>118.6</v>
      </c>
      <c r="N172" s="13">
        <v>119.53</v>
      </c>
      <c r="O172" s="13">
        <v>0</v>
      </c>
      <c r="P172" s="13" t="s">
        <v>37</v>
      </c>
      <c r="Q172" s="13" t="s">
        <v>390</v>
      </c>
      <c r="R172" s="13" t="s">
        <v>33</v>
      </c>
      <c r="S172" s="13">
        <v>1</v>
      </c>
      <c r="T172" s="13">
        <v>43</v>
      </c>
      <c r="U172" s="13">
        <v>2</v>
      </c>
      <c r="V172" s="13" t="s">
        <v>35</v>
      </c>
      <c r="W172" s="13" t="s">
        <v>33</v>
      </c>
      <c r="X172" s="13"/>
      <c r="Y172" s="13"/>
      <c r="Z172" s="13" t="s">
        <v>391</v>
      </c>
    </row>
    <row r="173" spans="1:26">
      <c r="A173" s="14" t="str">
        <f t="shared" si="2"/>
        <v>56-2</v>
      </c>
      <c r="B173" s="10">
        <v>5057</v>
      </c>
      <c r="C173" s="10">
        <v>3</v>
      </c>
      <c r="D173" s="10" t="s">
        <v>11</v>
      </c>
      <c r="E173" s="10">
        <v>56</v>
      </c>
      <c r="F173" s="10" t="s">
        <v>31</v>
      </c>
      <c r="G173" s="10">
        <v>2</v>
      </c>
      <c r="H173" s="10">
        <v>3104482</v>
      </c>
      <c r="I173" s="15">
        <v>0.54</v>
      </c>
      <c r="J173" s="10">
        <v>0.52</v>
      </c>
      <c r="K173" s="15">
        <v>119.52499999999999</v>
      </c>
      <c r="L173" s="15">
        <v>1</v>
      </c>
      <c r="M173" s="13">
        <v>119.53</v>
      </c>
      <c r="N173" s="13">
        <v>120.05</v>
      </c>
      <c r="O173" s="13">
        <v>0</v>
      </c>
      <c r="P173" s="13" t="s">
        <v>37</v>
      </c>
      <c r="Q173" s="13" t="s">
        <v>392</v>
      </c>
      <c r="R173" s="13" t="s">
        <v>33</v>
      </c>
      <c r="S173" s="13">
        <v>1</v>
      </c>
      <c r="T173" s="13">
        <v>43</v>
      </c>
      <c r="U173" s="13">
        <v>3</v>
      </c>
      <c r="V173" s="13" t="s">
        <v>35</v>
      </c>
      <c r="W173" s="13" t="s">
        <v>33</v>
      </c>
      <c r="X173" s="13"/>
      <c r="Y173" s="13"/>
      <c r="Z173" s="13" t="s">
        <v>393</v>
      </c>
    </row>
    <row r="174" spans="1:26">
      <c r="A174" s="14" t="str">
        <f t="shared" si="2"/>
        <v>56-3</v>
      </c>
      <c r="B174" s="10">
        <v>5057</v>
      </c>
      <c r="C174" s="10">
        <v>3</v>
      </c>
      <c r="D174" s="10" t="s">
        <v>11</v>
      </c>
      <c r="E174" s="10">
        <v>56</v>
      </c>
      <c r="F174" s="10" t="s">
        <v>31</v>
      </c>
      <c r="G174" s="10">
        <v>3</v>
      </c>
      <c r="H174" s="10">
        <v>3104484</v>
      </c>
      <c r="I174" s="15">
        <v>0.79500000000000004</v>
      </c>
      <c r="J174" s="10">
        <v>0.79</v>
      </c>
      <c r="K174" s="15">
        <v>120.065</v>
      </c>
      <c r="L174" s="15">
        <v>1</v>
      </c>
      <c r="M174" s="13">
        <v>120.05</v>
      </c>
      <c r="N174" s="13">
        <v>120.84</v>
      </c>
      <c r="O174" s="13">
        <v>0</v>
      </c>
      <c r="P174" s="13" t="s">
        <v>37</v>
      </c>
      <c r="Q174" s="13" t="s">
        <v>394</v>
      </c>
      <c r="R174" s="13" t="s">
        <v>33</v>
      </c>
      <c r="S174" s="13">
        <v>1</v>
      </c>
      <c r="T174" s="13">
        <v>43</v>
      </c>
      <c r="U174" s="13">
        <v>4</v>
      </c>
      <c r="V174" s="13" t="s">
        <v>36</v>
      </c>
      <c r="W174" s="13" t="s">
        <v>33</v>
      </c>
      <c r="X174" s="13"/>
      <c r="Y174" s="13"/>
      <c r="Z174" s="13" t="s">
        <v>395</v>
      </c>
    </row>
    <row r="175" spans="1:26">
      <c r="A175" s="14" t="str">
        <f t="shared" si="2"/>
        <v>56-4</v>
      </c>
      <c r="B175" s="10">
        <v>5057</v>
      </c>
      <c r="C175" s="10">
        <v>3</v>
      </c>
      <c r="D175" s="10" t="s">
        <v>11</v>
      </c>
      <c r="E175" s="10">
        <v>56</v>
      </c>
      <c r="F175" s="10" t="s">
        <v>31</v>
      </c>
      <c r="G175" s="10">
        <v>4</v>
      </c>
      <c r="H175" s="10">
        <v>3104486</v>
      </c>
      <c r="I175" s="15">
        <v>0.67500000000000004</v>
      </c>
      <c r="J175" s="10">
        <v>0.67</v>
      </c>
      <c r="K175" s="15">
        <v>120.86</v>
      </c>
      <c r="L175" s="15">
        <v>1</v>
      </c>
      <c r="M175" s="13">
        <v>120.84</v>
      </c>
      <c r="N175" s="13">
        <v>121.51</v>
      </c>
      <c r="O175" s="13">
        <v>0</v>
      </c>
      <c r="P175" s="13" t="s">
        <v>37</v>
      </c>
      <c r="Q175" s="13" t="s">
        <v>396</v>
      </c>
      <c r="R175" s="13" t="s">
        <v>33</v>
      </c>
      <c r="S175" s="13">
        <v>1</v>
      </c>
      <c r="T175" s="13">
        <v>44</v>
      </c>
      <c r="U175" s="13">
        <v>1</v>
      </c>
      <c r="V175" s="13" t="s">
        <v>34</v>
      </c>
      <c r="W175" s="13" t="s">
        <v>33</v>
      </c>
      <c r="X175" s="13"/>
      <c r="Y175" s="13"/>
      <c r="Z175" s="13" t="s">
        <v>397</v>
      </c>
    </row>
    <row r="176" spans="1:26">
      <c r="A176" s="14" t="str">
        <f t="shared" si="2"/>
        <v>57-1</v>
      </c>
      <c r="B176" s="10">
        <v>5057</v>
      </c>
      <c r="C176" s="10">
        <v>3</v>
      </c>
      <c r="D176" s="10" t="s">
        <v>11</v>
      </c>
      <c r="E176" s="10">
        <v>57</v>
      </c>
      <c r="F176" s="10" t="s">
        <v>31</v>
      </c>
      <c r="G176" s="10">
        <v>1</v>
      </c>
      <c r="H176" s="10">
        <v>3104488</v>
      </c>
      <c r="I176" s="15">
        <v>0.96</v>
      </c>
      <c r="J176" s="10">
        <v>0.94</v>
      </c>
      <c r="K176" s="15">
        <v>121.65</v>
      </c>
      <c r="L176" s="15">
        <v>0.95611285266457746</v>
      </c>
      <c r="M176" s="13">
        <v>121.65</v>
      </c>
      <c r="N176" s="13">
        <v>122.59</v>
      </c>
      <c r="O176" s="13">
        <v>0</v>
      </c>
      <c r="P176" s="13" t="s">
        <v>37</v>
      </c>
      <c r="Q176" s="13" t="s">
        <v>398</v>
      </c>
      <c r="R176" s="13" t="s">
        <v>33</v>
      </c>
      <c r="S176" s="13">
        <v>1</v>
      </c>
      <c r="T176" s="13">
        <v>44</v>
      </c>
      <c r="U176" s="13">
        <v>2</v>
      </c>
      <c r="V176" s="13" t="s">
        <v>35</v>
      </c>
      <c r="W176" s="13" t="s">
        <v>33</v>
      </c>
      <c r="X176" s="13"/>
      <c r="Y176" s="13"/>
      <c r="Z176" s="13" t="s">
        <v>399</v>
      </c>
    </row>
    <row r="177" spans="1:26">
      <c r="A177" s="14" t="str">
        <f t="shared" si="2"/>
        <v>57-2</v>
      </c>
      <c r="B177" s="10">
        <v>5057</v>
      </c>
      <c r="C177" s="10">
        <v>3</v>
      </c>
      <c r="D177" s="10" t="s">
        <v>11</v>
      </c>
      <c r="E177" s="10">
        <v>57</v>
      </c>
      <c r="F177" s="10" t="s">
        <v>31</v>
      </c>
      <c r="G177" s="10">
        <v>2</v>
      </c>
      <c r="H177" s="10">
        <v>3104490</v>
      </c>
      <c r="I177" s="15">
        <v>0.93</v>
      </c>
      <c r="J177" s="10">
        <v>0.92</v>
      </c>
      <c r="K177" s="15">
        <v>122.567868338558</v>
      </c>
      <c r="L177" s="15">
        <v>0.95611285266457746</v>
      </c>
      <c r="M177" s="13">
        <v>122.59</v>
      </c>
      <c r="N177" s="13">
        <v>123.51</v>
      </c>
      <c r="O177" s="13">
        <v>0</v>
      </c>
      <c r="P177" s="13" t="s">
        <v>37</v>
      </c>
      <c r="Q177" s="13" t="s">
        <v>400</v>
      </c>
      <c r="R177" s="13" t="s">
        <v>33</v>
      </c>
      <c r="S177" s="13">
        <v>1</v>
      </c>
      <c r="T177" s="13">
        <v>44</v>
      </c>
      <c r="U177" s="13">
        <v>3</v>
      </c>
      <c r="V177" s="13" t="s">
        <v>35</v>
      </c>
      <c r="W177" s="13" t="s">
        <v>33</v>
      </c>
      <c r="X177" s="13"/>
      <c r="Y177" s="13"/>
      <c r="Z177" s="13" t="s">
        <v>401</v>
      </c>
    </row>
    <row r="178" spans="1:26">
      <c r="A178" s="14" t="str">
        <f t="shared" si="2"/>
        <v>57-3</v>
      </c>
      <c r="B178" s="10">
        <v>5057</v>
      </c>
      <c r="C178" s="10">
        <v>3</v>
      </c>
      <c r="D178" s="10" t="s">
        <v>11</v>
      </c>
      <c r="E178" s="10">
        <v>57</v>
      </c>
      <c r="F178" s="10" t="s">
        <v>31</v>
      </c>
      <c r="G178" s="10">
        <v>3</v>
      </c>
      <c r="H178" s="10">
        <v>3104492</v>
      </c>
      <c r="I178" s="15">
        <v>0.97</v>
      </c>
      <c r="J178" s="10">
        <v>0.95</v>
      </c>
      <c r="K178" s="15">
        <v>123.49786833855801</v>
      </c>
      <c r="L178" s="15">
        <v>0.95611285266457746</v>
      </c>
      <c r="M178" s="13">
        <v>123.51</v>
      </c>
      <c r="N178" s="13">
        <v>124.46</v>
      </c>
      <c r="O178" s="13">
        <v>0</v>
      </c>
      <c r="P178" s="13" t="s">
        <v>37</v>
      </c>
      <c r="Q178" s="13" t="s">
        <v>402</v>
      </c>
      <c r="R178" s="13" t="s">
        <v>33</v>
      </c>
      <c r="S178" s="13">
        <v>1</v>
      </c>
      <c r="T178" s="13">
        <v>44</v>
      </c>
      <c r="U178" s="13">
        <v>4</v>
      </c>
      <c r="V178" s="13" t="s">
        <v>36</v>
      </c>
      <c r="W178" s="13" t="s">
        <v>33</v>
      </c>
      <c r="X178" s="13"/>
      <c r="Y178" s="13"/>
      <c r="Z178" s="13" t="s">
        <v>403</v>
      </c>
    </row>
    <row r="179" spans="1:26">
      <c r="A179" s="14" t="str">
        <f t="shared" si="2"/>
        <v>57-4</v>
      </c>
      <c r="B179" s="10">
        <v>5057</v>
      </c>
      <c r="C179" s="10">
        <v>3</v>
      </c>
      <c r="D179" s="10" t="s">
        <v>11</v>
      </c>
      <c r="E179" s="10">
        <v>57</v>
      </c>
      <c r="F179" s="10" t="s">
        <v>31</v>
      </c>
      <c r="G179" s="10">
        <v>4</v>
      </c>
      <c r="H179" s="10">
        <v>3104494</v>
      </c>
      <c r="I179" s="15">
        <v>0.33</v>
      </c>
      <c r="J179" s="10">
        <v>0.32</v>
      </c>
      <c r="K179" s="15">
        <v>124.46786833855801</v>
      </c>
      <c r="L179" s="15">
        <v>0.95611285266457746</v>
      </c>
      <c r="M179" s="13">
        <v>124.46</v>
      </c>
      <c r="N179" s="13">
        <v>124.78</v>
      </c>
      <c r="O179" s="13">
        <v>0</v>
      </c>
      <c r="P179" s="13" t="s">
        <v>37</v>
      </c>
      <c r="Q179" s="13" t="s">
        <v>404</v>
      </c>
      <c r="R179" s="13" t="s">
        <v>33</v>
      </c>
      <c r="S179" s="13">
        <v>1</v>
      </c>
      <c r="T179" s="13">
        <v>45</v>
      </c>
      <c r="U179" s="13">
        <v>1</v>
      </c>
      <c r="V179" s="13" t="s">
        <v>34</v>
      </c>
      <c r="W179" s="13" t="s">
        <v>33</v>
      </c>
      <c r="X179" s="13"/>
      <c r="Y179" s="13"/>
      <c r="Z179" s="13" t="s">
        <v>405</v>
      </c>
    </row>
    <row r="180" spans="1:26">
      <c r="A180" s="14" t="str">
        <f t="shared" si="2"/>
        <v>58-1</v>
      </c>
      <c r="B180" s="10">
        <v>5057</v>
      </c>
      <c r="C180" s="10">
        <v>3</v>
      </c>
      <c r="D180" s="10" t="s">
        <v>11</v>
      </c>
      <c r="E180" s="10">
        <v>58</v>
      </c>
      <c r="F180" s="10" t="s">
        <v>31</v>
      </c>
      <c r="G180" s="10">
        <v>1</v>
      </c>
      <c r="H180" s="10">
        <v>3104496</v>
      </c>
      <c r="I180" s="15">
        <v>0.69</v>
      </c>
      <c r="J180" s="10">
        <v>0.67</v>
      </c>
      <c r="K180" s="15">
        <v>124.7</v>
      </c>
      <c r="L180" s="15">
        <v>0.99510603588907087</v>
      </c>
      <c r="M180" s="13">
        <v>124.7</v>
      </c>
      <c r="N180" s="13">
        <v>125.37</v>
      </c>
      <c r="O180" s="13">
        <v>0</v>
      </c>
      <c r="P180" s="13" t="s">
        <v>37</v>
      </c>
      <c r="Q180" s="13" t="s">
        <v>406</v>
      </c>
      <c r="R180" s="13" t="s">
        <v>33</v>
      </c>
      <c r="S180" s="13">
        <v>1</v>
      </c>
      <c r="T180" s="13">
        <v>45</v>
      </c>
      <c r="U180" s="13">
        <v>2</v>
      </c>
      <c r="V180" s="13" t="s">
        <v>35</v>
      </c>
      <c r="W180" s="13" t="s">
        <v>33</v>
      </c>
      <c r="X180" s="13"/>
      <c r="Y180" s="13"/>
      <c r="Z180" s="13" t="s">
        <v>407</v>
      </c>
    </row>
    <row r="181" spans="1:26">
      <c r="A181" s="14" t="str">
        <f t="shared" si="2"/>
        <v>58-2</v>
      </c>
      <c r="B181" s="10">
        <v>5057</v>
      </c>
      <c r="C181" s="10">
        <v>3</v>
      </c>
      <c r="D181" s="10" t="s">
        <v>11</v>
      </c>
      <c r="E181" s="10">
        <v>58</v>
      </c>
      <c r="F181" s="10" t="s">
        <v>31</v>
      </c>
      <c r="G181" s="10">
        <v>2</v>
      </c>
      <c r="H181" s="10">
        <v>3104498</v>
      </c>
      <c r="I181" s="15">
        <v>0.64</v>
      </c>
      <c r="J181" s="10">
        <v>0.63</v>
      </c>
      <c r="K181" s="15">
        <v>125.38662316476346</v>
      </c>
      <c r="L181" s="15">
        <v>0.99510603588907087</v>
      </c>
      <c r="M181" s="13">
        <v>125.37</v>
      </c>
      <c r="N181" s="13">
        <v>126</v>
      </c>
      <c r="O181" s="13">
        <v>0</v>
      </c>
      <c r="P181" s="13" t="s">
        <v>37</v>
      </c>
      <c r="Q181" s="13" t="s">
        <v>408</v>
      </c>
      <c r="R181" s="13" t="s">
        <v>33</v>
      </c>
      <c r="S181" s="13">
        <v>1</v>
      </c>
      <c r="T181" s="13">
        <v>45</v>
      </c>
      <c r="U181" s="13">
        <v>3</v>
      </c>
      <c r="V181" s="13" t="s">
        <v>35</v>
      </c>
      <c r="W181" s="13" t="s">
        <v>33</v>
      </c>
      <c r="X181" s="13"/>
      <c r="Y181" s="13"/>
      <c r="Z181" s="13" t="s">
        <v>409</v>
      </c>
    </row>
    <row r="182" spans="1:26">
      <c r="A182" s="14" t="str">
        <f t="shared" si="2"/>
        <v>58-3</v>
      </c>
      <c r="B182" s="10">
        <v>5057</v>
      </c>
      <c r="C182" s="10">
        <v>3</v>
      </c>
      <c r="D182" s="10" t="s">
        <v>11</v>
      </c>
      <c r="E182" s="10">
        <v>58</v>
      </c>
      <c r="F182" s="10" t="s">
        <v>31</v>
      </c>
      <c r="G182" s="10">
        <v>3</v>
      </c>
      <c r="H182" s="10">
        <v>3104500</v>
      </c>
      <c r="I182" s="15">
        <v>0.88</v>
      </c>
      <c r="J182" s="10">
        <v>0.85</v>
      </c>
      <c r="K182" s="15">
        <v>126.02662316476346</v>
      </c>
      <c r="L182" s="15">
        <v>0.99510603588907087</v>
      </c>
      <c r="M182" s="13">
        <v>126</v>
      </c>
      <c r="N182" s="13">
        <v>126.85</v>
      </c>
      <c r="O182" s="13">
        <v>0</v>
      </c>
      <c r="P182" s="13" t="s">
        <v>410</v>
      </c>
      <c r="Q182" s="13" t="s">
        <v>411</v>
      </c>
      <c r="R182" s="13" t="s">
        <v>33</v>
      </c>
      <c r="S182" s="13">
        <v>1</v>
      </c>
      <c r="T182" s="13">
        <v>45</v>
      </c>
      <c r="U182" s="13">
        <v>4</v>
      </c>
      <c r="V182" s="13" t="s">
        <v>36</v>
      </c>
      <c r="W182" s="13" t="s">
        <v>33</v>
      </c>
      <c r="X182" s="13"/>
      <c r="Y182" s="13"/>
      <c r="Z182" s="13" t="s">
        <v>412</v>
      </c>
    </row>
    <row r="183" spans="1:26">
      <c r="A183" s="14" t="str">
        <f t="shared" si="2"/>
        <v>58-4</v>
      </c>
      <c r="B183" s="16">
        <v>5057</v>
      </c>
      <c r="C183" s="16">
        <v>3</v>
      </c>
      <c r="D183" s="16" t="s">
        <v>11</v>
      </c>
      <c r="E183" s="16">
        <v>58</v>
      </c>
      <c r="F183" s="16" t="s">
        <v>31</v>
      </c>
      <c r="G183" s="16">
        <v>4</v>
      </c>
      <c r="H183" s="16">
        <v>3104502</v>
      </c>
      <c r="I183" s="15">
        <v>0.85499999999999998</v>
      </c>
      <c r="J183" s="16">
        <v>0.84</v>
      </c>
      <c r="K183" s="15">
        <v>126.90662316476346</v>
      </c>
      <c r="L183" s="15">
        <v>0.99510603588907087</v>
      </c>
      <c r="M183" s="17">
        <v>126.85</v>
      </c>
      <c r="N183" s="17">
        <v>127.69</v>
      </c>
      <c r="O183" s="17">
        <v>0</v>
      </c>
      <c r="P183" s="17" t="s">
        <v>410</v>
      </c>
      <c r="Q183" s="17" t="s">
        <v>413</v>
      </c>
      <c r="R183" s="17" t="s">
        <v>33</v>
      </c>
      <c r="S183" s="17">
        <v>1</v>
      </c>
      <c r="T183" s="17">
        <v>46</v>
      </c>
      <c r="U183" s="17">
        <v>1</v>
      </c>
      <c r="V183" s="17" t="s">
        <v>34</v>
      </c>
      <c r="W183" s="17" t="s">
        <v>33</v>
      </c>
      <c r="X183" s="17"/>
      <c r="Y183" s="17"/>
      <c r="Z183" s="17" t="s">
        <v>414</v>
      </c>
    </row>
    <row r="184" spans="1:26">
      <c r="A184" s="14" t="str">
        <f t="shared" si="2"/>
        <v>59-1</v>
      </c>
      <c r="B184" s="10">
        <v>5057</v>
      </c>
      <c r="C184" s="10">
        <v>3</v>
      </c>
      <c r="D184" s="10" t="s">
        <v>11</v>
      </c>
      <c r="E184" s="10">
        <v>59</v>
      </c>
      <c r="F184" s="10" t="s">
        <v>31</v>
      </c>
      <c r="G184" s="10">
        <v>1</v>
      </c>
      <c r="H184" s="10">
        <v>3104506</v>
      </c>
      <c r="I184" s="15">
        <v>0.9</v>
      </c>
      <c r="J184" s="10">
        <v>0.88</v>
      </c>
      <c r="K184" s="15">
        <v>127.75</v>
      </c>
      <c r="L184" s="15">
        <v>0.92987804878048741</v>
      </c>
      <c r="M184" s="13">
        <v>127.75</v>
      </c>
      <c r="N184" s="13">
        <v>128.63</v>
      </c>
      <c r="O184" s="13">
        <v>0</v>
      </c>
      <c r="P184" s="13" t="s">
        <v>410</v>
      </c>
      <c r="Q184" s="13" t="s">
        <v>415</v>
      </c>
      <c r="R184" s="13" t="s">
        <v>33</v>
      </c>
      <c r="S184" s="13">
        <v>1</v>
      </c>
      <c r="T184" s="13">
        <v>46</v>
      </c>
      <c r="U184" s="13">
        <v>2</v>
      </c>
      <c r="V184" s="13" t="s">
        <v>35</v>
      </c>
      <c r="W184" s="13" t="s">
        <v>33</v>
      </c>
      <c r="X184" s="13"/>
      <c r="Y184" s="13"/>
      <c r="Z184" s="13" t="s">
        <v>416</v>
      </c>
    </row>
    <row r="185" spans="1:26">
      <c r="A185" s="14" t="str">
        <f t="shared" si="2"/>
        <v>59-2</v>
      </c>
      <c r="B185" s="10">
        <v>5057</v>
      </c>
      <c r="C185" s="10">
        <v>3</v>
      </c>
      <c r="D185" s="10" t="s">
        <v>11</v>
      </c>
      <c r="E185" s="10">
        <v>59</v>
      </c>
      <c r="F185" s="10" t="s">
        <v>31</v>
      </c>
      <c r="G185" s="10">
        <v>2</v>
      </c>
      <c r="H185" s="10">
        <v>3104508</v>
      </c>
      <c r="I185" s="15">
        <v>0.99</v>
      </c>
      <c r="J185" s="10">
        <v>0.98</v>
      </c>
      <c r="K185" s="15">
        <v>128.58689024390245</v>
      </c>
      <c r="L185" s="15">
        <v>0.92987804878048741</v>
      </c>
      <c r="M185" s="13">
        <v>128.63</v>
      </c>
      <c r="N185" s="13">
        <v>129.61000000000001</v>
      </c>
      <c r="O185" s="13">
        <v>0</v>
      </c>
      <c r="P185" s="13" t="s">
        <v>410</v>
      </c>
      <c r="Q185" s="13" t="s">
        <v>417</v>
      </c>
      <c r="R185" s="13" t="s">
        <v>33</v>
      </c>
      <c r="S185" s="13">
        <v>1</v>
      </c>
      <c r="T185" s="13">
        <v>46</v>
      </c>
      <c r="U185" s="13">
        <v>3</v>
      </c>
      <c r="V185" s="13" t="s">
        <v>35</v>
      </c>
      <c r="W185" s="13" t="s">
        <v>33</v>
      </c>
      <c r="X185" s="13"/>
      <c r="Y185" s="13"/>
      <c r="Z185" s="13" t="s">
        <v>418</v>
      </c>
    </row>
    <row r="186" spans="1:26">
      <c r="A186" s="14" t="str">
        <f t="shared" si="2"/>
        <v>59-3</v>
      </c>
      <c r="B186" s="10">
        <v>5057</v>
      </c>
      <c r="C186" s="10">
        <v>3</v>
      </c>
      <c r="D186" s="10" t="s">
        <v>11</v>
      </c>
      <c r="E186" s="10">
        <v>59</v>
      </c>
      <c r="F186" s="10" t="s">
        <v>31</v>
      </c>
      <c r="G186" s="10">
        <v>3</v>
      </c>
      <c r="H186" s="10">
        <v>3104510</v>
      </c>
      <c r="I186" s="15">
        <v>0.93</v>
      </c>
      <c r="J186" s="10">
        <v>0.91</v>
      </c>
      <c r="K186" s="15">
        <v>129.57689024390245</v>
      </c>
      <c r="L186" s="15">
        <v>0.92987804878048741</v>
      </c>
      <c r="M186" s="13">
        <v>129.61000000000001</v>
      </c>
      <c r="N186" s="13">
        <v>130.52000000000001</v>
      </c>
      <c r="O186" s="13">
        <v>0</v>
      </c>
      <c r="P186" s="13" t="s">
        <v>410</v>
      </c>
      <c r="Q186" s="13" t="s">
        <v>419</v>
      </c>
      <c r="R186" s="13" t="s">
        <v>33</v>
      </c>
      <c r="S186" s="13">
        <v>1</v>
      </c>
      <c r="T186" s="13">
        <v>46</v>
      </c>
      <c r="U186" s="13">
        <v>4</v>
      </c>
      <c r="V186" s="13" t="s">
        <v>36</v>
      </c>
      <c r="W186" s="13" t="s">
        <v>33</v>
      </c>
      <c r="X186" s="13"/>
      <c r="Y186" s="13"/>
      <c r="Z186" s="13" t="s">
        <v>420</v>
      </c>
    </row>
    <row r="187" spans="1:26">
      <c r="A187" s="14" t="str">
        <f t="shared" si="2"/>
        <v>59-4</v>
      </c>
      <c r="B187" s="10">
        <v>5057</v>
      </c>
      <c r="C187" s="10">
        <v>3</v>
      </c>
      <c r="D187" s="10" t="s">
        <v>11</v>
      </c>
      <c r="E187" s="10">
        <v>59</v>
      </c>
      <c r="F187" s="10" t="s">
        <v>31</v>
      </c>
      <c r="G187" s="10">
        <v>4</v>
      </c>
      <c r="H187" s="10">
        <v>3104512</v>
      </c>
      <c r="I187" s="15">
        <v>0.46</v>
      </c>
      <c r="J187" s="10">
        <v>0.44</v>
      </c>
      <c r="K187" s="15">
        <v>130.50689024390246</v>
      </c>
      <c r="L187" s="15">
        <v>0.92987804878048741</v>
      </c>
      <c r="M187" s="13">
        <v>130.52000000000001</v>
      </c>
      <c r="N187" s="13">
        <v>130.96</v>
      </c>
      <c r="O187" s="13">
        <v>0</v>
      </c>
      <c r="P187" s="13" t="s">
        <v>410</v>
      </c>
      <c r="Q187" s="13" t="s">
        <v>421</v>
      </c>
      <c r="R187" s="13" t="s">
        <v>33</v>
      </c>
      <c r="S187" s="13">
        <v>1</v>
      </c>
      <c r="T187" s="13">
        <v>47</v>
      </c>
      <c r="U187" s="13">
        <v>1</v>
      </c>
      <c r="V187" s="13" t="s">
        <v>34</v>
      </c>
      <c r="W187" s="13" t="s">
        <v>33</v>
      </c>
      <c r="X187" s="13"/>
      <c r="Y187" s="13"/>
      <c r="Z187" s="13" t="s">
        <v>422</v>
      </c>
    </row>
    <row r="188" spans="1:26">
      <c r="A188" s="14" t="str">
        <f t="shared" si="2"/>
        <v>60-1</v>
      </c>
      <c r="B188" s="10">
        <v>5057</v>
      </c>
      <c r="C188" s="10">
        <v>3</v>
      </c>
      <c r="D188" s="10" t="s">
        <v>11</v>
      </c>
      <c r="E188" s="10">
        <v>60</v>
      </c>
      <c r="F188" s="10" t="s">
        <v>31</v>
      </c>
      <c r="G188" s="10">
        <v>1</v>
      </c>
      <c r="H188" s="10">
        <v>3104518</v>
      </c>
      <c r="I188" s="15">
        <v>0.57499999999999996</v>
      </c>
      <c r="J188" s="10">
        <v>0.56000000000000005</v>
      </c>
      <c r="K188" s="15">
        <v>130.80000000000001</v>
      </c>
      <c r="L188" s="15">
        <v>0.92807424593967469</v>
      </c>
      <c r="M188" s="13">
        <v>130.80000000000001</v>
      </c>
      <c r="N188" s="13">
        <v>131.36000000000001</v>
      </c>
      <c r="O188" s="13">
        <v>0</v>
      </c>
      <c r="P188" s="13" t="s">
        <v>410</v>
      </c>
      <c r="Q188" s="13" t="s">
        <v>423</v>
      </c>
      <c r="R188" s="13" t="s">
        <v>33</v>
      </c>
      <c r="S188" s="13">
        <v>1</v>
      </c>
      <c r="T188" s="13">
        <v>47</v>
      </c>
      <c r="U188" s="13">
        <v>2</v>
      </c>
      <c r="V188" s="13" t="s">
        <v>35</v>
      </c>
      <c r="W188" s="13" t="s">
        <v>33</v>
      </c>
      <c r="X188" s="13"/>
      <c r="Y188" s="13"/>
      <c r="Z188" s="13" t="s">
        <v>424</v>
      </c>
    </row>
    <row r="189" spans="1:26">
      <c r="A189" s="14" t="str">
        <f t="shared" si="2"/>
        <v>60-2</v>
      </c>
      <c r="B189" s="10">
        <v>5057</v>
      </c>
      <c r="C189" s="10">
        <v>3</v>
      </c>
      <c r="D189" s="10" t="s">
        <v>11</v>
      </c>
      <c r="E189" s="10">
        <v>60</v>
      </c>
      <c r="F189" s="10" t="s">
        <v>31</v>
      </c>
      <c r="G189" s="10">
        <v>2</v>
      </c>
      <c r="H189" s="10">
        <v>3104520</v>
      </c>
      <c r="I189" s="15">
        <v>0.79</v>
      </c>
      <c r="J189" s="10">
        <v>0.77</v>
      </c>
      <c r="K189" s="15">
        <v>131.33364269141532</v>
      </c>
      <c r="L189" s="15">
        <v>0.92807424593967469</v>
      </c>
      <c r="M189" s="13">
        <v>131.36000000000001</v>
      </c>
      <c r="N189" s="13">
        <v>132.13</v>
      </c>
      <c r="O189" s="13">
        <v>0</v>
      </c>
      <c r="P189" s="13" t="s">
        <v>410</v>
      </c>
      <c r="Q189" s="13" t="s">
        <v>425</v>
      </c>
      <c r="R189" s="13" t="s">
        <v>33</v>
      </c>
      <c r="S189" s="13">
        <v>1</v>
      </c>
      <c r="T189" s="13">
        <v>47</v>
      </c>
      <c r="U189" s="13">
        <v>3</v>
      </c>
      <c r="V189" s="13" t="s">
        <v>35</v>
      </c>
      <c r="W189" s="13" t="s">
        <v>33</v>
      </c>
      <c r="X189" s="13"/>
      <c r="Y189" s="13"/>
      <c r="Z189" s="13" t="s">
        <v>426</v>
      </c>
    </row>
    <row r="190" spans="1:26">
      <c r="A190" s="14" t="str">
        <f t="shared" si="2"/>
        <v>60-3</v>
      </c>
      <c r="B190" s="10">
        <v>5057</v>
      </c>
      <c r="C190" s="10">
        <v>3</v>
      </c>
      <c r="D190" s="10" t="s">
        <v>11</v>
      </c>
      <c r="E190" s="10">
        <v>60</v>
      </c>
      <c r="F190" s="10" t="s">
        <v>31</v>
      </c>
      <c r="G190" s="10">
        <v>3</v>
      </c>
      <c r="H190" s="10">
        <v>3104522</v>
      </c>
      <c r="I190" s="15">
        <v>0.79</v>
      </c>
      <c r="J190" s="10">
        <v>0.76</v>
      </c>
      <c r="K190" s="15">
        <v>132.12364269141531</v>
      </c>
      <c r="L190" s="15">
        <v>0.92807424593967469</v>
      </c>
      <c r="M190" s="13">
        <v>132.13</v>
      </c>
      <c r="N190" s="13">
        <v>132.88999999999999</v>
      </c>
      <c r="O190" s="13">
        <v>0</v>
      </c>
      <c r="P190" s="13" t="s">
        <v>410</v>
      </c>
      <c r="Q190" s="13" t="s">
        <v>427</v>
      </c>
      <c r="R190" s="13" t="s">
        <v>33</v>
      </c>
      <c r="S190" s="13">
        <v>1</v>
      </c>
      <c r="T190" s="13">
        <v>47</v>
      </c>
      <c r="U190" s="13">
        <v>4</v>
      </c>
      <c r="V190" s="13" t="s">
        <v>36</v>
      </c>
      <c r="W190" s="13" t="s">
        <v>33</v>
      </c>
      <c r="X190" s="13"/>
      <c r="Y190" s="13"/>
      <c r="Z190" s="13" t="s">
        <v>428</v>
      </c>
    </row>
    <row r="191" spans="1:26">
      <c r="A191" s="14" t="str">
        <f t="shared" si="2"/>
        <v>61-1</v>
      </c>
      <c r="B191" s="10">
        <v>5057</v>
      </c>
      <c r="C191" s="10">
        <v>3</v>
      </c>
      <c r="D191" s="10" t="s">
        <v>11</v>
      </c>
      <c r="E191" s="10">
        <v>61</v>
      </c>
      <c r="F191" s="10" t="s">
        <v>31</v>
      </c>
      <c r="G191" s="10">
        <v>1</v>
      </c>
      <c r="H191" s="10">
        <v>3104524</v>
      </c>
      <c r="I191" s="15">
        <v>0.73499999999999999</v>
      </c>
      <c r="J191" s="10">
        <v>0.66</v>
      </c>
      <c r="K191" s="15">
        <v>132.80000000000001</v>
      </c>
      <c r="L191" s="15">
        <v>0.93750000000001998</v>
      </c>
      <c r="M191" s="13">
        <v>132.80000000000001</v>
      </c>
      <c r="N191" s="13">
        <v>133.46</v>
      </c>
      <c r="O191" s="13">
        <v>0</v>
      </c>
      <c r="P191" s="13" t="s">
        <v>410</v>
      </c>
      <c r="Q191" s="13" t="s">
        <v>429</v>
      </c>
      <c r="R191" s="13" t="s">
        <v>33</v>
      </c>
      <c r="S191" s="13">
        <v>1</v>
      </c>
      <c r="T191" s="13">
        <v>48</v>
      </c>
      <c r="U191" s="13">
        <v>1</v>
      </c>
      <c r="V191" s="13" t="s">
        <v>34</v>
      </c>
      <c r="W191" s="13" t="s">
        <v>33</v>
      </c>
      <c r="X191" s="13"/>
      <c r="Y191" s="13"/>
      <c r="Z191" s="13" t="s">
        <v>430</v>
      </c>
    </row>
    <row r="192" spans="1:26">
      <c r="A192" s="14" t="str">
        <f t="shared" si="2"/>
        <v>61-2</v>
      </c>
      <c r="B192" s="10">
        <v>5057</v>
      </c>
      <c r="C192" s="10">
        <v>3</v>
      </c>
      <c r="D192" s="10" t="s">
        <v>11</v>
      </c>
      <c r="E192" s="10">
        <v>61</v>
      </c>
      <c r="F192" s="10" t="s">
        <v>31</v>
      </c>
      <c r="G192" s="10">
        <v>2</v>
      </c>
      <c r="H192" s="10">
        <v>3104526</v>
      </c>
      <c r="I192" s="15">
        <v>0.38500000000000001</v>
      </c>
      <c r="J192" s="10">
        <v>0.34</v>
      </c>
      <c r="K192" s="15">
        <v>133.48906250000002</v>
      </c>
      <c r="L192" s="15">
        <v>0.93750000000001998</v>
      </c>
      <c r="M192" s="13">
        <v>133.46</v>
      </c>
      <c r="N192" s="13">
        <v>133.80000000000001</v>
      </c>
      <c r="O192" s="13">
        <v>0</v>
      </c>
      <c r="P192" s="13" t="s">
        <v>410</v>
      </c>
      <c r="Q192" s="13" t="s">
        <v>431</v>
      </c>
      <c r="R192" s="13" t="s">
        <v>33</v>
      </c>
      <c r="S192" s="13">
        <v>1</v>
      </c>
      <c r="T192" s="13">
        <v>48</v>
      </c>
      <c r="U192" s="13">
        <v>2</v>
      </c>
      <c r="V192" s="13" t="s">
        <v>35</v>
      </c>
      <c r="W192" s="13" t="s">
        <v>33</v>
      </c>
      <c r="X192" s="13"/>
      <c r="Y192" s="13"/>
      <c r="Z192" s="13" t="s">
        <v>432</v>
      </c>
    </row>
    <row r="193" spans="1:26">
      <c r="A193" s="14" t="str">
        <f t="shared" si="2"/>
        <v>62-1</v>
      </c>
      <c r="B193" s="10">
        <v>5057</v>
      </c>
      <c r="C193" s="10">
        <v>3</v>
      </c>
      <c r="D193" s="10" t="s">
        <v>11</v>
      </c>
      <c r="E193" s="10">
        <v>62</v>
      </c>
      <c r="F193" s="10" t="s">
        <v>31</v>
      </c>
      <c r="G193" s="10">
        <v>1</v>
      </c>
      <c r="H193" s="10">
        <v>3104528</v>
      </c>
      <c r="I193" s="15">
        <v>0.98499999999999999</v>
      </c>
      <c r="J193" s="10">
        <v>0.96</v>
      </c>
      <c r="K193" s="15">
        <v>133.85</v>
      </c>
      <c r="L193" s="15">
        <v>0.96214511041008977</v>
      </c>
      <c r="M193" s="13">
        <v>133.85</v>
      </c>
      <c r="N193" s="13">
        <v>134.81</v>
      </c>
      <c r="O193" s="13">
        <v>0</v>
      </c>
      <c r="P193" s="13" t="s">
        <v>410</v>
      </c>
      <c r="Q193" s="13" t="s">
        <v>433</v>
      </c>
      <c r="R193" s="13" t="s">
        <v>33</v>
      </c>
      <c r="S193" s="13">
        <v>1</v>
      </c>
      <c r="T193" s="13">
        <v>48</v>
      </c>
      <c r="U193" s="13">
        <v>3</v>
      </c>
      <c r="V193" s="13" t="s">
        <v>35</v>
      </c>
      <c r="W193" s="13" t="s">
        <v>33</v>
      </c>
      <c r="X193" s="13"/>
      <c r="Y193" s="13"/>
      <c r="Z193" s="13" t="s">
        <v>434</v>
      </c>
    </row>
    <row r="194" spans="1:26">
      <c r="A194" s="14" t="str">
        <f t="shared" si="2"/>
        <v>62-2</v>
      </c>
      <c r="B194" s="10">
        <v>5057</v>
      </c>
      <c r="C194" s="10">
        <v>3</v>
      </c>
      <c r="D194" s="10" t="s">
        <v>11</v>
      </c>
      <c r="E194" s="10">
        <v>62</v>
      </c>
      <c r="F194" s="10" t="s">
        <v>31</v>
      </c>
      <c r="G194" s="10">
        <v>2</v>
      </c>
      <c r="H194" s="10">
        <v>3104530</v>
      </c>
      <c r="I194" s="15">
        <v>0.91</v>
      </c>
      <c r="J194" s="10">
        <v>0.87</v>
      </c>
      <c r="K194" s="15">
        <v>134.79771293375393</v>
      </c>
      <c r="L194" s="15">
        <v>0.96214511041008977</v>
      </c>
      <c r="M194" s="13">
        <v>134.81</v>
      </c>
      <c r="N194" s="13">
        <v>135.68</v>
      </c>
      <c r="O194" s="13">
        <v>0</v>
      </c>
      <c r="P194" s="13" t="s">
        <v>410</v>
      </c>
      <c r="Q194" s="13" t="s">
        <v>435</v>
      </c>
      <c r="R194" s="13" t="s">
        <v>33</v>
      </c>
      <c r="S194" s="13">
        <v>1</v>
      </c>
      <c r="T194" s="13">
        <v>48</v>
      </c>
      <c r="U194" s="13">
        <v>4</v>
      </c>
      <c r="V194" s="13" t="s">
        <v>36</v>
      </c>
      <c r="W194" s="13" t="s">
        <v>33</v>
      </c>
      <c r="X194" s="13"/>
      <c r="Y194" s="13"/>
      <c r="Z194" s="13" t="s">
        <v>436</v>
      </c>
    </row>
    <row r="195" spans="1:26">
      <c r="A195" s="14" t="str">
        <f t="shared" si="2"/>
        <v>62-3</v>
      </c>
      <c r="B195" s="16">
        <v>5057</v>
      </c>
      <c r="C195" s="16">
        <v>3</v>
      </c>
      <c r="D195" s="16" t="s">
        <v>11</v>
      </c>
      <c r="E195" s="16">
        <v>62</v>
      </c>
      <c r="F195" s="16" t="s">
        <v>31</v>
      </c>
      <c r="G195" s="16">
        <v>3</v>
      </c>
      <c r="H195" s="16">
        <v>3104532</v>
      </c>
      <c r="I195" s="15">
        <v>0.52</v>
      </c>
      <c r="J195" s="16">
        <v>0.49</v>
      </c>
      <c r="K195" s="15">
        <v>135.70771293375392</v>
      </c>
      <c r="L195" s="15">
        <v>0.96214511041008977</v>
      </c>
      <c r="M195" s="17">
        <v>135.68</v>
      </c>
      <c r="N195" s="17">
        <v>136.16999999999999</v>
      </c>
      <c r="O195" s="17">
        <v>0</v>
      </c>
      <c r="P195" s="17" t="s">
        <v>410</v>
      </c>
      <c r="Q195" s="17" t="s">
        <v>437</v>
      </c>
      <c r="R195" s="17" t="s">
        <v>33</v>
      </c>
      <c r="S195" s="17">
        <v>1</v>
      </c>
      <c r="T195" s="17">
        <v>49</v>
      </c>
      <c r="U195" s="17">
        <v>1</v>
      </c>
      <c r="V195" s="17" t="s">
        <v>34</v>
      </c>
      <c r="W195" s="17" t="s">
        <v>33</v>
      </c>
      <c r="X195" s="17"/>
      <c r="Y195" s="17"/>
      <c r="Z195" s="17" t="s">
        <v>438</v>
      </c>
    </row>
    <row r="196" spans="1:26">
      <c r="A196" s="14" t="str">
        <f t="shared" ref="A196:A259" si="3">E196&amp;"-"&amp;G196</f>
        <v>62-4</v>
      </c>
      <c r="B196" s="16">
        <v>5057</v>
      </c>
      <c r="C196" s="16">
        <v>3</v>
      </c>
      <c r="D196" s="16" t="s">
        <v>11</v>
      </c>
      <c r="E196" s="16">
        <v>62</v>
      </c>
      <c r="F196" s="16" t="s">
        <v>31</v>
      </c>
      <c r="G196" s="16">
        <v>4</v>
      </c>
      <c r="H196" s="16">
        <v>3104534</v>
      </c>
      <c r="I196" s="15">
        <v>0.755</v>
      </c>
      <c r="J196" s="16">
        <v>0.65</v>
      </c>
      <c r="K196" s="15">
        <v>136.22771293375393</v>
      </c>
      <c r="L196" s="15">
        <v>0.96214511041008977</v>
      </c>
      <c r="M196" s="17">
        <v>136.16999999999999</v>
      </c>
      <c r="N196" s="17">
        <v>136.82</v>
      </c>
      <c r="O196" s="17">
        <v>0</v>
      </c>
      <c r="P196" s="17" t="s">
        <v>410</v>
      </c>
      <c r="Q196" s="17" t="s">
        <v>439</v>
      </c>
      <c r="R196" s="17" t="s">
        <v>33</v>
      </c>
      <c r="S196" s="17">
        <v>1</v>
      </c>
      <c r="T196" s="17">
        <v>49</v>
      </c>
      <c r="U196" s="17">
        <v>2</v>
      </c>
      <c r="V196" s="17" t="s">
        <v>35</v>
      </c>
      <c r="W196" s="17" t="s">
        <v>33</v>
      </c>
      <c r="X196" s="17"/>
      <c r="Y196" s="17"/>
      <c r="Z196" s="17" t="s">
        <v>440</v>
      </c>
    </row>
    <row r="197" spans="1:26">
      <c r="A197" s="14" t="str">
        <f t="shared" si="3"/>
        <v>63-1</v>
      </c>
      <c r="B197" s="10">
        <v>5057</v>
      </c>
      <c r="C197" s="10">
        <v>3</v>
      </c>
      <c r="D197" s="10" t="s">
        <v>11</v>
      </c>
      <c r="E197" s="10">
        <v>63</v>
      </c>
      <c r="F197" s="10" t="s">
        <v>31</v>
      </c>
      <c r="G197" s="10">
        <v>1</v>
      </c>
      <c r="H197" s="10">
        <v>3104538</v>
      </c>
      <c r="I197" s="15">
        <v>0.69499999999999995</v>
      </c>
      <c r="J197" s="10">
        <v>0.68</v>
      </c>
      <c r="K197" s="15">
        <v>136.9</v>
      </c>
      <c r="L197" s="15">
        <v>1</v>
      </c>
      <c r="M197" s="13">
        <v>136.9</v>
      </c>
      <c r="N197" s="13">
        <v>137.58000000000001</v>
      </c>
      <c r="O197" s="13">
        <v>0</v>
      </c>
      <c r="P197" s="13" t="s">
        <v>37</v>
      </c>
      <c r="Q197" s="13" t="s">
        <v>441</v>
      </c>
      <c r="R197" s="13" t="s">
        <v>33</v>
      </c>
      <c r="S197" s="13">
        <v>1</v>
      </c>
      <c r="T197" s="13">
        <v>49</v>
      </c>
      <c r="U197" s="13">
        <v>3</v>
      </c>
      <c r="V197" s="13" t="s">
        <v>35</v>
      </c>
      <c r="W197" s="13" t="s">
        <v>33</v>
      </c>
      <c r="X197" s="13"/>
      <c r="Y197" s="13"/>
      <c r="Z197" s="13" t="s">
        <v>442</v>
      </c>
    </row>
    <row r="198" spans="1:26">
      <c r="A198" s="14" t="str">
        <f t="shared" si="3"/>
        <v>63-2</v>
      </c>
      <c r="B198" s="16">
        <v>5057</v>
      </c>
      <c r="C198" s="16">
        <v>3</v>
      </c>
      <c r="D198" s="16" t="s">
        <v>11</v>
      </c>
      <c r="E198" s="16">
        <v>63</v>
      </c>
      <c r="F198" s="16" t="s">
        <v>31</v>
      </c>
      <c r="G198" s="16">
        <v>2</v>
      </c>
      <c r="H198" s="16">
        <v>3104540</v>
      </c>
      <c r="I198" s="15">
        <v>0.6</v>
      </c>
      <c r="J198" s="16">
        <v>0.6</v>
      </c>
      <c r="K198" s="15">
        <v>137.595</v>
      </c>
      <c r="L198" s="15">
        <v>1</v>
      </c>
      <c r="M198" s="17">
        <v>137.58000000000001</v>
      </c>
      <c r="N198" s="17">
        <v>138.18</v>
      </c>
      <c r="O198" s="17">
        <v>0</v>
      </c>
      <c r="P198" s="17" t="s">
        <v>37</v>
      </c>
      <c r="Q198" s="17" t="s">
        <v>443</v>
      </c>
      <c r="R198" s="17" t="s">
        <v>33</v>
      </c>
      <c r="S198" s="17">
        <v>1</v>
      </c>
      <c r="T198" s="17">
        <v>49</v>
      </c>
      <c r="U198" s="17">
        <v>4</v>
      </c>
      <c r="V198" s="17" t="s">
        <v>36</v>
      </c>
      <c r="W198" s="17" t="s">
        <v>33</v>
      </c>
      <c r="X198" s="17"/>
      <c r="Y198" s="17"/>
      <c r="Z198" s="17" t="s">
        <v>444</v>
      </c>
    </row>
    <row r="199" spans="1:26">
      <c r="A199" s="14" t="str">
        <f t="shared" si="3"/>
        <v>63-3</v>
      </c>
      <c r="B199" s="10">
        <v>5057</v>
      </c>
      <c r="C199" s="10">
        <v>3</v>
      </c>
      <c r="D199" s="10" t="s">
        <v>11</v>
      </c>
      <c r="E199" s="10">
        <v>63</v>
      </c>
      <c r="F199" s="10" t="s">
        <v>31</v>
      </c>
      <c r="G199" s="10">
        <v>3</v>
      </c>
      <c r="H199" s="10">
        <v>3104542</v>
      </c>
      <c r="I199" s="15">
        <v>0.85499999999999998</v>
      </c>
      <c r="J199" s="10">
        <v>0.84</v>
      </c>
      <c r="K199" s="15">
        <v>138.19499999999999</v>
      </c>
      <c r="L199" s="15">
        <v>1</v>
      </c>
      <c r="M199" s="13">
        <v>138.18</v>
      </c>
      <c r="N199" s="13">
        <v>139.02000000000001</v>
      </c>
      <c r="O199" s="13">
        <v>0</v>
      </c>
      <c r="P199" s="13" t="s">
        <v>37</v>
      </c>
      <c r="Q199" s="13" t="s">
        <v>445</v>
      </c>
      <c r="R199" s="13" t="s">
        <v>33</v>
      </c>
      <c r="S199" s="13">
        <v>1</v>
      </c>
      <c r="T199" s="13">
        <v>50</v>
      </c>
      <c r="U199" s="13">
        <v>1</v>
      </c>
      <c r="V199" s="13" t="s">
        <v>34</v>
      </c>
      <c r="W199" s="13" t="s">
        <v>33</v>
      </c>
      <c r="X199" s="13"/>
      <c r="Y199" s="13"/>
      <c r="Z199" s="13" t="s">
        <v>446</v>
      </c>
    </row>
    <row r="200" spans="1:26">
      <c r="A200" s="14" t="str">
        <f t="shared" si="3"/>
        <v>63-4</v>
      </c>
      <c r="B200" s="10">
        <v>5057</v>
      </c>
      <c r="C200" s="10">
        <v>3</v>
      </c>
      <c r="D200" s="10" t="s">
        <v>11</v>
      </c>
      <c r="E200" s="10">
        <v>63</v>
      </c>
      <c r="F200" s="10" t="s">
        <v>31</v>
      </c>
      <c r="G200" s="10">
        <v>4</v>
      </c>
      <c r="H200" s="10">
        <v>3104544</v>
      </c>
      <c r="I200" s="15">
        <v>0.89500000000000002</v>
      </c>
      <c r="J200" s="10">
        <v>0.89</v>
      </c>
      <c r="K200" s="15">
        <v>139.04999999999998</v>
      </c>
      <c r="L200" s="15">
        <v>1</v>
      </c>
      <c r="M200" s="13">
        <v>139.02000000000001</v>
      </c>
      <c r="N200" s="13">
        <v>139.91</v>
      </c>
      <c r="O200" s="13">
        <v>0</v>
      </c>
      <c r="P200" s="13" t="s">
        <v>37</v>
      </c>
      <c r="Q200" s="13" t="s">
        <v>447</v>
      </c>
      <c r="R200" s="13" t="s">
        <v>33</v>
      </c>
      <c r="S200" s="13">
        <v>1</v>
      </c>
      <c r="T200" s="13">
        <v>50</v>
      </c>
      <c r="U200" s="13">
        <v>2</v>
      </c>
      <c r="V200" s="13" t="s">
        <v>35</v>
      </c>
      <c r="W200" s="13" t="s">
        <v>33</v>
      </c>
      <c r="X200" s="13"/>
      <c r="Y200" s="13"/>
      <c r="Z200" s="13" t="s">
        <v>448</v>
      </c>
    </row>
    <row r="201" spans="1:26">
      <c r="A201" s="14" t="str">
        <f t="shared" si="3"/>
        <v>64-1</v>
      </c>
      <c r="B201" s="10">
        <v>5057</v>
      </c>
      <c r="C201" s="10">
        <v>3</v>
      </c>
      <c r="D201" s="10" t="s">
        <v>11</v>
      </c>
      <c r="E201" s="10">
        <v>64</v>
      </c>
      <c r="F201" s="10" t="s">
        <v>31</v>
      </c>
      <c r="G201" s="10">
        <v>1</v>
      </c>
      <c r="H201" s="10">
        <v>3104546</v>
      </c>
      <c r="I201" s="15">
        <v>0.76</v>
      </c>
      <c r="J201" s="10">
        <v>0.75</v>
      </c>
      <c r="K201" s="15">
        <v>139.94999999999999</v>
      </c>
      <c r="L201" s="15">
        <v>0.96979332273449603</v>
      </c>
      <c r="M201" s="13">
        <v>139.94999999999999</v>
      </c>
      <c r="N201" s="13">
        <v>140.69999999999999</v>
      </c>
      <c r="O201" s="13">
        <v>0</v>
      </c>
      <c r="P201" s="13" t="s">
        <v>410</v>
      </c>
      <c r="Q201" s="13" t="s">
        <v>449</v>
      </c>
      <c r="R201" s="13" t="s">
        <v>33</v>
      </c>
      <c r="S201" s="13">
        <v>1</v>
      </c>
      <c r="T201" s="13">
        <v>50</v>
      </c>
      <c r="U201" s="13">
        <v>3</v>
      </c>
      <c r="V201" s="13" t="s">
        <v>35</v>
      </c>
      <c r="W201" s="13" t="s">
        <v>33</v>
      </c>
      <c r="X201" s="13"/>
      <c r="Y201" s="13"/>
      <c r="Z201" s="13" t="s">
        <v>450</v>
      </c>
    </row>
    <row r="202" spans="1:26">
      <c r="A202" s="14" t="str">
        <f t="shared" si="3"/>
        <v>64-2</v>
      </c>
      <c r="B202" s="10">
        <v>5057</v>
      </c>
      <c r="C202" s="10">
        <v>3</v>
      </c>
      <c r="D202" s="10" t="s">
        <v>11</v>
      </c>
      <c r="E202" s="10">
        <v>64</v>
      </c>
      <c r="F202" s="10" t="s">
        <v>31</v>
      </c>
      <c r="G202" s="10">
        <v>2</v>
      </c>
      <c r="H202" s="10">
        <v>3104548</v>
      </c>
      <c r="I202" s="15">
        <v>0.72</v>
      </c>
      <c r="J202" s="10">
        <v>0.71</v>
      </c>
      <c r="K202" s="15">
        <v>140.68704292527821</v>
      </c>
      <c r="L202" s="15">
        <v>0.96979332273449603</v>
      </c>
      <c r="M202" s="13">
        <v>140.69999999999999</v>
      </c>
      <c r="N202" s="13">
        <v>141.41</v>
      </c>
      <c r="O202" s="13">
        <v>0</v>
      </c>
      <c r="P202" s="13" t="s">
        <v>410</v>
      </c>
      <c r="Q202" s="13" t="s">
        <v>451</v>
      </c>
      <c r="R202" s="13" t="s">
        <v>33</v>
      </c>
      <c r="S202" s="13">
        <v>1</v>
      </c>
      <c r="T202" s="13">
        <v>50</v>
      </c>
      <c r="U202" s="13">
        <v>4</v>
      </c>
      <c r="V202" s="13" t="s">
        <v>36</v>
      </c>
      <c r="W202" s="13" t="s">
        <v>33</v>
      </c>
      <c r="X202" s="13"/>
      <c r="Y202" s="13"/>
      <c r="Z202" s="13" t="s">
        <v>452</v>
      </c>
    </row>
    <row r="203" spans="1:26">
      <c r="A203" s="14" t="str">
        <f t="shared" si="3"/>
        <v>64-3</v>
      </c>
      <c r="B203" s="10">
        <v>5057</v>
      </c>
      <c r="C203" s="10">
        <v>3</v>
      </c>
      <c r="D203" s="10" t="s">
        <v>11</v>
      </c>
      <c r="E203" s="10">
        <v>64</v>
      </c>
      <c r="F203" s="10" t="s">
        <v>31</v>
      </c>
      <c r="G203" s="10">
        <v>3</v>
      </c>
      <c r="H203" s="10">
        <v>3104550</v>
      </c>
      <c r="I203" s="15">
        <v>0.745</v>
      </c>
      <c r="J203" s="10">
        <v>0.74</v>
      </c>
      <c r="K203" s="15">
        <v>141.4070429252782</v>
      </c>
      <c r="L203" s="15">
        <v>0.96979332273449603</v>
      </c>
      <c r="M203" s="13">
        <v>141.41</v>
      </c>
      <c r="N203" s="13">
        <v>142.15</v>
      </c>
      <c r="O203" s="13">
        <v>0</v>
      </c>
      <c r="P203" s="13" t="s">
        <v>410</v>
      </c>
      <c r="Q203" s="13" t="s">
        <v>453</v>
      </c>
      <c r="R203" s="13" t="s">
        <v>33</v>
      </c>
      <c r="S203" s="13">
        <v>1</v>
      </c>
      <c r="T203" s="13">
        <v>51</v>
      </c>
      <c r="U203" s="13">
        <v>1</v>
      </c>
      <c r="V203" s="13" t="s">
        <v>34</v>
      </c>
      <c r="W203" s="13" t="s">
        <v>33</v>
      </c>
      <c r="X203" s="13"/>
      <c r="Y203" s="13"/>
      <c r="Z203" s="13" t="s">
        <v>454</v>
      </c>
    </row>
    <row r="204" spans="1:26">
      <c r="A204" s="14" t="str">
        <f t="shared" si="3"/>
        <v>64-4</v>
      </c>
      <c r="B204" s="10">
        <v>5057</v>
      </c>
      <c r="C204" s="10">
        <v>3</v>
      </c>
      <c r="D204" s="10" t="s">
        <v>11</v>
      </c>
      <c r="E204" s="10">
        <v>64</v>
      </c>
      <c r="F204" s="10" t="s">
        <v>31</v>
      </c>
      <c r="G204" s="10">
        <v>4</v>
      </c>
      <c r="H204" s="10">
        <v>3104552</v>
      </c>
      <c r="I204" s="15">
        <v>0.92</v>
      </c>
      <c r="J204" s="10">
        <v>0.91</v>
      </c>
      <c r="K204" s="15">
        <v>142.15204292527821</v>
      </c>
      <c r="L204" s="15">
        <v>0.96979332273449603</v>
      </c>
      <c r="M204" s="13">
        <v>142.15</v>
      </c>
      <c r="N204" s="13">
        <v>143.06</v>
      </c>
      <c r="O204" s="13">
        <v>0</v>
      </c>
      <c r="P204" s="13" t="s">
        <v>410</v>
      </c>
      <c r="Q204" s="13" t="s">
        <v>455</v>
      </c>
      <c r="R204" s="13" t="s">
        <v>33</v>
      </c>
      <c r="S204" s="13">
        <v>1</v>
      </c>
      <c r="T204" s="13">
        <v>51</v>
      </c>
      <c r="U204" s="13">
        <v>2</v>
      </c>
      <c r="V204" s="13" t="s">
        <v>35</v>
      </c>
      <c r="W204" s="13" t="s">
        <v>33</v>
      </c>
      <c r="X204" s="13"/>
      <c r="Y204" s="13"/>
      <c r="Z204" s="13" t="s">
        <v>456</v>
      </c>
    </row>
    <row r="205" spans="1:26">
      <c r="A205" s="14" t="str">
        <f t="shared" si="3"/>
        <v>65-1</v>
      </c>
      <c r="B205" s="10">
        <v>5057</v>
      </c>
      <c r="C205" s="10">
        <v>3</v>
      </c>
      <c r="D205" s="10" t="s">
        <v>11</v>
      </c>
      <c r="E205" s="10">
        <v>65</v>
      </c>
      <c r="F205" s="10" t="s">
        <v>31</v>
      </c>
      <c r="G205" s="10">
        <v>1</v>
      </c>
      <c r="H205" s="10">
        <v>3104556</v>
      </c>
      <c r="I205" s="15">
        <v>0.67500000000000004</v>
      </c>
      <c r="J205" s="10">
        <v>0.63</v>
      </c>
      <c r="K205" s="15">
        <v>143</v>
      </c>
      <c r="L205" s="15">
        <v>0.97288676236044935</v>
      </c>
      <c r="M205" s="13">
        <v>143</v>
      </c>
      <c r="N205" s="13">
        <v>143.63</v>
      </c>
      <c r="O205" s="13">
        <v>0</v>
      </c>
      <c r="P205" s="13" t="s">
        <v>410</v>
      </c>
      <c r="Q205" s="13" t="s">
        <v>457</v>
      </c>
      <c r="R205" s="13" t="s">
        <v>33</v>
      </c>
      <c r="S205" s="13">
        <v>1</v>
      </c>
      <c r="T205" s="13">
        <v>51</v>
      </c>
      <c r="U205" s="13">
        <v>3</v>
      </c>
      <c r="V205" s="13" t="s">
        <v>35</v>
      </c>
      <c r="W205" s="13" t="s">
        <v>33</v>
      </c>
      <c r="X205" s="13"/>
      <c r="Y205" s="13"/>
      <c r="Z205" s="13" t="s">
        <v>458</v>
      </c>
    </row>
    <row r="206" spans="1:26">
      <c r="A206" s="14" t="str">
        <f t="shared" si="3"/>
        <v>65-2</v>
      </c>
      <c r="B206" s="10">
        <v>5057</v>
      </c>
      <c r="C206" s="10">
        <v>3</v>
      </c>
      <c r="D206" s="10" t="s">
        <v>11</v>
      </c>
      <c r="E206" s="10">
        <v>65</v>
      </c>
      <c r="F206" s="10" t="s">
        <v>31</v>
      </c>
      <c r="G206" s="10">
        <v>2</v>
      </c>
      <c r="H206" s="10">
        <v>3104558</v>
      </c>
      <c r="I206" s="15">
        <v>0.76</v>
      </c>
      <c r="J206" s="10">
        <v>0.74</v>
      </c>
      <c r="K206" s="15">
        <v>143.65669856459331</v>
      </c>
      <c r="L206" s="15">
        <v>0.97288676236044935</v>
      </c>
      <c r="M206" s="13">
        <v>143.63</v>
      </c>
      <c r="N206" s="13">
        <v>144.37</v>
      </c>
      <c r="O206" s="13">
        <v>0</v>
      </c>
      <c r="P206" s="13" t="s">
        <v>410</v>
      </c>
      <c r="Q206" s="13" t="s">
        <v>459</v>
      </c>
      <c r="R206" s="13" t="s">
        <v>33</v>
      </c>
      <c r="S206" s="13">
        <v>1</v>
      </c>
      <c r="T206" s="13">
        <v>51</v>
      </c>
      <c r="U206" s="13">
        <v>4</v>
      </c>
      <c r="V206" s="13" t="s">
        <v>36</v>
      </c>
      <c r="W206" s="13" t="s">
        <v>33</v>
      </c>
      <c r="X206" s="13"/>
      <c r="Y206" s="13"/>
      <c r="Z206" s="13" t="s">
        <v>460</v>
      </c>
    </row>
    <row r="207" spans="1:26">
      <c r="A207" s="14" t="str">
        <f t="shared" si="3"/>
        <v>65-3</v>
      </c>
      <c r="B207" s="10">
        <v>5057</v>
      </c>
      <c r="C207" s="10">
        <v>3</v>
      </c>
      <c r="D207" s="10" t="s">
        <v>11</v>
      </c>
      <c r="E207" s="10">
        <v>65</v>
      </c>
      <c r="F207" s="10" t="s">
        <v>31</v>
      </c>
      <c r="G207" s="10">
        <v>3</v>
      </c>
      <c r="H207" s="10">
        <v>3104560</v>
      </c>
      <c r="I207" s="15">
        <v>0.92</v>
      </c>
      <c r="J207" s="10">
        <v>0.92</v>
      </c>
      <c r="K207" s="15">
        <v>144.4166985645933</v>
      </c>
      <c r="L207" s="15">
        <v>0.97288676236044935</v>
      </c>
      <c r="M207" s="13">
        <v>144.37</v>
      </c>
      <c r="N207" s="13">
        <v>145.29</v>
      </c>
      <c r="O207" s="13">
        <v>0</v>
      </c>
      <c r="P207" s="13" t="s">
        <v>410</v>
      </c>
      <c r="Q207" s="13" t="s">
        <v>461</v>
      </c>
      <c r="R207" s="13" t="s">
        <v>33</v>
      </c>
      <c r="S207" s="13">
        <v>1</v>
      </c>
      <c r="T207" s="13">
        <v>52</v>
      </c>
      <c r="U207" s="13">
        <v>1</v>
      </c>
      <c r="V207" s="13" t="s">
        <v>34</v>
      </c>
      <c r="W207" s="13" t="s">
        <v>33</v>
      </c>
      <c r="X207" s="13"/>
      <c r="Y207" s="13"/>
      <c r="Z207" s="13" t="s">
        <v>462</v>
      </c>
    </row>
    <row r="208" spans="1:26">
      <c r="A208" s="14" t="str">
        <f t="shared" si="3"/>
        <v>65-4</v>
      </c>
      <c r="B208" s="10">
        <v>5057</v>
      </c>
      <c r="C208" s="10">
        <v>3</v>
      </c>
      <c r="D208" s="10" t="s">
        <v>11</v>
      </c>
      <c r="E208" s="10">
        <v>65</v>
      </c>
      <c r="F208" s="10" t="s">
        <v>31</v>
      </c>
      <c r="G208" s="10">
        <v>4</v>
      </c>
      <c r="H208" s="10">
        <v>3104562</v>
      </c>
      <c r="I208" s="15">
        <v>0.78</v>
      </c>
      <c r="J208" s="10">
        <v>0.78</v>
      </c>
      <c r="K208" s="15">
        <v>145.33669856459329</v>
      </c>
      <c r="L208" s="15">
        <v>0.97288676236044935</v>
      </c>
      <c r="M208" s="13">
        <v>145.29</v>
      </c>
      <c r="N208" s="13">
        <v>146.07</v>
      </c>
      <c r="O208" s="13">
        <v>0</v>
      </c>
      <c r="P208" s="13" t="s">
        <v>410</v>
      </c>
      <c r="Q208" s="13" t="s">
        <v>463</v>
      </c>
      <c r="R208" s="13" t="s">
        <v>33</v>
      </c>
      <c r="S208" s="13">
        <v>1</v>
      </c>
      <c r="T208" s="13">
        <v>52</v>
      </c>
      <c r="U208" s="13">
        <v>2</v>
      </c>
      <c r="V208" s="13" t="s">
        <v>35</v>
      </c>
      <c r="W208" s="13" t="s">
        <v>33</v>
      </c>
      <c r="X208" s="13"/>
      <c r="Y208" s="13"/>
      <c r="Z208" s="13" t="s">
        <v>464</v>
      </c>
    </row>
    <row r="209" spans="1:26">
      <c r="A209" s="14" t="str">
        <f t="shared" si="3"/>
        <v>66-1</v>
      </c>
      <c r="B209" s="10">
        <v>5057</v>
      </c>
      <c r="C209" s="10">
        <v>3</v>
      </c>
      <c r="D209" s="10" t="s">
        <v>11</v>
      </c>
      <c r="E209" s="10">
        <v>66</v>
      </c>
      <c r="F209" s="10" t="s">
        <v>31</v>
      </c>
      <c r="G209" s="10">
        <v>1</v>
      </c>
      <c r="H209" s="10">
        <v>3104564</v>
      </c>
      <c r="I209" s="15">
        <v>0.65500000000000003</v>
      </c>
      <c r="J209" s="10">
        <v>0.65</v>
      </c>
      <c r="K209" s="15">
        <v>146.05000000000001</v>
      </c>
      <c r="L209" s="15">
        <v>1</v>
      </c>
      <c r="M209" s="13">
        <v>146.05000000000001</v>
      </c>
      <c r="N209" s="13">
        <v>146.69999999999999</v>
      </c>
      <c r="O209" s="13">
        <v>0</v>
      </c>
      <c r="P209" s="13" t="s">
        <v>410</v>
      </c>
      <c r="Q209" s="13" t="s">
        <v>465</v>
      </c>
      <c r="R209" s="13" t="s">
        <v>33</v>
      </c>
      <c r="S209" s="13">
        <v>1</v>
      </c>
      <c r="T209" s="13">
        <v>52</v>
      </c>
      <c r="U209" s="13">
        <v>3</v>
      </c>
      <c r="V209" s="13" t="s">
        <v>35</v>
      </c>
      <c r="W209" s="13" t="s">
        <v>33</v>
      </c>
      <c r="X209" s="13"/>
      <c r="Y209" s="13"/>
      <c r="Z209" s="13" t="s">
        <v>466</v>
      </c>
    </row>
    <row r="210" spans="1:26">
      <c r="A210" s="14" t="str">
        <f t="shared" si="3"/>
        <v>66-2</v>
      </c>
      <c r="B210" s="16">
        <v>5057</v>
      </c>
      <c r="C210" s="16">
        <v>3</v>
      </c>
      <c r="D210" s="16" t="s">
        <v>11</v>
      </c>
      <c r="E210" s="16">
        <v>66</v>
      </c>
      <c r="F210" s="16" t="s">
        <v>31</v>
      </c>
      <c r="G210" s="16">
        <v>2</v>
      </c>
      <c r="H210" s="16">
        <v>3104566</v>
      </c>
      <c r="I210" s="15">
        <v>0.57999999999999996</v>
      </c>
      <c r="J210" s="16">
        <v>0.57999999999999996</v>
      </c>
      <c r="K210" s="15">
        <v>146.70500000000001</v>
      </c>
      <c r="L210" s="15">
        <v>1</v>
      </c>
      <c r="M210" s="17">
        <v>146.69999999999999</v>
      </c>
      <c r="N210" s="17">
        <v>147.28</v>
      </c>
      <c r="O210" s="17">
        <v>0</v>
      </c>
      <c r="P210" s="17" t="s">
        <v>410</v>
      </c>
      <c r="Q210" s="17" t="s">
        <v>467</v>
      </c>
      <c r="R210" s="17" t="s">
        <v>33</v>
      </c>
      <c r="S210" s="17">
        <v>1</v>
      </c>
      <c r="T210" s="17">
        <v>52</v>
      </c>
      <c r="U210" s="17">
        <v>4</v>
      </c>
      <c r="V210" s="17" t="s">
        <v>36</v>
      </c>
      <c r="W210" s="17" t="s">
        <v>33</v>
      </c>
      <c r="X210" s="17"/>
      <c r="Y210" s="17"/>
      <c r="Z210" s="17" t="s">
        <v>468</v>
      </c>
    </row>
    <row r="211" spans="1:26">
      <c r="A211" s="14" t="str">
        <f t="shared" si="3"/>
        <v>66-3</v>
      </c>
      <c r="B211" s="16">
        <v>5057</v>
      </c>
      <c r="C211" s="16">
        <v>3</v>
      </c>
      <c r="D211" s="16" t="s">
        <v>11</v>
      </c>
      <c r="E211" s="16">
        <v>66</v>
      </c>
      <c r="F211" s="16" t="s">
        <v>31</v>
      </c>
      <c r="G211" s="16">
        <v>3</v>
      </c>
      <c r="H211" s="16">
        <v>3104568</v>
      </c>
      <c r="I211" s="15">
        <v>0.875</v>
      </c>
      <c r="J211" s="16">
        <v>0.85</v>
      </c>
      <c r="K211" s="15">
        <v>147.28500000000003</v>
      </c>
      <c r="L211" s="15">
        <v>1</v>
      </c>
      <c r="M211" s="17">
        <v>147.28</v>
      </c>
      <c r="N211" s="17">
        <v>148.13</v>
      </c>
      <c r="O211" s="17">
        <v>0</v>
      </c>
      <c r="P211" s="17" t="s">
        <v>410</v>
      </c>
      <c r="Q211" s="17" t="s">
        <v>469</v>
      </c>
      <c r="R211" s="17" t="s">
        <v>33</v>
      </c>
      <c r="S211" s="17">
        <v>1</v>
      </c>
      <c r="T211" s="17">
        <v>53</v>
      </c>
      <c r="U211" s="17">
        <v>1</v>
      </c>
      <c r="V211" s="17" t="s">
        <v>34</v>
      </c>
      <c r="W211" s="17" t="s">
        <v>33</v>
      </c>
      <c r="X211" s="17"/>
      <c r="Y211" s="17"/>
      <c r="Z211" s="17" t="s">
        <v>470</v>
      </c>
    </row>
    <row r="212" spans="1:26">
      <c r="A212" s="14" t="str">
        <f t="shared" si="3"/>
        <v>66-4</v>
      </c>
      <c r="B212" s="10">
        <v>5057</v>
      </c>
      <c r="C212" s="10">
        <v>3</v>
      </c>
      <c r="D212" s="10" t="s">
        <v>11</v>
      </c>
      <c r="E212" s="10">
        <v>66</v>
      </c>
      <c r="F212" s="10" t="s">
        <v>31</v>
      </c>
      <c r="G212" s="10">
        <v>4</v>
      </c>
      <c r="H212" s="10">
        <v>3104570</v>
      </c>
      <c r="I212" s="15">
        <v>0.93500000000000005</v>
      </c>
      <c r="J212" s="10">
        <v>0.93</v>
      </c>
      <c r="K212" s="15">
        <v>148.16000000000003</v>
      </c>
      <c r="L212" s="15">
        <v>1</v>
      </c>
      <c r="M212" s="13">
        <v>148.13</v>
      </c>
      <c r="N212" s="13">
        <v>149.06</v>
      </c>
      <c r="O212" s="13">
        <v>0</v>
      </c>
      <c r="P212" s="13" t="s">
        <v>410</v>
      </c>
      <c r="Q212" s="13" t="s">
        <v>471</v>
      </c>
      <c r="R212" s="13" t="s">
        <v>33</v>
      </c>
      <c r="S212" s="13">
        <v>1</v>
      </c>
      <c r="T212" s="13">
        <v>53</v>
      </c>
      <c r="U212" s="13">
        <v>2</v>
      </c>
      <c r="V212" s="13" t="s">
        <v>35</v>
      </c>
      <c r="W212" s="13" t="s">
        <v>33</v>
      </c>
      <c r="X212" s="13"/>
      <c r="Y212" s="13"/>
      <c r="Z212" s="13" t="s">
        <v>472</v>
      </c>
    </row>
    <row r="213" spans="1:26">
      <c r="A213" s="14" t="str">
        <f t="shared" si="3"/>
        <v>67-1</v>
      </c>
      <c r="B213" s="16">
        <v>5057</v>
      </c>
      <c r="C213" s="16">
        <v>3</v>
      </c>
      <c r="D213" s="16" t="s">
        <v>11</v>
      </c>
      <c r="E213" s="16">
        <v>67</v>
      </c>
      <c r="F213" s="16" t="s">
        <v>31</v>
      </c>
      <c r="G213" s="16">
        <v>1</v>
      </c>
      <c r="H213" s="16">
        <v>3104572</v>
      </c>
      <c r="I213" s="15">
        <v>0.82499999999999996</v>
      </c>
      <c r="J213" s="16">
        <v>0.81</v>
      </c>
      <c r="K213" s="15">
        <v>149.1</v>
      </c>
      <c r="L213" s="15">
        <v>0.96366508688783803</v>
      </c>
      <c r="M213" s="17">
        <v>149.1</v>
      </c>
      <c r="N213" s="17">
        <v>149.91</v>
      </c>
      <c r="O213" s="17">
        <v>0</v>
      </c>
      <c r="P213" s="17" t="s">
        <v>410</v>
      </c>
      <c r="Q213" s="17" t="s">
        <v>473</v>
      </c>
      <c r="R213" s="17" t="s">
        <v>33</v>
      </c>
      <c r="S213" s="17">
        <v>1</v>
      </c>
      <c r="T213" s="17">
        <v>53</v>
      </c>
      <c r="U213" s="17">
        <v>3</v>
      </c>
      <c r="V213" s="17" t="s">
        <v>35</v>
      </c>
      <c r="W213" s="17" t="s">
        <v>33</v>
      </c>
      <c r="X213" s="17"/>
      <c r="Y213" s="17"/>
      <c r="Z213" s="17" t="s">
        <v>474</v>
      </c>
    </row>
    <row r="214" spans="1:26">
      <c r="A214" s="14" t="str">
        <f t="shared" si="3"/>
        <v>67-2</v>
      </c>
      <c r="B214" s="10">
        <v>5057</v>
      </c>
      <c r="C214" s="10">
        <v>3</v>
      </c>
      <c r="D214" s="10" t="s">
        <v>11</v>
      </c>
      <c r="E214" s="10">
        <v>67</v>
      </c>
      <c r="F214" s="10" t="s">
        <v>31</v>
      </c>
      <c r="G214" s="10">
        <v>2</v>
      </c>
      <c r="H214" s="10">
        <v>3104574</v>
      </c>
      <c r="I214" s="15">
        <v>0.88</v>
      </c>
      <c r="J214" s="10">
        <v>0.86</v>
      </c>
      <c r="K214" s="15">
        <v>149.89502369668247</v>
      </c>
      <c r="L214" s="15">
        <v>0.96366508688783803</v>
      </c>
      <c r="M214" s="13">
        <v>149.91</v>
      </c>
      <c r="N214" s="13">
        <v>150.77000000000001</v>
      </c>
      <c r="O214" s="13">
        <v>0</v>
      </c>
      <c r="P214" s="13" t="s">
        <v>410</v>
      </c>
      <c r="Q214" s="13" t="s">
        <v>475</v>
      </c>
      <c r="R214" s="13" t="s">
        <v>33</v>
      </c>
      <c r="S214" s="13">
        <v>1</v>
      </c>
      <c r="T214" s="13">
        <v>53</v>
      </c>
      <c r="U214" s="13">
        <v>4</v>
      </c>
      <c r="V214" s="13" t="s">
        <v>36</v>
      </c>
      <c r="W214" s="13" t="s">
        <v>33</v>
      </c>
      <c r="X214" s="13"/>
      <c r="Y214" s="13"/>
      <c r="Z214" s="13" t="s">
        <v>476</v>
      </c>
    </row>
    <row r="215" spans="1:26">
      <c r="A215" s="14" t="str">
        <f t="shared" si="3"/>
        <v>67-3</v>
      </c>
      <c r="B215" s="10">
        <v>5057</v>
      </c>
      <c r="C215" s="10">
        <v>3</v>
      </c>
      <c r="D215" s="10" t="s">
        <v>11</v>
      </c>
      <c r="E215" s="10">
        <v>67</v>
      </c>
      <c r="F215" s="10" t="s">
        <v>31</v>
      </c>
      <c r="G215" s="10">
        <v>3</v>
      </c>
      <c r="H215" s="10">
        <v>3104576</v>
      </c>
      <c r="I215" s="15">
        <v>0.53</v>
      </c>
      <c r="J215" s="10">
        <v>0.53</v>
      </c>
      <c r="K215" s="15">
        <v>150.77502369668247</v>
      </c>
      <c r="L215" s="15">
        <v>0.96366508688783803</v>
      </c>
      <c r="M215" s="13">
        <v>150.77000000000001</v>
      </c>
      <c r="N215" s="13">
        <v>151.30000000000001</v>
      </c>
      <c r="O215" s="13">
        <v>0</v>
      </c>
      <c r="P215" s="13" t="s">
        <v>410</v>
      </c>
      <c r="Q215" s="13" t="s">
        <v>477</v>
      </c>
      <c r="R215" s="13" t="s">
        <v>33</v>
      </c>
      <c r="S215" s="13">
        <v>1</v>
      </c>
      <c r="T215" s="13">
        <v>54</v>
      </c>
      <c r="U215" s="13">
        <v>1</v>
      </c>
      <c r="V215" s="13" t="s">
        <v>34</v>
      </c>
      <c r="W215" s="13" t="s">
        <v>33</v>
      </c>
      <c r="X215" s="13"/>
      <c r="Y215" s="13"/>
      <c r="Z215" s="13" t="s">
        <v>478</v>
      </c>
    </row>
    <row r="216" spans="1:26">
      <c r="A216" s="14" t="str">
        <f t="shared" si="3"/>
        <v>67-4</v>
      </c>
      <c r="B216" s="10">
        <v>5057</v>
      </c>
      <c r="C216" s="10">
        <v>3</v>
      </c>
      <c r="D216" s="10" t="s">
        <v>11</v>
      </c>
      <c r="E216" s="10">
        <v>67</v>
      </c>
      <c r="F216" s="10" t="s">
        <v>31</v>
      </c>
      <c r="G216" s="10">
        <v>4</v>
      </c>
      <c r="H216" s="10">
        <v>3104578</v>
      </c>
      <c r="I216" s="15">
        <v>0.93</v>
      </c>
      <c r="J216" s="10">
        <v>0.91</v>
      </c>
      <c r="K216" s="15">
        <v>151.30502369668247</v>
      </c>
      <c r="L216" s="15">
        <v>0.96366508688783803</v>
      </c>
      <c r="M216" s="13">
        <v>151.30000000000001</v>
      </c>
      <c r="N216" s="13">
        <v>152.21</v>
      </c>
      <c r="O216" s="13">
        <v>0</v>
      </c>
      <c r="P216" s="13" t="s">
        <v>410</v>
      </c>
      <c r="Q216" s="13" t="s">
        <v>479</v>
      </c>
      <c r="R216" s="13" t="s">
        <v>33</v>
      </c>
      <c r="S216" s="13">
        <v>1</v>
      </c>
      <c r="T216" s="13">
        <v>54</v>
      </c>
      <c r="U216" s="13">
        <v>2</v>
      </c>
      <c r="V216" s="13" t="s">
        <v>35</v>
      </c>
      <c r="W216" s="13" t="s">
        <v>33</v>
      </c>
      <c r="X216" s="13"/>
      <c r="Y216" s="13"/>
      <c r="Z216" s="13" t="s">
        <v>480</v>
      </c>
    </row>
    <row r="217" spans="1:26">
      <c r="A217" s="14" t="str">
        <f t="shared" si="3"/>
        <v>68-1</v>
      </c>
      <c r="B217" s="16">
        <v>5057</v>
      </c>
      <c r="C217" s="16">
        <v>3</v>
      </c>
      <c r="D217" s="16" t="s">
        <v>11</v>
      </c>
      <c r="E217" s="16">
        <v>68</v>
      </c>
      <c r="F217" s="16" t="s">
        <v>31</v>
      </c>
      <c r="G217" s="16">
        <v>1</v>
      </c>
      <c r="H217" s="16">
        <v>3104582</v>
      </c>
      <c r="I217" s="15">
        <v>0.68</v>
      </c>
      <c r="J217" s="16">
        <v>0.67</v>
      </c>
      <c r="K217" s="15">
        <v>152.15</v>
      </c>
      <c r="L217" s="15">
        <v>0.99510603588907087</v>
      </c>
      <c r="M217" s="17">
        <v>152.15</v>
      </c>
      <c r="N217" s="17">
        <v>152.82</v>
      </c>
      <c r="O217" s="17">
        <v>0</v>
      </c>
      <c r="P217" s="17" t="s">
        <v>410</v>
      </c>
      <c r="Q217" s="17" t="s">
        <v>481</v>
      </c>
      <c r="R217" s="17" t="s">
        <v>33</v>
      </c>
      <c r="S217" s="17">
        <v>1</v>
      </c>
      <c r="T217" s="17">
        <v>54</v>
      </c>
      <c r="U217" s="17">
        <v>3</v>
      </c>
      <c r="V217" s="17" t="s">
        <v>35</v>
      </c>
      <c r="W217" s="17" t="s">
        <v>33</v>
      </c>
      <c r="X217" s="17"/>
      <c r="Y217" s="17"/>
      <c r="Z217" s="17" t="s">
        <v>482</v>
      </c>
    </row>
    <row r="218" spans="1:26">
      <c r="A218" s="14" t="str">
        <f t="shared" si="3"/>
        <v>68-2</v>
      </c>
      <c r="B218" s="10">
        <v>5057</v>
      </c>
      <c r="C218" s="10">
        <v>3</v>
      </c>
      <c r="D218" s="10" t="s">
        <v>11</v>
      </c>
      <c r="E218" s="10">
        <v>68</v>
      </c>
      <c r="F218" s="10" t="s">
        <v>31</v>
      </c>
      <c r="G218" s="10">
        <v>2</v>
      </c>
      <c r="H218" s="10">
        <v>3104584</v>
      </c>
      <c r="I218" s="15">
        <v>0.78</v>
      </c>
      <c r="J218" s="10">
        <v>0.78</v>
      </c>
      <c r="K218" s="15">
        <v>152.82667210440457</v>
      </c>
      <c r="L218" s="15">
        <v>0.99510603588907087</v>
      </c>
      <c r="M218" s="13">
        <v>152.82</v>
      </c>
      <c r="N218" s="13">
        <v>153.6</v>
      </c>
      <c r="O218" s="13">
        <v>0</v>
      </c>
      <c r="P218" s="13" t="s">
        <v>410</v>
      </c>
      <c r="Q218" s="13" t="s">
        <v>483</v>
      </c>
      <c r="R218" s="13" t="s">
        <v>33</v>
      </c>
      <c r="S218" s="13">
        <v>1</v>
      </c>
      <c r="T218" s="13">
        <v>54</v>
      </c>
      <c r="U218" s="13">
        <v>4</v>
      </c>
      <c r="V218" s="13" t="s">
        <v>36</v>
      </c>
      <c r="W218" s="13" t="s">
        <v>33</v>
      </c>
      <c r="X218" s="13"/>
      <c r="Y218" s="13"/>
      <c r="Z218" s="13" t="s">
        <v>484</v>
      </c>
    </row>
    <row r="219" spans="1:26">
      <c r="A219" s="14" t="str">
        <f t="shared" si="3"/>
        <v>68-3</v>
      </c>
      <c r="B219" s="10">
        <v>5057</v>
      </c>
      <c r="C219" s="10">
        <v>3</v>
      </c>
      <c r="D219" s="10" t="s">
        <v>11</v>
      </c>
      <c r="E219" s="10">
        <v>68</v>
      </c>
      <c r="F219" s="10" t="s">
        <v>31</v>
      </c>
      <c r="G219" s="10">
        <v>3</v>
      </c>
      <c r="H219" s="10">
        <v>3104586</v>
      </c>
      <c r="I219" s="15">
        <v>0.75</v>
      </c>
      <c r="J219" s="10">
        <v>0.74</v>
      </c>
      <c r="K219" s="15">
        <v>153.60667210440457</v>
      </c>
      <c r="L219" s="15">
        <v>0.99510603588907087</v>
      </c>
      <c r="M219" s="13">
        <v>153.6</v>
      </c>
      <c r="N219" s="13">
        <v>154.34</v>
      </c>
      <c r="O219" s="13">
        <v>0</v>
      </c>
      <c r="P219" s="13" t="s">
        <v>410</v>
      </c>
      <c r="Q219" s="13" t="s">
        <v>485</v>
      </c>
      <c r="R219" s="13" t="s">
        <v>33</v>
      </c>
      <c r="S219" s="13">
        <v>1</v>
      </c>
      <c r="T219" s="13">
        <v>55</v>
      </c>
      <c r="U219" s="13">
        <v>1</v>
      </c>
      <c r="V219" s="13" t="s">
        <v>34</v>
      </c>
      <c r="W219" s="13" t="s">
        <v>33</v>
      </c>
      <c r="X219" s="13"/>
      <c r="Y219" s="13"/>
      <c r="Z219" s="13" t="s">
        <v>486</v>
      </c>
    </row>
    <row r="220" spans="1:26">
      <c r="A220" s="14" t="str">
        <f t="shared" si="3"/>
        <v>68-4</v>
      </c>
      <c r="B220" s="10">
        <v>5057</v>
      </c>
      <c r="C220" s="10">
        <v>3</v>
      </c>
      <c r="D220" s="10" t="s">
        <v>11</v>
      </c>
      <c r="E220" s="10">
        <v>68</v>
      </c>
      <c r="F220" s="10" t="s">
        <v>31</v>
      </c>
      <c r="G220" s="10">
        <v>4</v>
      </c>
      <c r="H220" s="10">
        <v>3104588</v>
      </c>
      <c r="I220" s="15">
        <v>0.85499999999999998</v>
      </c>
      <c r="J220" s="10">
        <v>0.82</v>
      </c>
      <c r="K220" s="15">
        <v>154.35667210440457</v>
      </c>
      <c r="L220" s="15">
        <v>0.99510603588907087</v>
      </c>
      <c r="M220" s="13">
        <v>154.34</v>
      </c>
      <c r="N220" s="13">
        <v>155.16</v>
      </c>
      <c r="O220" s="13">
        <v>0</v>
      </c>
      <c r="P220" s="13" t="s">
        <v>410</v>
      </c>
      <c r="Q220" s="13" t="s">
        <v>487</v>
      </c>
      <c r="R220" s="13" t="s">
        <v>33</v>
      </c>
      <c r="S220" s="13">
        <v>1</v>
      </c>
      <c r="T220" s="13">
        <v>55</v>
      </c>
      <c r="U220" s="13">
        <v>2</v>
      </c>
      <c r="V220" s="13" t="s">
        <v>35</v>
      </c>
      <c r="W220" s="13" t="s">
        <v>33</v>
      </c>
      <c r="X220" s="13"/>
      <c r="Y220" s="13"/>
      <c r="Z220" s="13" t="s">
        <v>488</v>
      </c>
    </row>
    <row r="221" spans="1:26">
      <c r="A221" s="14" t="str">
        <f t="shared" si="3"/>
        <v>69-1</v>
      </c>
      <c r="B221" s="16">
        <v>5057</v>
      </c>
      <c r="C221" s="16">
        <v>3</v>
      </c>
      <c r="D221" s="16" t="s">
        <v>11</v>
      </c>
      <c r="E221" s="16">
        <v>69</v>
      </c>
      <c r="F221" s="16" t="s">
        <v>31</v>
      </c>
      <c r="G221" s="16">
        <v>1</v>
      </c>
      <c r="H221" s="16">
        <v>3104590</v>
      </c>
      <c r="I221" s="15">
        <v>0.74</v>
      </c>
      <c r="J221" s="16">
        <v>0.73</v>
      </c>
      <c r="K221" s="15">
        <v>155.19999999999999</v>
      </c>
      <c r="L221" s="15">
        <v>0.96463022508038165</v>
      </c>
      <c r="M221" s="17">
        <v>155.19999999999999</v>
      </c>
      <c r="N221" s="17">
        <v>155.93</v>
      </c>
      <c r="O221" s="17">
        <v>0</v>
      </c>
      <c r="P221" s="17" t="s">
        <v>410</v>
      </c>
      <c r="Q221" s="17" t="s">
        <v>489</v>
      </c>
      <c r="R221" s="17" t="s">
        <v>33</v>
      </c>
      <c r="S221" s="17">
        <v>1</v>
      </c>
      <c r="T221" s="17">
        <v>55</v>
      </c>
      <c r="U221" s="17">
        <v>3</v>
      </c>
      <c r="V221" s="17" t="s">
        <v>35</v>
      </c>
      <c r="W221" s="17" t="s">
        <v>33</v>
      </c>
      <c r="X221" s="17"/>
      <c r="Y221" s="17"/>
      <c r="Z221" s="17" t="s">
        <v>490</v>
      </c>
    </row>
    <row r="222" spans="1:26">
      <c r="A222" s="14" t="str">
        <f t="shared" si="3"/>
        <v>69-2</v>
      </c>
      <c r="B222" s="10">
        <v>5057</v>
      </c>
      <c r="C222" s="10">
        <v>3</v>
      </c>
      <c r="D222" s="10" t="s">
        <v>11</v>
      </c>
      <c r="E222" s="10">
        <v>69</v>
      </c>
      <c r="F222" s="10" t="s">
        <v>31</v>
      </c>
      <c r="G222" s="10">
        <v>2</v>
      </c>
      <c r="H222" s="10">
        <v>3104592</v>
      </c>
      <c r="I222" s="15">
        <v>0.9</v>
      </c>
      <c r="J222" s="10">
        <v>0.88</v>
      </c>
      <c r="K222" s="15">
        <v>155.91382636655948</v>
      </c>
      <c r="L222" s="15">
        <v>0.96463022508038165</v>
      </c>
      <c r="M222" s="13">
        <v>155.93</v>
      </c>
      <c r="N222" s="13">
        <v>156.81</v>
      </c>
      <c r="O222" s="13">
        <v>0</v>
      </c>
      <c r="P222" s="13" t="s">
        <v>410</v>
      </c>
      <c r="Q222" s="13" t="s">
        <v>491</v>
      </c>
      <c r="R222" s="13" t="s">
        <v>33</v>
      </c>
      <c r="S222" s="13">
        <v>1</v>
      </c>
      <c r="T222" s="13">
        <v>55</v>
      </c>
      <c r="U222" s="13">
        <v>4</v>
      </c>
      <c r="V222" s="13" t="s">
        <v>36</v>
      </c>
      <c r="W222" s="13" t="s">
        <v>33</v>
      </c>
      <c r="X222" s="13"/>
      <c r="Y222" s="13"/>
      <c r="Z222" s="13" t="s">
        <v>492</v>
      </c>
    </row>
    <row r="223" spans="1:26">
      <c r="A223" s="14" t="str">
        <f t="shared" si="3"/>
        <v>69-3</v>
      </c>
      <c r="B223" s="16">
        <v>5057</v>
      </c>
      <c r="C223" s="16">
        <v>3</v>
      </c>
      <c r="D223" s="16" t="s">
        <v>11</v>
      </c>
      <c r="E223" s="16">
        <v>69</v>
      </c>
      <c r="F223" s="16" t="s">
        <v>31</v>
      </c>
      <c r="G223" s="16">
        <v>3</v>
      </c>
      <c r="H223" s="16">
        <v>3104594</v>
      </c>
      <c r="I223" s="15">
        <v>0.75</v>
      </c>
      <c r="J223" s="16">
        <v>0.74</v>
      </c>
      <c r="K223" s="15">
        <v>156.81382636655948</v>
      </c>
      <c r="L223" s="15">
        <v>0.96463022508038165</v>
      </c>
      <c r="M223" s="17">
        <v>156.81</v>
      </c>
      <c r="N223" s="17">
        <v>157.55000000000001</v>
      </c>
      <c r="O223" s="17">
        <v>0</v>
      </c>
      <c r="P223" s="17" t="s">
        <v>410</v>
      </c>
      <c r="Q223" s="17" t="s">
        <v>493</v>
      </c>
      <c r="R223" s="17" t="s">
        <v>33</v>
      </c>
      <c r="S223" s="17">
        <v>1</v>
      </c>
      <c r="T223" s="17">
        <v>56</v>
      </c>
      <c r="U223" s="17">
        <v>1</v>
      </c>
      <c r="V223" s="17" t="s">
        <v>34</v>
      </c>
      <c r="W223" s="17" t="s">
        <v>33</v>
      </c>
      <c r="X223" s="17"/>
      <c r="Y223" s="17"/>
      <c r="Z223" s="17" t="s">
        <v>494</v>
      </c>
    </row>
    <row r="224" spans="1:26">
      <c r="A224" s="14" t="str">
        <f t="shared" si="3"/>
        <v>69-4</v>
      </c>
      <c r="B224" s="10">
        <v>5057</v>
      </c>
      <c r="C224" s="10">
        <v>3</v>
      </c>
      <c r="D224" s="10" t="s">
        <v>11</v>
      </c>
      <c r="E224" s="10">
        <v>69</v>
      </c>
      <c r="F224" s="10" t="s">
        <v>31</v>
      </c>
      <c r="G224" s="10">
        <v>4</v>
      </c>
      <c r="H224" s="10">
        <v>3104604</v>
      </c>
      <c r="I224" s="15">
        <v>0.72</v>
      </c>
      <c r="J224" s="10">
        <v>0.7</v>
      </c>
      <c r="K224" s="15">
        <v>157.56382636655948</v>
      </c>
      <c r="L224" s="15">
        <v>0.96463022508038165</v>
      </c>
      <c r="M224" s="13">
        <v>157.55000000000001</v>
      </c>
      <c r="N224" s="13">
        <v>158.25</v>
      </c>
      <c r="O224" s="13">
        <v>0</v>
      </c>
      <c r="P224" s="13" t="s">
        <v>410</v>
      </c>
      <c r="Q224" s="13" t="s">
        <v>495</v>
      </c>
      <c r="R224" s="13" t="s">
        <v>33</v>
      </c>
      <c r="S224" s="13">
        <v>1</v>
      </c>
      <c r="T224" s="13">
        <v>56</v>
      </c>
      <c r="U224" s="13">
        <v>2</v>
      </c>
      <c r="V224" s="13" t="s">
        <v>35</v>
      </c>
      <c r="W224" s="13" t="s">
        <v>33</v>
      </c>
      <c r="X224" s="13"/>
      <c r="Y224" s="13"/>
      <c r="Z224" s="13" t="s">
        <v>496</v>
      </c>
    </row>
    <row r="225" spans="1:26">
      <c r="A225" s="14" t="str">
        <f t="shared" si="3"/>
        <v>70-1</v>
      </c>
      <c r="B225" s="16">
        <v>5057</v>
      </c>
      <c r="C225" s="16">
        <v>3</v>
      </c>
      <c r="D225" s="16" t="s">
        <v>11</v>
      </c>
      <c r="E225" s="16">
        <v>70</v>
      </c>
      <c r="F225" s="16" t="s">
        <v>31</v>
      </c>
      <c r="G225" s="16">
        <v>1</v>
      </c>
      <c r="H225" s="16">
        <v>3104606</v>
      </c>
      <c r="I225" s="15">
        <v>0.86499999999999999</v>
      </c>
      <c r="J225" s="16">
        <v>0.86</v>
      </c>
      <c r="K225" s="15">
        <v>158.19999999999999</v>
      </c>
      <c r="L225" s="15">
        <v>0.97719869706839702</v>
      </c>
      <c r="M225" s="17">
        <v>158.19999999999999</v>
      </c>
      <c r="N225" s="17">
        <v>159.06</v>
      </c>
      <c r="O225" s="17">
        <v>0</v>
      </c>
      <c r="P225" s="17" t="s">
        <v>410</v>
      </c>
      <c r="Q225" s="17" t="s">
        <v>497</v>
      </c>
      <c r="R225" s="17" t="s">
        <v>33</v>
      </c>
      <c r="S225" s="17">
        <v>1</v>
      </c>
      <c r="T225" s="17">
        <v>56</v>
      </c>
      <c r="U225" s="17">
        <v>3</v>
      </c>
      <c r="V225" s="17" t="s">
        <v>35</v>
      </c>
      <c r="W225" s="17" t="s">
        <v>33</v>
      </c>
      <c r="X225" s="17"/>
      <c r="Y225" s="17"/>
      <c r="Z225" s="17" t="s">
        <v>498</v>
      </c>
    </row>
    <row r="226" spans="1:26">
      <c r="A226" s="14" t="str">
        <f t="shared" si="3"/>
        <v>70-2</v>
      </c>
      <c r="B226" s="10">
        <v>5057</v>
      </c>
      <c r="C226" s="10">
        <v>3</v>
      </c>
      <c r="D226" s="10" t="s">
        <v>11</v>
      </c>
      <c r="E226" s="10">
        <v>70</v>
      </c>
      <c r="F226" s="10" t="s">
        <v>31</v>
      </c>
      <c r="G226" s="10">
        <v>2</v>
      </c>
      <c r="H226" s="10">
        <v>3104608</v>
      </c>
      <c r="I226" s="15">
        <v>0.81</v>
      </c>
      <c r="J226" s="10">
        <v>0.8</v>
      </c>
      <c r="K226" s="15">
        <v>159.04527687296417</v>
      </c>
      <c r="L226" s="15">
        <v>0.97719869706839702</v>
      </c>
      <c r="M226" s="13">
        <v>159.06</v>
      </c>
      <c r="N226" s="13">
        <v>159.86000000000001</v>
      </c>
      <c r="O226" s="13">
        <v>0</v>
      </c>
      <c r="P226" s="13" t="s">
        <v>410</v>
      </c>
      <c r="Q226" s="13" t="s">
        <v>499</v>
      </c>
      <c r="R226" s="13" t="s">
        <v>33</v>
      </c>
      <c r="S226" s="13">
        <v>1</v>
      </c>
      <c r="T226" s="13">
        <v>56</v>
      </c>
      <c r="U226" s="13">
        <v>4</v>
      </c>
      <c r="V226" s="13" t="s">
        <v>36</v>
      </c>
      <c r="W226" s="13" t="s">
        <v>33</v>
      </c>
      <c r="X226" s="13"/>
      <c r="Y226" s="13"/>
      <c r="Z226" s="13" t="s">
        <v>500</v>
      </c>
    </row>
    <row r="227" spans="1:26">
      <c r="A227" s="14" t="str">
        <f t="shared" si="3"/>
        <v>70-3</v>
      </c>
      <c r="B227" s="10">
        <v>5057</v>
      </c>
      <c r="C227" s="10">
        <v>3</v>
      </c>
      <c r="D227" s="10" t="s">
        <v>11</v>
      </c>
      <c r="E227" s="10">
        <v>70</v>
      </c>
      <c r="F227" s="10" t="s">
        <v>31</v>
      </c>
      <c r="G227" s="10">
        <v>3</v>
      </c>
      <c r="H227" s="10">
        <v>3104610</v>
      </c>
      <c r="I227" s="15">
        <v>0.98499999999999999</v>
      </c>
      <c r="J227" s="10">
        <v>0.93</v>
      </c>
      <c r="K227" s="15">
        <v>159.85527687296417</v>
      </c>
      <c r="L227" s="15">
        <v>0.97719869706839702</v>
      </c>
      <c r="M227" s="13">
        <v>159.86000000000001</v>
      </c>
      <c r="N227" s="13">
        <v>160.79</v>
      </c>
      <c r="O227" s="13">
        <v>0</v>
      </c>
      <c r="P227" s="13" t="s">
        <v>410</v>
      </c>
      <c r="Q227" s="13" t="s">
        <v>501</v>
      </c>
      <c r="R227" s="13" t="s">
        <v>33</v>
      </c>
      <c r="S227" s="13">
        <v>1</v>
      </c>
      <c r="T227" s="13">
        <v>57</v>
      </c>
      <c r="U227" s="13">
        <v>1</v>
      </c>
      <c r="V227" s="13" t="s">
        <v>34</v>
      </c>
      <c r="W227" s="13" t="s">
        <v>33</v>
      </c>
      <c r="X227" s="13"/>
      <c r="Y227" s="13"/>
      <c r="Z227" s="13" t="s">
        <v>502</v>
      </c>
    </row>
    <row r="228" spans="1:26">
      <c r="A228" s="14" t="str">
        <f t="shared" si="3"/>
        <v>70-4</v>
      </c>
      <c r="B228" s="10">
        <v>5057</v>
      </c>
      <c r="C228" s="10">
        <v>3</v>
      </c>
      <c r="D228" s="10" t="s">
        <v>11</v>
      </c>
      <c r="E228" s="10">
        <v>70</v>
      </c>
      <c r="F228" s="10" t="s">
        <v>31</v>
      </c>
      <c r="G228" s="10">
        <v>4</v>
      </c>
      <c r="H228" s="10">
        <v>3104612</v>
      </c>
      <c r="I228" s="15">
        <v>0.41</v>
      </c>
      <c r="J228" s="10">
        <v>0.37</v>
      </c>
      <c r="K228" s="15">
        <v>160.84027687296418</v>
      </c>
      <c r="L228" s="15">
        <v>0.97719869706839702</v>
      </c>
      <c r="M228" s="13">
        <v>160.79</v>
      </c>
      <c r="N228" s="13">
        <v>161.16</v>
      </c>
      <c r="O228" s="13">
        <v>0</v>
      </c>
      <c r="P228" s="13" t="s">
        <v>410</v>
      </c>
      <c r="Q228" s="13" t="s">
        <v>503</v>
      </c>
      <c r="R228" s="13" t="s">
        <v>33</v>
      </c>
      <c r="S228" s="13">
        <v>1</v>
      </c>
      <c r="T228" s="13">
        <v>57</v>
      </c>
      <c r="U228" s="13">
        <v>2</v>
      </c>
      <c r="V228" s="13" t="s">
        <v>35</v>
      </c>
      <c r="W228" s="13" t="s">
        <v>33</v>
      </c>
      <c r="X228" s="13"/>
      <c r="Y228" s="13"/>
      <c r="Z228" s="13" t="s">
        <v>504</v>
      </c>
    </row>
    <row r="229" spans="1:26">
      <c r="A229" s="14" t="str">
        <f t="shared" si="3"/>
        <v>71-1</v>
      </c>
      <c r="B229" s="10">
        <v>5057</v>
      </c>
      <c r="C229" s="10">
        <v>3</v>
      </c>
      <c r="D229" s="10" t="s">
        <v>11</v>
      </c>
      <c r="E229" s="10">
        <v>71</v>
      </c>
      <c r="F229" s="10" t="s">
        <v>31</v>
      </c>
      <c r="G229" s="10">
        <v>1</v>
      </c>
      <c r="H229" s="10">
        <v>3104614</v>
      </c>
      <c r="I229" s="15">
        <v>0.98</v>
      </c>
      <c r="J229" s="10">
        <v>0.97</v>
      </c>
      <c r="K229" s="15">
        <v>161.19999999999999</v>
      </c>
      <c r="L229" s="15">
        <v>0.92592592592592338</v>
      </c>
      <c r="M229" s="13">
        <v>161.19999999999999</v>
      </c>
      <c r="N229" s="13">
        <v>162.16999999999999</v>
      </c>
      <c r="O229" s="13">
        <v>0</v>
      </c>
      <c r="P229" s="13" t="s">
        <v>410</v>
      </c>
      <c r="Q229" s="13" t="s">
        <v>505</v>
      </c>
      <c r="R229" s="13" t="s">
        <v>33</v>
      </c>
      <c r="S229" s="13">
        <v>1</v>
      </c>
      <c r="T229" s="13">
        <v>57</v>
      </c>
      <c r="U229" s="13">
        <v>3</v>
      </c>
      <c r="V229" s="13" t="s">
        <v>35</v>
      </c>
      <c r="W229" s="13" t="s">
        <v>33</v>
      </c>
      <c r="X229" s="13"/>
      <c r="Y229" s="13"/>
      <c r="Z229" s="13" t="s">
        <v>506</v>
      </c>
    </row>
    <row r="230" spans="1:26">
      <c r="A230" s="14" t="str">
        <f t="shared" si="3"/>
        <v>71-2</v>
      </c>
      <c r="B230" s="10">
        <v>5057</v>
      </c>
      <c r="C230" s="10">
        <v>3</v>
      </c>
      <c r="D230" s="10" t="s">
        <v>11</v>
      </c>
      <c r="E230" s="10">
        <v>71</v>
      </c>
      <c r="F230" s="10" t="s">
        <v>31</v>
      </c>
      <c r="G230" s="10">
        <v>2</v>
      </c>
      <c r="H230" s="10">
        <v>3104616</v>
      </c>
      <c r="I230" s="15">
        <v>0.995</v>
      </c>
      <c r="J230" s="10">
        <v>0.91</v>
      </c>
      <c r="K230" s="15">
        <v>162.10740740740741</v>
      </c>
      <c r="L230" s="15">
        <v>0.92592592592592338</v>
      </c>
      <c r="M230" s="13">
        <v>162.16999999999999</v>
      </c>
      <c r="N230" s="13">
        <v>163.08000000000001</v>
      </c>
      <c r="O230" s="13">
        <v>0</v>
      </c>
      <c r="P230" s="13" t="s">
        <v>410</v>
      </c>
      <c r="Q230" s="13" t="s">
        <v>507</v>
      </c>
      <c r="R230" s="13" t="s">
        <v>33</v>
      </c>
      <c r="S230" s="13">
        <v>1</v>
      </c>
      <c r="T230" s="13">
        <v>57</v>
      </c>
      <c r="U230" s="13">
        <v>4</v>
      </c>
      <c r="V230" s="13" t="s">
        <v>36</v>
      </c>
      <c r="W230" s="13" t="s">
        <v>33</v>
      </c>
      <c r="X230" s="13"/>
      <c r="Y230" s="13"/>
      <c r="Z230" s="13" t="s">
        <v>508</v>
      </c>
    </row>
    <row r="231" spans="1:26">
      <c r="A231" s="14" t="str">
        <f t="shared" si="3"/>
        <v>71-3</v>
      </c>
      <c r="B231" s="10">
        <v>5057</v>
      </c>
      <c r="C231" s="10">
        <v>3</v>
      </c>
      <c r="D231" s="10" t="s">
        <v>11</v>
      </c>
      <c r="E231" s="10">
        <v>71</v>
      </c>
      <c r="F231" s="10" t="s">
        <v>31</v>
      </c>
      <c r="G231" s="10">
        <v>3</v>
      </c>
      <c r="H231" s="10">
        <v>3104618</v>
      </c>
      <c r="I231" s="15">
        <v>0.92500000000000004</v>
      </c>
      <c r="J231" s="10">
        <v>0.81</v>
      </c>
      <c r="K231" s="15">
        <v>163.10240740740741</v>
      </c>
      <c r="L231" s="15">
        <v>0.92592592592592338</v>
      </c>
      <c r="M231" s="13">
        <v>163.08000000000001</v>
      </c>
      <c r="N231" s="13">
        <v>163.89</v>
      </c>
      <c r="O231" s="13">
        <v>0</v>
      </c>
      <c r="P231" s="13" t="s">
        <v>410</v>
      </c>
      <c r="Q231" s="13" t="s">
        <v>509</v>
      </c>
      <c r="R231" s="13" t="s">
        <v>33</v>
      </c>
      <c r="S231" s="13">
        <v>1</v>
      </c>
      <c r="T231" s="13">
        <v>58</v>
      </c>
      <c r="U231" s="13">
        <v>1</v>
      </c>
      <c r="V231" s="13" t="s">
        <v>34</v>
      </c>
      <c r="W231" s="13" t="s">
        <v>33</v>
      </c>
      <c r="X231" s="13"/>
      <c r="Y231" s="13"/>
      <c r="Z231" s="13" t="s">
        <v>510</v>
      </c>
    </row>
    <row r="232" spans="1:26">
      <c r="A232" s="14" t="str">
        <f t="shared" si="3"/>
        <v>71-4</v>
      </c>
      <c r="B232" s="10">
        <v>5057</v>
      </c>
      <c r="C232" s="10">
        <v>3</v>
      </c>
      <c r="D232" s="10" t="s">
        <v>11</v>
      </c>
      <c r="E232" s="10">
        <v>71</v>
      </c>
      <c r="F232" s="10" t="s">
        <v>31</v>
      </c>
      <c r="G232" s="10">
        <v>4</v>
      </c>
      <c r="H232" s="10">
        <v>3104620</v>
      </c>
      <c r="I232" s="15">
        <v>0.34</v>
      </c>
      <c r="J232" s="10">
        <v>0.32</v>
      </c>
      <c r="K232" s="15">
        <v>164.02740740740742</v>
      </c>
      <c r="L232" s="15">
        <v>0.92592592592592338</v>
      </c>
      <c r="M232" s="13">
        <v>163.89</v>
      </c>
      <c r="N232" s="13">
        <v>164.21</v>
      </c>
      <c r="O232" s="13">
        <v>0</v>
      </c>
      <c r="P232" s="13" t="s">
        <v>410</v>
      </c>
      <c r="Q232" s="13" t="s">
        <v>511</v>
      </c>
      <c r="R232" s="13" t="s">
        <v>33</v>
      </c>
      <c r="S232" s="13">
        <v>1</v>
      </c>
      <c r="T232" s="13">
        <v>58</v>
      </c>
      <c r="U232" s="13">
        <v>2</v>
      </c>
      <c r="V232" s="13" t="s">
        <v>35</v>
      </c>
      <c r="W232" s="13" t="s">
        <v>33</v>
      </c>
      <c r="X232" s="13"/>
      <c r="Y232" s="13"/>
      <c r="Z232" s="13" t="s">
        <v>512</v>
      </c>
    </row>
    <row r="233" spans="1:26">
      <c r="A233" s="14" t="str">
        <f t="shared" si="3"/>
        <v>72-1</v>
      </c>
      <c r="B233" s="10">
        <v>5057</v>
      </c>
      <c r="C233" s="10">
        <v>3</v>
      </c>
      <c r="D233" s="10" t="s">
        <v>11</v>
      </c>
      <c r="E233" s="10">
        <v>72</v>
      </c>
      <c r="F233" s="10" t="s">
        <v>31</v>
      </c>
      <c r="G233" s="10">
        <v>1</v>
      </c>
      <c r="H233" s="10">
        <v>3104622</v>
      </c>
      <c r="I233" s="15">
        <v>0.745</v>
      </c>
      <c r="J233" s="10">
        <v>0.69</v>
      </c>
      <c r="K233" s="15">
        <v>164.2</v>
      </c>
      <c r="L233" s="15">
        <v>0.93603744149765622</v>
      </c>
      <c r="M233" s="13">
        <v>164.2</v>
      </c>
      <c r="N233" s="13">
        <v>164.89</v>
      </c>
      <c r="O233" s="13">
        <v>0</v>
      </c>
      <c r="P233" s="13" t="s">
        <v>410</v>
      </c>
      <c r="Q233" s="13" t="s">
        <v>513</v>
      </c>
      <c r="R233" s="13" t="s">
        <v>33</v>
      </c>
      <c r="S233" s="13">
        <v>1</v>
      </c>
      <c r="T233" s="13">
        <v>58</v>
      </c>
      <c r="U233" s="13">
        <v>3</v>
      </c>
      <c r="V233" s="13" t="s">
        <v>35</v>
      </c>
      <c r="W233" s="13" t="s">
        <v>33</v>
      </c>
      <c r="X233" s="13"/>
      <c r="Y233" s="13"/>
      <c r="Z233" s="13" t="s">
        <v>514</v>
      </c>
    </row>
    <row r="234" spans="1:26">
      <c r="A234" s="14" t="str">
        <f t="shared" si="3"/>
        <v>72-2</v>
      </c>
      <c r="B234" s="10">
        <v>5057</v>
      </c>
      <c r="C234" s="10">
        <v>3</v>
      </c>
      <c r="D234" s="10" t="s">
        <v>11</v>
      </c>
      <c r="E234" s="10">
        <v>72</v>
      </c>
      <c r="F234" s="10" t="s">
        <v>31</v>
      </c>
      <c r="G234" s="10">
        <v>2</v>
      </c>
      <c r="H234" s="10">
        <v>3104624</v>
      </c>
      <c r="I234" s="15">
        <v>0.83</v>
      </c>
      <c r="J234" s="10">
        <v>0.78</v>
      </c>
      <c r="K234" s="15">
        <v>164.89734789391574</v>
      </c>
      <c r="L234" s="15">
        <v>0.93603744149765622</v>
      </c>
      <c r="M234" s="13">
        <v>164.89</v>
      </c>
      <c r="N234" s="13">
        <v>165.67</v>
      </c>
      <c r="O234" s="13">
        <v>0</v>
      </c>
      <c r="P234" s="13" t="s">
        <v>410</v>
      </c>
      <c r="Q234" s="13" t="s">
        <v>515</v>
      </c>
      <c r="R234" s="13" t="s">
        <v>33</v>
      </c>
      <c r="S234" s="13">
        <v>1</v>
      </c>
      <c r="T234" s="13">
        <v>58</v>
      </c>
      <c r="U234" s="13">
        <v>4</v>
      </c>
      <c r="V234" s="13" t="s">
        <v>36</v>
      </c>
      <c r="W234" s="13" t="s">
        <v>33</v>
      </c>
      <c r="X234" s="13"/>
      <c r="Y234" s="13"/>
      <c r="Z234" s="13" t="s">
        <v>516</v>
      </c>
    </row>
    <row r="235" spans="1:26">
      <c r="A235" s="14" t="str">
        <f t="shared" si="3"/>
        <v>72-3</v>
      </c>
      <c r="B235" s="10">
        <v>5057</v>
      </c>
      <c r="C235" s="10">
        <v>3</v>
      </c>
      <c r="D235" s="10" t="s">
        <v>11</v>
      </c>
      <c r="E235" s="10">
        <v>72</v>
      </c>
      <c r="F235" s="10" t="s">
        <v>31</v>
      </c>
      <c r="G235" s="10">
        <v>3</v>
      </c>
      <c r="H235" s="10">
        <v>3104628</v>
      </c>
      <c r="I235" s="15">
        <v>0.87</v>
      </c>
      <c r="J235" s="10">
        <v>0.8</v>
      </c>
      <c r="K235" s="15">
        <v>165.72734789391575</v>
      </c>
      <c r="L235" s="15">
        <v>0.93603744149765622</v>
      </c>
      <c r="M235" s="13">
        <v>165.67</v>
      </c>
      <c r="N235" s="13">
        <v>166.47</v>
      </c>
      <c r="O235" s="13">
        <v>0</v>
      </c>
      <c r="P235" s="13" t="s">
        <v>410</v>
      </c>
      <c r="Q235" s="13" t="s">
        <v>517</v>
      </c>
      <c r="R235" s="13" t="s">
        <v>33</v>
      </c>
      <c r="S235" s="13">
        <v>1</v>
      </c>
      <c r="T235" s="13">
        <v>59</v>
      </c>
      <c r="U235" s="13">
        <v>1</v>
      </c>
      <c r="V235" s="13" t="s">
        <v>34</v>
      </c>
      <c r="W235" s="13" t="s">
        <v>33</v>
      </c>
      <c r="X235" s="13"/>
      <c r="Y235" s="13"/>
      <c r="Z235" s="13" t="s">
        <v>518</v>
      </c>
    </row>
    <row r="236" spans="1:26">
      <c r="A236" s="14" t="str">
        <f t="shared" si="3"/>
        <v>72-4</v>
      </c>
      <c r="B236" s="10">
        <v>5057</v>
      </c>
      <c r="C236" s="10">
        <v>3</v>
      </c>
      <c r="D236" s="10" t="s">
        <v>11</v>
      </c>
      <c r="E236" s="10">
        <v>72</v>
      </c>
      <c r="F236" s="10" t="s">
        <v>31</v>
      </c>
      <c r="G236" s="10">
        <v>4</v>
      </c>
      <c r="H236" s="10">
        <v>3104630</v>
      </c>
      <c r="I236" s="15">
        <v>0.76</v>
      </c>
      <c r="J236" s="10">
        <v>0.76</v>
      </c>
      <c r="K236" s="15">
        <v>166.59734789391575</v>
      </c>
      <c r="L236" s="15">
        <v>0.93603744149765622</v>
      </c>
      <c r="M236" s="13">
        <v>166.47</v>
      </c>
      <c r="N236" s="13">
        <v>167.23</v>
      </c>
      <c r="O236" s="13">
        <v>0</v>
      </c>
      <c r="P236" s="13" t="s">
        <v>410</v>
      </c>
      <c r="Q236" s="13" t="s">
        <v>519</v>
      </c>
      <c r="R236" s="13" t="s">
        <v>33</v>
      </c>
      <c r="S236" s="13">
        <v>1</v>
      </c>
      <c r="T236" s="13">
        <v>59</v>
      </c>
      <c r="U236" s="13">
        <v>2</v>
      </c>
      <c r="V236" s="13" t="s">
        <v>35</v>
      </c>
      <c r="W236" s="13" t="s">
        <v>33</v>
      </c>
      <c r="X236" s="13"/>
      <c r="Y236" s="13"/>
      <c r="Z236" s="13" t="s">
        <v>520</v>
      </c>
    </row>
    <row r="237" spans="1:26">
      <c r="A237" s="14" t="str">
        <f t="shared" si="3"/>
        <v>73-1</v>
      </c>
      <c r="B237" s="10">
        <v>5057</v>
      </c>
      <c r="C237" s="10">
        <v>3</v>
      </c>
      <c r="D237" s="10" t="s">
        <v>11</v>
      </c>
      <c r="E237" s="10">
        <v>73</v>
      </c>
      <c r="F237" s="10" t="s">
        <v>31</v>
      </c>
      <c r="G237" s="10">
        <v>1</v>
      </c>
      <c r="H237" s="10">
        <v>3104632</v>
      </c>
      <c r="I237" s="15">
        <v>0.96</v>
      </c>
      <c r="J237" s="10">
        <v>0.94</v>
      </c>
      <c r="K237" s="15">
        <v>167.2</v>
      </c>
      <c r="L237" s="15">
        <v>0.98522167487684209</v>
      </c>
      <c r="M237" s="13">
        <v>167.2</v>
      </c>
      <c r="N237" s="13">
        <v>168.14</v>
      </c>
      <c r="O237" s="13">
        <v>0</v>
      </c>
      <c r="P237" s="13" t="s">
        <v>410</v>
      </c>
      <c r="Q237" s="13" t="s">
        <v>521</v>
      </c>
      <c r="R237" s="13" t="s">
        <v>33</v>
      </c>
      <c r="S237" s="13">
        <v>1</v>
      </c>
      <c r="T237" s="13">
        <v>59</v>
      </c>
      <c r="U237" s="13">
        <v>3</v>
      </c>
      <c r="V237" s="13" t="s">
        <v>35</v>
      </c>
      <c r="W237" s="13" t="s">
        <v>33</v>
      </c>
      <c r="X237" s="13"/>
      <c r="Y237" s="13"/>
      <c r="Z237" s="13" t="s">
        <v>522</v>
      </c>
    </row>
    <row r="238" spans="1:26">
      <c r="A238" s="14" t="str">
        <f t="shared" si="3"/>
        <v>73-2</v>
      </c>
      <c r="B238" s="10">
        <v>5057</v>
      </c>
      <c r="C238" s="10">
        <v>3</v>
      </c>
      <c r="D238" s="10" t="s">
        <v>11</v>
      </c>
      <c r="E238" s="10">
        <v>73</v>
      </c>
      <c r="F238" s="10" t="s">
        <v>31</v>
      </c>
      <c r="G238" s="10">
        <v>2</v>
      </c>
      <c r="H238" s="10">
        <v>3104634</v>
      </c>
      <c r="I238" s="15">
        <v>0.98</v>
      </c>
      <c r="J238" s="10">
        <v>0.96</v>
      </c>
      <c r="K238" s="15">
        <v>168.14581280788175</v>
      </c>
      <c r="L238" s="15">
        <v>0.98522167487684209</v>
      </c>
      <c r="M238" s="13">
        <v>168.14</v>
      </c>
      <c r="N238" s="13">
        <v>169.1</v>
      </c>
      <c r="O238" s="13">
        <v>0</v>
      </c>
      <c r="P238" s="13" t="s">
        <v>410</v>
      </c>
      <c r="Q238" s="13" t="s">
        <v>523</v>
      </c>
      <c r="R238" s="13" t="s">
        <v>33</v>
      </c>
      <c r="S238" s="13">
        <v>1</v>
      </c>
      <c r="T238" s="13">
        <v>59</v>
      </c>
      <c r="U238" s="13">
        <v>4</v>
      </c>
      <c r="V238" s="13" t="s">
        <v>36</v>
      </c>
      <c r="W238" s="13" t="s">
        <v>33</v>
      </c>
      <c r="X238" s="13"/>
      <c r="Y238" s="13"/>
      <c r="Z238" s="13" t="s">
        <v>524</v>
      </c>
    </row>
    <row r="239" spans="1:26">
      <c r="A239" s="14" t="str">
        <f t="shared" si="3"/>
        <v>73-3</v>
      </c>
      <c r="B239" s="10">
        <v>5057</v>
      </c>
      <c r="C239" s="10">
        <v>3</v>
      </c>
      <c r="D239" s="10" t="s">
        <v>11</v>
      </c>
      <c r="E239" s="10">
        <v>73</v>
      </c>
      <c r="F239" s="10" t="s">
        <v>31</v>
      </c>
      <c r="G239" s="10">
        <v>3</v>
      </c>
      <c r="H239" s="10">
        <v>3104636</v>
      </c>
      <c r="I239" s="15">
        <v>0.66</v>
      </c>
      <c r="J239" s="10">
        <v>0.59</v>
      </c>
      <c r="K239" s="15">
        <v>169.12581280788174</v>
      </c>
      <c r="L239" s="15">
        <v>0.98522167487684209</v>
      </c>
      <c r="M239" s="13">
        <v>169.1</v>
      </c>
      <c r="N239" s="13">
        <v>169.69</v>
      </c>
      <c r="O239" s="13">
        <v>0</v>
      </c>
      <c r="P239" s="13" t="s">
        <v>410</v>
      </c>
      <c r="Q239" s="13" t="s">
        <v>525</v>
      </c>
      <c r="R239" s="13" t="s">
        <v>33</v>
      </c>
      <c r="S239" s="13">
        <v>1</v>
      </c>
      <c r="T239" s="13">
        <v>60</v>
      </c>
      <c r="U239" s="13">
        <v>1</v>
      </c>
      <c r="V239" s="13" t="s">
        <v>34</v>
      </c>
      <c r="W239" s="13" t="s">
        <v>33</v>
      </c>
      <c r="X239" s="13"/>
      <c r="Y239" s="13"/>
      <c r="Z239" s="13" t="s">
        <v>526</v>
      </c>
    </row>
    <row r="240" spans="1:26">
      <c r="A240" s="14" t="str">
        <f t="shared" si="3"/>
        <v>73-4</v>
      </c>
      <c r="B240" s="10">
        <v>5057</v>
      </c>
      <c r="C240" s="10">
        <v>3</v>
      </c>
      <c r="D240" s="10" t="s">
        <v>11</v>
      </c>
      <c r="E240" s="10">
        <v>73</v>
      </c>
      <c r="F240" s="10" t="s">
        <v>31</v>
      </c>
      <c r="G240" s="10">
        <v>4</v>
      </c>
      <c r="H240" s="10">
        <v>3104638</v>
      </c>
      <c r="I240" s="15">
        <v>0.44500000000000001</v>
      </c>
      <c r="J240" s="10">
        <v>0.41</v>
      </c>
      <c r="K240" s="15">
        <v>169.78581280788174</v>
      </c>
      <c r="L240" s="15">
        <v>0.98522167487684209</v>
      </c>
      <c r="M240" s="13">
        <v>169.69</v>
      </c>
      <c r="N240" s="13">
        <v>170.1</v>
      </c>
      <c r="O240" s="13">
        <v>0</v>
      </c>
      <c r="P240" s="13" t="s">
        <v>410</v>
      </c>
      <c r="Q240" s="13" t="s">
        <v>527</v>
      </c>
      <c r="R240" s="13" t="s">
        <v>33</v>
      </c>
      <c r="S240" s="13">
        <v>1</v>
      </c>
      <c r="T240" s="13">
        <v>60</v>
      </c>
      <c r="U240" s="13">
        <v>2</v>
      </c>
      <c r="V240" s="13" t="s">
        <v>35</v>
      </c>
      <c r="W240" s="13" t="s">
        <v>33</v>
      </c>
      <c r="X240" s="13"/>
      <c r="Y240" s="13"/>
      <c r="Z240" s="13" t="s">
        <v>528</v>
      </c>
    </row>
    <row r="241" spans="1:26">
      <c r="A241" s="14" t="str">
        <f t="shared" si="3"/>
        <v>74-1</v>
      </c>
      <c r="B241" s="10">
        <v>5057</v>
      </c>
      <c r="C241" s="10">
        <v>3</v>
      </c>
      <c r="D241" s="10" t="s">
        <v>11</v>
      </c>
      <c r="E241" s="10">
        <v>74</v>
      </c>
      <c r="F241" s="10" t="s">
        <v>31</v>
      </c>
      <c r="G241" s="10">
        <v>1</v>
      </c>
      <c r="H241" s="10">
        <v>3104640</v>
      </c>
      <c r="I241" s="15">
        <v>0.85</v>
      </c>
      <c r="J241" s="10">
        <v>0.84</v>
      </c>
      <c r="K241" s="15">
        <v>170.2</v>
      </c>
      <c r="L241" s="15">
        <v>0.94488188976377618</v>
      </c>
      <c r="M241" s="13">
        <v>170.2</v>
      </c>
      <c r="N241" s="13">
        <v>171.04</v>
      </c>
      <c r="O241" s="13">
        <v>0</v>
      </c>
      <c r="P241" s="13" t="s">
        <v>410</v>
      </c>
      <c r="Q241" s="13" t="s">
        <v>529</v>
      </c>
      <c r="R241" s="13" t="s">
        <v>33</v>
      </c>
      <c r="S241" s="13">
        <v>1</v>
      </c>
      <c r="T241" s="13">
        <v>60</v>
      </c>
      <c r="U241" s="13">
        <v>3</v>
      </c>
      <c r="V241" s="13" t="s">
        <v>35</v>
      </c>
      <c r="W241" s="13" t="s">
        <v>33</v>
      </c>
      <c r="X241" s="13"/>
      <c r="Y241" s="13"/>
      <c r="Z241" s="13" t="s">
        <v>530</v>
      </c>
    </row>
    <row r="242" spans="1:26">
      <c r="A242" s="14" t="str">
        <f t="shared" si="3"/>
        <v>74-2</v>
      </c>
      <c r="B242" s="16">
        <v>5057</v>
      </c>
      <c r="C242" s="16">
        <v>3</v>
      </c>
      <c r="D242" s="16" t="s">
        <v>11</v>
      </c>
      <c r="E242" s="16">
        <v>74</v>
      </c>
      <c r="F242" s="16" t="s">
        <v>31</v>
      </c>
      <c r="G242" s="16">
        <v>2</v>
      </c>
      <c r="H242" s="16">
        <v>3104642</v>
      </c>
      <c r="I242" s="15">
        <v>0.90500000000000003</v>
      </c>
      <c r="J242" s="16">
        <v>0.88</v>
      </c>
      <c r="K242" s="15">
        <v>171.00314960629919</v>
      </c>
      <c r="L242" s="15">
        <v>0.94488188976377618</v>
      </c>
      <c r="M242" s="17">
        <v>171.04</v>
      </c>
      <c r="N242" s="17">
        <v>171.92</v>
      </c>
      <c r="O242" s="17">
        <v>0</v>
      </c>
      <c r="P242" s="17" t="s">
        <v>410</v>
      </c>
      <c r="Q242" s="17" t="s">
        <v>531</v>
      </c>
      <c r="R242" s="17" t="s">
        <v>33</v>
      </c>
      <c r="S242" s="17">
        <v>1</v>
      </c>
      <c r="T242" s="17">
        <v>60</v>
      </c>
      <c r="U242" s="17">
        <v>4</v>
      </c>
      <c r="V242" s="17" t="s">
        <v>36</v>
      </c>
      <c r="W242" s="17" t="s">
        <v>33</v>
      </c>
      <c r="X242" s="17"/>
      <c r="Y242" s="17"/>
      <c r="Z242" s="17" t="s">
        <v>532</v>
      </c>
    </row>
    <row r="243" spans="1:26">
      <c r="A243" s="14" t="str">
        <f t="shared" si="3"/>
        <v>74-3</v>
      </c>
      <c r="B243" s="10">
        <v>5057</v>
      </c>
      <c r="C243" s="10">
        <v>3</v>
      </c>
      <c r="D243" s="10" t="s">
        <v>11</v>
      </c>
      <c r="E243" s="10">
        <v>74</v>
      </c>
      <c r="F243" s="10" t="s">
        <v>31</v>
      </c>
      <c r="G243" s="10">
        <v>3</v>
      </c>
      <c r="H243" s="10">
        <v>3104644</v>
      </c>
      <c r="I243" s="15">
        <v>0.57999999999999996</v>
      </c>
      <c r="J243" s="10">
        <v>0.56000000000000005</v>
      </c>
      <c r="K243" s="15">
        <v>171.90814960629919</v>
      </c>
      <c r="L243" s="15">
        <v>0.94488188976377618</v>
      </c>
      <c r="M243" s="13">
        <v>171.92</v>
      </c>
      <c r="N243" s="13">
        <v>172.48</v>
      </c>
      <c r="O243" s="13">
        <v>0</v>
      </c>
      <c r="P243" s="13" t="s">
        <v>410</v>
      </c>
      <c r="Q243" s="13" t="s">
        <v>533</v>
      </c>
      <c r="R243" s="13" t="s">
        <v>33</v>
      </c>
      <c r="S243" s="13">
        <v>1</v>
      </c>
      <c r="T243" s="13">
        <v>61</v>
      </c>
      <c r="U243" s="13">
        <v>1</v>
      </c>
      <c r="V243" s="13" t="s">
        <v>34</v>
      </c>
      <c r="W243" s="13" t="s">
        <v>33</v>
      </c>
      <c r="X243" s="13"/>
      <c r="Y243" s="13"/>
      <c r="Z243" s="13" t="s">
        <v>534</v>
      </c>
    </row>
    <row r="244" spans="1:26">
      <c r="A244" s="14" t="str">
        <f t="shared" si="3"/>
        <v>74-4</v>
      </c>
      <c r="B244" s="10">
        <v>5057</v>
      </c>
      <c r="C244" s="10">
        <v>3</v>
      </c>
      <c r="D244" s="10" t="s">
        <v>11</v>
      </c>
      <c r="E244" s="10">
        <v>74</v>
      </c>
      <c r="F244" s="10" t="s">
        <v>31</v>
      </c>
      <c r="G244" s="10">
        <v>4</v>
      </c>
      <c r="H244" s="10">
        <v>3104646</v>
      </c>
      <c r="I244" s="15">
        <v>0.84</v>
      </c>
      <c r="J244" s="10">
        <v>0.81</v>
      </c>
      <c r="K244" s="15">
        <v>172.4881496062992</v>
      </c>
      <c r="L244" s="15">
        <v>0.94488188976377618</v>
      </c>
      <c r="M244" s="13">
        <v>172.48</v>
      </c>
      <c r="N244" s="13">
        <v>173.29</v>
      </c>
      <c r="O244" s="13">
        <v>0</v>
      </c>
      <c r="P244" s="13" t="s">
        <v>410</v>
      </c>
      <c r="Q244" s="13" t="s">
        <v>535</v>
      </c>
      <c r="R244" s="13" t="s">
        <v>33</v>
      </c>
      <c r="S244" s="13">
        <v>1</v>
      </c>
      <c r="T244" s="13">
        <v>61</v>
      </c>
      <c r="U244" s="13">
        <v>2</v>
      </c>
      <c r="V244" s="13" t="s">
        <v>35</v>
      </c>
      <c r="W244" s="13" t="s">
        <v>33</v>
      </c>
      <c r="X244" s="13"/>
      <c r="Y244" s="13"/>
      <c r="Z244" s="13" t="s">
        <v>536</v>
      </c>
    </row>
    <row r="245" spans="1:26">
      <c r="A245" s="14" t="str">
        <f t="shared" si="3"/>
        <v>75-1</v>
      </c>
      <c r="B245" s="10">
        <v>5057</v>
      </c>
      <c r="C245" s="10">
        <v>3</v>
      </c>
      <c r="D245" s="10" t="s">
        <v>11</v>
      </c>
      <c r="E245" s="10">
        <v>75</v>
      </c>
      <c r="F245" s="10" t="s">
        <v>31</v>
      </c>
      <c r="G245" s="10">
        <v>1</v>
      </c>
      <c r="H245" s="10">
        <v>3104648</v>
      </c>
      <c r="I245" s="15">
        <v>0.76</v>
      </c>
      <c r="J245" s="10">
        <v>0.74</v>
      </c>
      <c r="K245" s="15">
        <v>173.2</v>
      </c>
      <c r="L245" s="15">
        <v>0.99667774086378103</v>
      </c>
      <c r="M245" s="13">
        <v>173.2</v>
      </c>
      <c r="N245" s="13">
        <v>173.94</v>
      </c>
      <c r="O245" s="13">
        <v>0</v>
      </c>
      <c r="P245" s="13" t="s">
        <v>37</v>
      </c>
      <c r="Q245" s="13" t="s">
        <v>537</v>
      </c>
      <c r="R245" s="13" t="s">
        <v>33</v>
      </c>
      <c r="S245" s="13">
        <v>1</v>
      </c>
      <c r="T245" s="13">
        <v>61</v>
      </c>
      <c r="U245" s="13">
        <v>3</v>
      </c>
      <c r="V245" s="13" t="s">
        <v>35</v>
      </c>
      <c r="W245" s="13" t="s">
        <v>33</v>
      </c>
      <c r="X245" s="13"/>
      <c r="Y245" s="13"/>
      <c r="Z245" s="13" t="s">
        <v>538</v>
      </c>
    </row>
    <row r="246" spans="1:26">
      <c r="A246" s="14" t="str">
        <f t="shared" si="3"/>
        <v>75-2</v>
      </c>
      <c r="B246" s="10">
        <v>5057</v>
      </c>
      <c r="C246" s="10">
        <v>3</v>
      </c>
      <c r="D246" s="10" t="s">
        <v>11</v>
      </c>
      <c r="E246" s="10">
        <v>75</v>
      </c>
      <c r="F246" s="10" t="s">
        <v>31</v>
      </c>
      <c r="G246" s="10">
        <v>2</v>
      </c>
      <c r="H246" s="10">
        <v>3104650</v>
      </c>
      <c r="I246" s="15">
        <v>0.6</v>
      </c>
      <c r="J246" s="10">
        <v>0.78</v>
      </c>
      <c r="K246" s="15">
        <v>173.95747508305647</v>
      </c>
      <c r="L246" s="15">
        <v>0.99667774086378103</v>
      </c>
      <c r="M246" s="13">
        <v>173.94</v>
      </c>
      <c r="N246" s="13">
        <v>174.72</v>
      </c>
      <c r="O246" s="13">
        <v>0</v>
      </c>
      <c r="P246" s="13" t="s">
        <v>37</v>
      </c>
      <c r="Q246" s="13" t="s">
        <v>539</v>
      </c>
      <c r="R246" s="13" t="s">
        <v>33</v>
      </c>
      <c r="S246" s="13">
        <v>1</v>
      </c>
      <c r="T246" s="13">
        <v>61</v>
      </c>
      <c r="U246" s="13">
        <v>4</v>
      </c>
      <c r="V246" s="13" t="s">
        <v>36</v>
      </c>
      <c r="W246" s="13" t="s">
        <v>33</v>
      </c>
      <c r="X246" s="13"/>
      <c r="Y246" s="13"/>
      <c r="Z246" s="13" t="s">
        <v>540</v>
      </c>
    </row>
    <row r="247" spans="1:26">
      <c r="A247" s="14" t="str">
        <f t="shared" si="3"/>
        <v>75-3</v>
      </c>
      <c r="B247" s="10">
        <v>5057</v>
      </c>
      <c r="C247" s="10">
        <v>3</v>
      </c>
      <c r="D247" s="10" t="s">
        <v>11</v>
      </c>
      <c r="E247" s="10">
        <v>75</v>
      </c>
      <c r="F247" s="10" t="s">
        <v>31</v>
      </c>
      <c r="G247" s="10">
        <v>3</v>
      </c>
      <c r="H247" s="10">
        <v>3104652</v>
      </c>
      <c r="I247" s="15">
        <v>0.93500000000000005</v>
      </c>
      <c r="J247" s="10">
        <v>0.91</v>
      </c>
      <c r="K247" s="15">
        <v>174.55747508305646</v>
      </c>
      <c r="L247" s="15">
        <v>0.99667774086378103</v>
      </c>
      <c r="M247" s="13">
        <v>174.72</v>
      </c>
      <c r="N247" s="13">
        <v>175.63</v>
      </c>
      <c r="O247" s="13">
        <v>0</v>
      </c>
      <c r="P247" s="13" t="s">
        <v>37</v>
      </c>
      <c r="Q247" s="13" t="s">
        <v>541</v>
      </c>
      <c r="R247" s="13" t="s">
        <v>33</v>
      </c>
      <c r="S247" s="13">
        <v>1</v>
      </c>
      <c r="T247" s="13">
        <v>62</v>
      </c>
      <c r="U247" s="13">
        <v>1</v>
      </c>
      <c r="V247" s="13" t="s">
        <v>34</v>
      </c>
      <c r="W247" s="13" t="s">
        <v>33</v>
      </c>
      <c r="X247" s="13"/>
      <c r="Y247" s="13"/>
      <c r="Z247" s="13" t="s">
        <v>542</v>
      </c>
    </row>
    <row r="248" spans="1:26">
      <c r="A248" s="14" t="str">
        <f t="shared" si="3"/>
        <v>75-4</v>
      </c>
      <c r="B248" s="10">
        <v>5057</v>
      </c>
      <c r="C248" s="10">
        <v>3</v>
      </c>
      <c r="D248" s="10" t="s">
        <v>11</v>
      </c>
      <c r="E248" s="10">
        <v>75</v>
      </c>
      <c r="F248" s="10" t="s">
        <v>31</v>
      </c>
      <c r="G248" s="10">
        <v>4</v>
      </c>
      <c r="H248" s="10">
        <v>3104654</v>
      </c>
      <c r="I248" s="15">
        <v>0.71499999999999997</v>
      </c>
      <c r="J248" s="10">
        <v>0.69</v>
      </c>
      <c r="K248" s="15">
        <v>175.49247508305646</v>
      </c>
      <c r="L248" s="15">
        <v>0.99667774086378103</v>
      </c>
      <c r="M248" s="13">
        <v>175.63</v>
      </c>
      <c r="N248" s="13">
        <v>176.32</v>
      </c>
      <c r="O248" s="13">
        <v>0</v>
      </c>
      <c r="P248" s="13" t="s">
        <v>37</v>
      </c>
      <c r="Q248" s="13" t="s">
        <v>39</v>
      </c>
      <c r="R248" s="13" t="s">
        <v>33</v>
      </c>
      <c r="S248" s="13">
        <v>1</v>
      </c>
      <c r="T248" s="13">
        <v>62</v>
      </c>
      <c r="U248" s="13">
        <v>2</v>
      </c>
      <c r="V248" s="13" t="s">
        <v>35</v>
      </c>
      <c r="W248" s="13" t="s">
        <v>33</v>
      </c>
      <c r="X248" s="13"/>
      <c r="Y248" s="13"/>
      <c r="Z248" s="13" t="s">
        <v>543</v>
      </c>
    </row>
    <row r="249" spans="1:26">
      <c r="A249" s="14" t="str">
        <f t="shared" si="3"/>
        <v>76-1</v>
      </c>
      <c r="B249" s="10">
        <v>5057</v>
      </c>
      <c r="C249" s="10">
        <v>3</v>
      </c>
      <c r="D249" s="10" t="s">
        <v>11</v>
      </c>
      <c r="E249" s="10">
        <v>76</v>
      </c>
      <c r="F249" s="10" t="s">
        <v>31</v>
      </c>
      <c r="G249" s="10">
        <v>1</v>
      </c>
      <c r="H249" s="10">
        <v>3104656</v>
      </c>
      <c r="I249" s="15">
        <v>0.83</v>
      </c>
      <c r="J249" s="10">
        <v>0.79</v>
      </c>
      <c r="K249" s="15">
        <v>176.2</v>
      </c>
      <c r="L249" s="15">
        <v>0.93312597200621983</v>
      </c>
      <c r="M249" s="13">
        <v>176.2</v>
      </c>
      <c r="N249" s="13">
        <v>176.99</v>
      </c>
      <c r="O249" s="13">
        <v>0</v>
      </c>
      <c r="P249" s="13" t="s">
        <v>410</v>
      </c>
      <c r="Q249" s="13" t="s">
        <v>544</v>
      </c>
      <c r="R249" s="13" t="s">
        <v>33</v>
      </c>
      <c r="S249" s="13">
        <v>1</v>
      </c>
      <c r="T249" s="13">
        <v>62</v>
      </c>
      <c r="U249" s="13">
        <v>3</v>
      </c>
      <c r="V249" s="13" t="s">
        <v>35</v>
      </c>
      <c r="W249" s="13" t="s">
        <v>33</v>
      </c>
      <c r="X249" s="13"/>
      <c r="Y249" s="13"/>
      <c r="Z249" s="13" t="s">
        <v>545</v>
      </c>
    </row>
    <row r="250" spans="1:26">
      <c r="A250" s="14" t="str">
        <f t="shared" si="3"/>
        <v>76-2</v>
      </c>
      <c r="B250" s="10">
        <v>5057</v>
      </c>
      <c r="C250" s="10">
        <v>3</v>
      </c>
      <c r="D250" s="10" t="s">
        <v>11</v>
      </c>
      <c r="E250" s="10">
        <v>76</v>
      </c>
      <c r="F250" s="10" t="s">
        <v>31</v>
      </c>
      <c r="G250" s="10">
        <v>2</v>
      </c>
      <c r="H250" s="10">
        <v>3104660</v>
      </c>
      <c r="I250" s="15">
        <v>0.88500000000000001</v>
      </c>
      <c r="J250" s="10">
        <v>0.82</v>
      </c>
      <c r="K250" s="15">
        <v>176.97449455676514</v>
      </c>
      <c r="L250" s="15">
        <v>0.93312597200621983</v>
      </c>
      <c r="M250" s="13">
        <v>176.99</v>
      </c>
      <c r="N250" s="13">
        <v>177.81</v>
      </c>
      <c r="O250" s="13">
        <v>0</v>
      </c>
      <c r="P250" s="13" t="s">
        <v>410</v>
      </c>
      <c r="Q250" s="13" t="s">
        <v>546</v>
      </c>
      <c r="R250" s="13" t="s">
        <v>33</v>
      </c>
      <c r="S250" s="13">
        <v>1</v>
      </c>
      <c r="T250" s="13">
        <v>62</v>
      </c>
      <c r="U250" s="13">
        <v>4</v>
      </c>
      <c r="V250" s="13" t="s">
        <v>36</v>
      </c>
      <c r="W250" s="13" t="s">
        <v>33</v>
      </c>
      <c r="X250" s="13"/>
      <c r="Y250" s="13"/>
      <c r="Z250" s="13" t="s">
        <v>547</v>
      </c>
    </row>
    <row r="251" spans="1:26">
      <c r="A251" s="14" t="str">
        <f t="shared" si="3"/>
        <v>76-3</v>
      </c>
      <c r="B251" s="10">
        <v>5057</v>
      </c>
      <c r="C251" s="10">
        <v>3</v>
      </c>
      <c r="D251" s="10" t="s">
        <v>11</v>
      </c>
      <c r="E251" s="10">
        <v>76</v>
      </c>
      <c r="F251" s="10" t="s">
        <v>31</v>
      </c>
      <c r="G251" s="10">
        <v>3</v>
      </c>
      <c r="H251" s="10">
        <v>3104662</v>
      </c>
      <c r="I251" s="15">
        <v>0.9</v>
      </c>
      <c r="J251" s="10">
        <v>0.87</v>
      </c>
      <c r="K251" s="15">
        <v>177.85949455676513</v>
      </c>
      <c r="L251" s="15">
        <v>0.93312597200621983</v>
      </c>
      <c r="M251" s="13">
        <v>177.81</v>
      </c>
      <c r="N251" s="13">
        <v>178.68</v>
      </c>
      <c r="O251" s="13">
        <v>0</v>
      </c>
      <c r="P251" s="13" t="s">
        <v>410</v>
      </c>
      <c r="Q251" s="13" t="s">
        <v>548</v>
      </c>
      <c r="R251" s="13" t="s">
        <v>33</v>
      </c>
      <c r="S251" s="13">
        <v>1</v>
      </c>
      <c r="T251" s="13">
        <v>63</v>
      </c>
      <c r="U251" s="13">
        <v>1</v>
      </c>
      <c r="V251" s="13" t="s">
        <v>34</v>
      </c>
      <c r="W251" s="13" t="s">
        <v>33</v>
      </c>
      <c r="X251" s="13"/>
      <c r="Y251" s="13"/>
      <c r="Z251" s="13" t="s">
        <v>549</v>
      </c>
    </row>
    <row r="252" spans="1:26">
      <c r="A252" s="14" t="str">
        <f t="shared" si="3"/>
        <v>76-4</v>
      </c>
      <c r="B252" s="10">
        <v>5057</v>
      </c>
      <c r="C252" s="10">
        <v>3</v>
      </c>
      <c r="D252" s="10" t="s">
        <v>11</v>
      </c>
      <c r="E252" s="10">
        <v>76</v>
      </c>
      <c r="F252" s="10" t="s">
        <v>31</v>
      </c>
      <c r="G252" s="10">
        <v>4</v>
      </c>
      <c r="H252" s="10">
        <v>3104664</v>
      </c>
      <c r="I252" s="15">
        <v>0.6</v>
      </c>
      <c r="J252" s="10">
        <v>0.56000000000000005</v>
      </c>
      <c r="K252" s="15">
        <v>178.75949455676513</v>
      </c>
      <c r="L252" s="15">
        <v>0.93312597200621983</v>
      </c>
      <c r="M252" s="13">
        <v>178.68</v>
      </c>
      <c r="N252" s="13">
        <v>179.24</v>
      </c>
      <c r="O252" s="13">
        <v>0</v>
      </c>
      <c r="P252" s="13" t="s">
        <v>410</v>
      </c>
      <c r="Q252" s="13" t="s">
        <v>550</v>
      </c>
      <c r="R252" s="13" t="s">
        <v>33</v>
      </c>
      <c r="S252" s="13">
        <v>1</v>
      </c>
      <c r="T252" s="13">
        <v>63</v>
      </c>
      <c r="U252" s="13">
        <v>2</v>
      </c>
      <c r="V252" s="13" t="s">
        <v>35</v>
      </c>
      <c r="W252" s="13" t="s">
        <v>33</v>
      </c>
      <c r="X252" s="13"/>
      <c r="Y252" s="13"/>
      <c r="Z252" s="13" t="s">
        <v>551</v>
      </c>
    </row>
    <row r="253" spans="1:26">
      <c r="A253" s="14" t="str">
        <f t="shared" si="3"/>
        <v>77-1</v>
      </c>
      <c r="B253" s="10">
        <v>5057</v>
      </c>
      <c r="C253" s="10">
        <v>3</v>
      </c>
      <c r="D253" s="10" t="s">
        <v>11</v>
      </c>
      <c r="E253" s="10">
        <v>77</v>
      </c>
      <c r="F253" s="10" t="s">
        <v>31</v>
      </c>
      <c r="G253" s="10">
        <v>1</v>
      </c>
      <c r="H253" s="10">
        <v>3104666</v>
      </c>
      <c r="I253" s="15">
        <v>0.88</v>
      </c>
      <c r="J253" s="10">
        <v>0.86</v>
      </c>
      <c r="K253" s="15">
        <v>179.2</v>
      </c>
      <c r="L253" s="15">
        <v>0.95846645367411409</v>
      </c>
      <c r="M253" s="13">
        <v>179.2</v>
      </c>
      <c r="N253" s="13">
        <v>180.06</v>
      </c>
      <c r="O253" s="13">
        <v>0</v>
      </c>
      <c r="P253" s="13" t="s">
        <v>410</v>
      </c>
      <c r="Q253" s="13" t="s">
        <v>552</v>
      </c>
      <c r="R253" s="13" t="s">
        <v>33</v>
      </c>
      <c r="S253" s="13">
        <v>1</v>
      </c>
      <c r="T253" s="13">
        <v>63</v>
      </c>
      <c r="U253" s="13">
        <v>3</v>
      </c>
      <c r="V253" s="13" t="s">
        <v>35</v>
      </c>
      <c r="W253" s="13" t="s">
        <v>33</v>
      </c>
      <c r="X253" s="13"/>
      <c r="Y253" s="13"/>
      <c r="Z253" s="13" t="s">
        <v>553</v>
      </c>
    </row>
    <row r="254" spans="1:26">
      <c r="A254" s="14" t="str">
        <f t="shared" si="3"/>
        <v>77-2</v>
      </c>
      <c r="B254" s="10">
        <v>5057</v>
      </c>
      <c r="C254" s="10">
        <v>3</v>
      </c>
      <c r="D254" s="10" t="s">
        <v>11</v>
      </c>
      <c r="E254" s="10">
        <v>77</v>
      </c>
      <c r="F254" s="10" t="s">
        <v>31</v>
      </c>
      <c r="G254" s="10">
        <v>2</v>
      </c>
      <c r="H254" s="10">
        <v>3104668</v>
      </c>
      <c r="I254" s="15">
        <v>0.92</v>
      </c>
      <c r="J254" s="10">
        <v>0.91</v>
      </c>
      <c r="K254" s="15">
        <v>180.0434504792332</v>
      </c>
      <c r="L254" s="15">
        <v>0.95846645367411409</v>
      </c>
      <c r="M254" s="13">
        <v>180.06</v>
      </c>
      <c r="N254" s="13">
        <v>180.97</v>
      </c>
      <c r="O254" s="13">
        <v>0</v>
      </c>
      <c r="P254" s="13" t="s">
        <v>410</v>
      </c>
      <c r="Q254" s="13" t="s">
        <v>554</v>
      </c>
      <c r="R254" s="13" t="s">
        <v>33</v>
      </c>
      <c r="S254" s="13">
        <v>1</v>
      </c>
      <c r="T254" s="13">
        <v>63</v>
      </c>
      <c r="U254" s="13">
        <v>4</v>
      </c>
      <c r="V254" s="13" t="s">
        <v>36</v>
      </c>
      <c r="W254" s="13" t="s">
        <v>33</v>
      </c>
      <c r="X254" s="13"/>
      <c r="Y254" s="13"/>
      <c r="Z254" s="13" t="s">
        <v>555</v>
      </c>
    </row>
    <row r="255" spans="1:26">
      <c r="A255" s="14" t="str">
        <f t="shared" si="3"/>
        <v>77-3</v>
      </c>
      <c r="B255" s="10">
        <v>5057</v>
      </c>
      <c r="C255" s="10">
        <v>3</v>
      </c>
      <c r="D255" s="10" t="s">
        <v>11</v>
      </c>
      <c r="E255" s="10">
        <v>77</v>
      </c>
      <c r="F255" s="10" t="s">
        <v>31</v>
      </c>
      <c r="G255" s="10">
        <v>3</v>
      </c>
      <c r="H255" s="10">
        <v>3104670</v>
      </c>
      <c r="I255" s="15">
        <v>0.61499999999999999</v>
      </c>
      <c r="J255" s="10">
        <v>0.56999999999999995</v>
      </c>
      <c r="K255" s="15">
        <v>180.96345047923319</v>
      </c>
      <c r="L255" s="15">
        <v>0.95846645367411409</v>
      </c>
      <c r="M255" s="13">
        <v>180.97</v>
      </c>
      <c r="N255" s="13">
        <v>181.54</v>
      </c>
      <c r="O255" s="13">
        <v>0</v>
      </c>
      <c r="P255" s="13" t="s">
        <v>410</v>
      </c>
      <c r="Q255" s="13" t="s">
        <v>556</v>
      </c>
      <c r="R255" s="13" t="s">
        <v>33</v>
      </c>
      <c r="S255" s="13">
        <v>1</v>
      </c>
      <c r="T255" s="13">
        <v>64</v>
      </c>
      <c r="U255" s="13">
        <v>1</v>
      </c>
      <c r="V255" s="13" t="s">
        <v>34</v>
      </c>
      <c r="W255" s="13" t="s">
        <v>33</v>
      </c>
      <c r="X255" s="13"/>
      <c r="Y255" s="13"/>
      <c r="Z255" s="13" t="s">
        <v>557</v>
      </c>
    </row>
    <row r="256" spans="1:26">
      <c r="A256" s="14" t="str">
        <f t="shared" si="3"/>
        <v>77-4</v>
      </c>
      <c r="B256" s="10">
        <v>5057</v>
      </c>
      <c r="C256" s="10">
        <v>3</v>
      </c>
      <c r="D256" s="10" t="s">
        <v>11</v>
      </c>
      <c r="E256" s="10">
        <v>77</v>
      </c>
      <c r="F256" s="10" t="s">
        <v>31</v>
      </c>
      <c r="G256" s="10">
        <v>4</v>
      </c>
      <c r="H256" s="10">
        <v>3104672</v>
      </c>
      <c r="I256" s="15">
        <v>0.71499999999999997</v>
      </c>
      <c r="J256" s="10">
        <v>0.69</v>
      </c>
      <c r="K256" s="15">
        <v>181.5784504792332</v>
      </c>
      <c r="L256" s="15">
        <v>0.95846645367411409</v>
      </c>
      <c r="M256" s="13">
        <v>181.54</v>
      </c>
      <c r="N256" s="13">
        <v>182.23</v>
      </c>
      <c r="O256" s="13">
        <v>0</v>
      </c>
      <c r="P256" s="13" t="s">
        <v>410</v>
      </c>
      <c r="Q256" s="13" t="s">
        <v>558</v>
      </c>
      <c r="R256" s="13" t="s">
        <v>33</v>
      </c>
      <c r="S256" s="13">
        <v>1</v>
      </c>
      <c r="T256" s="13">
        <v>64</v>
      </c>
      <c r="U256" s="13">
        <v>2</v>
      </c>
      <c r="V256" s="13" t="s">
        <v>35</v>
      </c>
      <c r="W256" s="13" t="s">
        <v>33</v>
      </c>
      <c r="X256" s="13"/>
      <c r="Y256" s="13"/>
      <c r="Z256" s="13" t="s">
        <v>559</v>
      </c>
    </row>
    <row r="257" spans="1:26">
      <c r="A257" s="14" t="str">
        <f t="shared" si="3"/>
        <v>78-1</v>
      </c>
      <c r="B257" s="10">
        <v>5057</v>
      </c>
      <c r="C257" s="10">
        <v>3</v>
      </c>
      <c r="D257" s="10" t="s">
        <v>11</v>
      </c>
      <c r="E257" s="10">
        <v>78</v>
      </c>
      <c r="F257" s="10" t="s">
        <v>31</v>
      </c>
      <c r="G257" s="10">
        <v>1</v>
      </c>
      <c r="H257" s="10">
        <v>3104674</v>
      </c>
      <c r="I257" s="15">
        <v>0.5</v>
      </c>
      <c r="J257" s="10">
        <v>0.48</v>
      </c>
      <c r="K257" s="15">
        <v>182.2</v>
      </c>
      <c r="L257" s="15">
        <v>0.95238095238095066</v>
      </c>
      <c r="M257" s="13">
        <v>182.2</v>
      </c>
      <c r="N257" s="13">
        <v>182.68</v>
      </c>
      <c r="O257" s="13">
        <v>0</v>
      </c>
      <c r="P257" s="13" t="s">
        <v>336</v>
      </c>
      <c r="Q257" s="13" t="s">
        <v>560</v>
      </c>
      <c r="R257" s="13" t="s">
        <v>33</v>
      </c>
      <c r="S257" s="13">
        <v>1</v>
      </c>
      <c r="T257" s="13">
        <v>64</v>
      </c>
      <c r="U257" s="13">
        <v>3</v>
      </c>
      <c r="V257" s="13" t="s">
        <v>35</v>
      </c>
      <c r="W257" s="13" t="s">
        <v>33</v>
      </c>
      <c r="X257" s="13"/>
      <c r="Y257" s="13"/>
      <c r="Z257" s="13" t="s">
        <v>561</v>
      </c>
    </row>
    <row r="258" spans="1:26">
      <c r="A258" s="14" t="str">
        <f t="shared" si="3"/>
        <v>78-2</v>
      </c>
      <c r="B258" s="10">
        <v>5057</v>
      </c>
      <c r="C258" s="10">
        <v>3</v>
      </c>
      <c r="D258" s="10" t="s">
        <v>11</v>
      </c>
      <c r="E258" s="10">
        <v>78</v>
      </c>
      <c r="F258" s="10" t="s">
        <v>31</v>
      </c>
      <c r="G258" s="10">
        <v>2</v>
      </c>
      <c r="H258" s="10">
        <v>3104676</v>
      </c>
      <c r="I258" s="15">
        <v>0.83</v>
      </c>
      <c r="J258" s="10">
        <v>0.82</v>
      </c>
      <c r="K258" s="15">
        <v>182.67619047619047</v>
      </c>
      <c r="L258" s="15">
        <v>0.95238095238095066</v>
      </c>
      <c r="M258" s="13">
        <v>182.68</v>
      </c>
      <c r="N258" s="13">
        <v>183.5</v>
      </c>
      <c r="O258" s="13">
        <v>0</v>
      </c>
      <c r="P258" s="13" t="s">
        <v>336</v>
      </c>
      <c r="Q258" s="13" t="s">
        <v>562</v>
      </c>
      <c r="R258" s="13" t="s">
        <v>33</v>
      </c>
      <c r="S258" s="13">
        <v>1</v>
      </c>
      <c r="T258" s="13">
        <v>64</v>
      </c>
      <c r="U258" s="13">
        <v>4</v>
      </c>
      <c r="V258" s="13" t="s">
        <v>36</v>
      </c>
      <c r="W258" s="13" t="s">
        <v>33</v>
      </c>
      <c r="X258" s="13"/>
      <c r="Y258" s="13"/>
      <c r="Z258" s="13" t="s">
        <v>563</v>
      </c>
    </row>
    <row r="259" spans="1:26">
      <c r="A259" s="14" t="str">
        <f t="shared" si="3"/>
        <v>78-3</v>
      </c>
      <c r="B259" s="10">
        <v>5057</v>
      </c>
      <c r="C259" s="10">
        <v>3</v>
      </c>
      <c r="D259" s="10" t="s">
        <v>11</v>
      </c>
      <c r="E259" s="10">
        <v>78</v>
      </c>
      <c r="F259" s="10" t="s">
        <v>31</v>
      </c>
      <c r="G259" s="10">
        <v>3</v>
      </c>
      <c r="H259" s="10">
        <v>3104678</v>
      </c>
      <c r="I259" s="15">
        <v>0.85</v>
      </c>
      <c r="J259" s="10">
        <v>0.8</v>
      </c>
      <c r="K259" s="15">
        <v>183.50619047619048</v>
      </c>
      <c r="L259" s="15">
        <v>0.95238095238095066</v>
      </c>
      <c r="M259" s="13">
        <v>183.5</v>
      </c>
      <c r="N259" s="13">
        <v>184.3</v>
      </c>
      <c r="O259" s="13">
        <v>0</v>
      </c>
      <c r="P259" s="13" t="s">
        <v>336</v>
      </c>
      <c r="Q259" s="13" t="s">
        <v>564</v>
      </c>
      <c r="R259" s="13" t="s">
        <v>33</v>
      </c>
      <c r="S259" s="13">
        <v>1</v>
      </c>
      <c r="T259" s="13">
        <v>65</v>
      </c>
      <c r="U259" s="13">
        <v>1</v>
      </c>
      <c r="V259" s="13" t="s">
        <v>34</v>
      </c>
      <c r="W259" s="13" t="s">
        <v>33</v>
      </c>
      <c r="X259" s="13"/>
      <c r="Y259" s="13"/>
      <c r="Z259" s="13" t="s">
        <v>565</v>
      </c>
    </row>
    <row r="260" spans="1:26">
      <c r="A260" s="14" t="str">
        <f t="shared" ref="A260:A323" si="4">E260&amp;"-"&amp;G260</f>
        <v>78-4</v>
      </c>
      <c r="B260" s="10">
        <v>5057</v>
      </c>
      <c r="C260" s="10">
        <v>3</v>
      </c>
      <c r="D260" s="10" t="s">
        <v>11</v>
      </c>
      <c r="E260" s="10">
        <v>78</v>
      </c>
      <c r="F260" s="10" t="s">
        <v>31</v>
      </c>
      <c r="G260" s="10">
        <v>4</v>
      </c>
      <c r="H260" s="10">
        <v>3104680</v>
      </c>
      <c r="I260" s="15">
        <v>0.97</v>
      </c>
      <c r="J260" s="10">
        <v>0.91</v>
      </c>
      <c r="K260" s="15">
        <v>184.35619047619048</v>
      </c>
      <c r="L260" s="15">
        <v>0.95238095238095066</v>
      </c>
      <c r="M260" s="13">
        <v>184.3</v>
      </c>
      <c r="N260" s="13">
        <v>185.21</v>
      </c>
      <c r="O260" s="13">
        <v>0</v>
      </c>
      <c r="P260" s="13" t="s">
        <v>336</v>
      </c>
      <c r="Q260" s="13" t="s">
        <v>566</v>
      </c>
      <c r="R260" s="13" t="s">
        <v>33</v>
      </c>
      <c r="S260" s="13">
        <v>1</v>
      </c>
      <c r="T260" s="13">
        <v>65</v>
      </c>
      <c r="U260" s="13">
        <v>2</v>
      </c>
      <c r="V260" s="13" t="s">
        <v>35</v>
      </c>
      <c r="W260" s="13" t="s">
        <v>33</v>
      </c>
      <c r="X260" s="13"/>
      <c r="Y260" s="13"/>
      <c r="Z260" s="13" t="s">
        <v>567</v>
      </c>
    </row>
    <row r="261" spans="1:26">
      <c r="A261" s="14" t="str">
        <f t="shared" si="4"/>
        <v>79-1</v>
      </c>
      <c r="B261" s="10">
        <v>5057</v>
      </c>
      <c r="C261" s="10">
        <v>3</v>
      </c>
      <c r="D261" s="10" t="s">
        <v>11</v>
      </c>
      <c r="E261" s="10">
        <v>79</v>
      </c>
      <c r="F261" s="10" t="s">
        <v>31</v>
      </c>
      <c r="G261" s="10">
        <v>1</v>
      </c>
      <c r="H261" s="10">
        <v>3104682</v>
      </c>
      <c r="I261" s="15">
        <v>0.56000000000000005</v>
      </c>
      <c r="J261" s="10">
        <v>0.53</v>
      </c>
      <c r="K261" s="15">
        <v>185.2</v>
      </c>
      <c r="L261" s="15">
        <v>0.92165898617510844</v>
      </c>
      <c r="M261" s="13">
        <v>185.2</v>
      </c>
      <c r="N261" s="13">
        <v>185.73</v>
      </c>
      <c r="O261" s="13">
        <v>0</v>
      </c>
      <c r="P261" s="13" t="s">
        <v>410</v>
      </c>
      <c r="Q261" s="13" t="s">
        <v>568</v>
      </c>
      <c r="R261" s="13" t="s">
        <v>33</v>
      </c>
      <c r="S261" s="13">
        <v>1</v>
      </c>
      <c r="T261" s="13">
        <v>65</v>
      </c>
      <c r="U261" s="13">
        <v>3</v>
      </c>
      <c r="V261" s="13" t="s">
        <v>35</v>
      </c>
      <c r="W261" s="13" t="s">
        <v>33</v>
      </c>
      <c r="X261" s="13"/>
      <c r="Y261" s="13"/>
      <c r="Z261" s="13" t="s">
        <v>569</v>
      </c>
    </row>
    <row r="262" spans="1:26">
      <c r="A262" s="14" t="str">
        <f t="shared" si="4"/>
        <v>79-2</v>
      </c>
      <c r="B262" s="10">
        <v>5057</v>
      </c>
      <c r="C262" s="10">
        <v>3</v>
      </c>
      <c r="D262" s="10" t="s">
        <v>11</v>
      </c>
      <c r="E262" s="10">
        <v>79</v>
      </c>
      <c r="F262" s="10" t="s">
        <v>31</v>
      </c>
      <c r="G262" s="10">
        <v>2</v>
      </c>
      <c r="H262" s="10">
        <v>3104684</v>
      </c>
      <c r="I262" s="15">
        <v>0.91</v>
      </c>
      <c r="J262" s="10">
        <v>0.86</v>
      </c>
      <c r="K262" s="15">
        <v>185.71612903225804</v>
      </c>
      <c r="L262" s="15">
        <v>0.92165898617510844</v>
      </c>
      <c r="M262" s="13">
        <v>185.73</v>
      </c>
      <c r="N262" s="13">
        <v>186.59</v>
      </c>
      <c r="O262" s="13">
        <v>0</v>
      </c>
      <c r="P262" s="13" t="s">
        <v>410</v>
      </c>
      <c r="Q262" s="13" t="s">
        <v>570</v>
      </c>
      <c r="R262" s="13" t="s">
        <v>33</v>
      </c>
      <c r="S262" s="13">
        <v>1</v>
      </c>
      <c r="T262" s="13">
        <v>65</v>
      </c>
      <c r="U262" s="13">
        <v>4</v>
      </c>
      <c r="V262" s="13" t="s">
        <v>36</v>
      </c>
      <c r="W262" s="13" t="s">
        <v>33</v>
      </c>
      <c r="X262" s="13"/>
      <c r="Y262" s="13"/>
      <c r="Z262" s="13" t="s">
        <v>571</v>
      </c>
    </row>
    <row r="263" spans="1:26">
      <c r="A263" s="14" t="str">
        <f t="shared" si="4"/>
        <v>79-3</v>
      </c>
      <c r="B263" s="10">
        <v>5057</v>
      </c>
      <c r="C263" s="10">
        <v>3</v>
      </c>
      <c r="D263" s="10" t="s">
        <v>11</v>
      </c>
      <c r="E263" s="10">
        <v>79</v>
      </c>
      <c r="F263" s="10" t="s">
        <v>31</v>
      </c>
      <c r="G263" s="10">
        <v>3</v>
      </c>
      <c r="H263" s="10">
        <v>3104686</v>
      </c>
      <c r="I263" s="15">
        <v>0.95499999999999996</v>
      </c>
      <c r="J263" s="10">
        <v>0.85</v>
      </c>
      <c r="K263" s="15">
        <v>186.62612903225804</v>
      </c>
      <c r="L263" s="15">
        <v>0.92165898617510844</v>
      </c>
      <c r="M263" s="13">
        <v>186.59</v>
      </c>
      <c r="N263" s="13">
        <v>187.44</v>
      </c>
      <c r="O263" s="13">
        <v>0</v>
      </c>
      <c r="P263" s="13" t="s">
        <v>410</v>
      </c>
      <c r="Q263" s="13" t="s">
        <v>572</v>
      </c>
      <c r="R263" s="13" t="s">
        <v>33</v>
      </c>
      <c r="S263" s="13">
        <v>1</v>
      </c>
      <c r="T263" s="13">
        <v>66</v>
      </c>
      <c r="U263" s="13">
        <v>1</v>
      </c>
      <c r="V263" s="13" t="s">
        <v>34</v>
      </c>
      <c r="W263" s="13" t="s">
        <v>33</v>
      </c>
      <c r="X263" s="13"/>
      <c r="Y263" s="13"/>
      <c r="Z263" s="13" t="s">
        <v>573</v>
      </c>
    </row>
    <row r="264" spans="1:26">
      <c r="A264" s="14" t="str">
        <f t="shared" si="4"/>
        <v>79-4</v>
      </c>
      <c r="B264" s="10">
        <v>5057</v>
      </c>
      <c r="C264" s="10">
        <v>3</v>
      </c>
      <c r="D264" s="10" t="s">
        <v>11</v>
      </c>
      <c r="E264" s="10">
        <v>79</v>
      </c>
      <c r="F264" s="10" t="s">
        <v>31</v>
      </c>
      <c r="G264" s="10">
        <v>4</v>
      </c>
      <c r="H264" s="10">
        <v>3104688</v>
      </c>
      <c r="I264" s="15">
        <v>0.83</v>
      </c>
      <c r="J264" s="10">
        <v>0.8</v>
      </c>
      <c r="K264" s="15">
        <v>187.58112903225805</v>
      </c>
      <c r="L264" s="15">
        <v>0.92165898617510844</v>
      </c>
      <c r="M264" s="13">
        <v>187.44</v>
      </c>
      <c r="N264" s="13">
        <v>188.24</v>
      </c>
      <c r="O264" s="13">
        <v>0</v>
      </c>
      <c r="P264" s="13" t="s">
        <v>410</v>
      </c>
      <c r="Q264" s="13" t="s">
        <v>574</v>
      </c>
      <c r="R264" s="13" t="s">
        <v>33</v>
      </c>
      <c r="S264" s="13">
        <v>1</v>
      </c>
      <c r="T264" s="13">
        <v>66</v>
      </c>
      <c r="U264" s="13">
        <v>2</v>
      </c>
      <c r="V264" s="13" t="s">
        <v>35</v>
      </c>
      <c r="W264" s="13" t="s">
        <v>33</v>
      </c>
      <c r="X264" s="13"/>
      <c r="Y264" s="13"/>
      <c r="Z264" s="13" t="s">
        <v>575</v>
      </c>
    </row>
    <row r="265" spans="1:26">
      <c r="A265" s="14" t="str">
        <f t="shared" si="4"/>
        <v>80-1</v>
      </c>
      <c r="B265" s="10">
        <v>5057</v>
      </c>
      <c r="C265" s="10">
        <v>3</v>
      </c>
      <c r="D265" s="10" t="s">
        <v>11</v>
      </c>
      <c r="E265" s="10">
        <v>80</v>
      </c>
      <c r="F265" s="10" t="s">
        <v>31</v>
      </c>
      <c r="G265" s="10">
        <v>1</v>
      </c>
      <c r="H265" s="10">
        <v>3104690</v>
      </c>
      <c r="I265" s="15">
        <v>0.95499999999999996</v>
      </c>
      <c r="J265" s="10">
        <v>0.94</v>
      </c>
      <c r="K265" s="15">
        <v>188.2</v>
      </c>
      <c r="L265" s="15">
        <v>0.96308186195826362</v>
      </c>
      <c r="M265" s="13">
        <v>188.2</v>
      </c>
      <c r="N265" s="13">
        <v>189.14</v>
      </c>
      <c r="O265" s="13">
        <v>0</v>
      </c>
      <c r="P265" s="13" t="s">
        <v>410</v>
      </c>
      <c r="Q265" s="13" t="s">
        <v>576</v>
      </c>
      <c r="R265" s="13" t="s">
        <v>33</v>
      </c>
      <c r="S265" s="13">
        <v>1</v>
      </c>
      <c r="T265" s="13">
        <v>66</v>
      </c>
      <c r="U265" s="13">
        <v>3</v>
      </c>
      <c r="V265" s="13" t="s">
        <v>35</v>
      </c>
      <c r="W265" s="13" t="s">
        <v>33</v>
      </c>
      <c r="X265" s="13"/>
      <c r="Y265" s="13"/>
      <c r="Z265" s="13" t="s">
        <v>577</v>
      </c>
    </row>
    <row r="266" spans="1:26">
      <c r="A266" s="14" t="str">
        <f t="shared" si="4"/>
        <v>80-2</v>
      </c>
      <c r="B266" s="16">
        <v>5057</v>
      </c>
      <c r="C266" s="16">
        <v>3</v>
      </c>
      <c r="D266" s="16" t="s">
        <v>11</v>
      </c>
      <c r="E266" s="16">
        <v>80</v>
      </c>
      <c r="F266" s="16" t="s">
        <v>31</v>
      </c>
      <c r="G266" s="16">
        <v>2</v>
      </c>
      <c r="H266" s="16">
        <v>3104692</v>
      </c>
      <c r="I266" s="15">
        <v>0.94</v>
      </c>
      <c r="J266" s="16">
        <v>0.92</v>
      </c>
      <c r="K266" s="15">
        <v>189.11974317817013</v>
      </c>
      <c r="L266" s="15">
        <v>0.96308186195826362</v>
      </c>
      <c r="M266" s="17">
        <v>189.14</v>
      </c>
      <c r="N266" s="17">
        <v>190.06</v>
      </c>
      <c r="O266" s="17">
        <v>0</v>
      </c>
      <c r="P266" s="17" t="s">
        <v>410</v>
      </c>
      <c r="Q266" s="17" t="s">
        <v>578</v>
      </c>
      <c r="R266" s="17" t="s">
        <v>33</v>
      </c>
      <c r="S266" s="17">
        <v>1</v>
      </c>
      <c r="T266" s="17">
        <v>66</v>
      </c>
      <c r="U266" s="17">
        <v>4</v>
      </c>
      <c r="V266" s="17" t="s">
        <v>36</v>
      </c>
      <c r="W266" s="17" t="s">
        <v>33</v>
      </c>
      <c r="X266" s="17"/>
      <c r="Y266" s="17"/>
      <c r="Z266" s="17" t="s">
        <v>579</v>
      </c>
    </row>
    <row r="267" spans="1:26">
      <c r="A267" s="14" t="str">
        <f t="shared" si="4"/>
        <v>80-3</v>
      </c>
      <c r="B267" s="10">
        <v>5057</v>
      </c>
      <c r="C267" s="10">
        <v>3</v>
      </c>
      <c r="D267" s="10" t="s">
        <v>11</v>
      </c>
      <c r="E267" s="10">
        <v>80</v>
      </c>
      <c r="F267" s="10" t="s">
        <v>31</v>
      </c>
      <c r="G267" s="10">
        <v>3</v>
      </c>
      <c r="H267" s="10">
        <v>3104694</v>
      </c>
      <c r="I267" s="15">
        <v>0.77</v>
      </c>
      <c r="J267" s="10">
        <v>0.75</v>
      </c>
      <c r="K267" s="15">
        <v>190.05974317817012</v>
      </c>
      <c r="L267" s="15">
        <v>0.96308186195826362</v>
      </c>
      <c r="M267" s="13">
        <v>190.06</v>
      </c>
      <c r="N267" s="13">
        <v>190.81</v>
      </c>
      <c r="O267" s="13">
        <v>0</v>
      </c>
      <c r="P267" s="13" t="s">
        <v>410</v>
      </c>
      <c r="Q267" s="13" t="s">
        <v>580</v>
      </c>
      <c r="R267" s="13" t="s">
        <v>33</v>
      </c>
      <c r="S267" s="13">
        <v>1</v>
      </c>
      <c r="T267" s="13">
        <v>67</v>
      </c>
      <c r="U267" s="13">
        <v>1</v>
      </c>
      <c r="V267" s="13" t="s">
        <v>34</v>
      </c>
      <c r="W267" s="13" t="s">
        <v>33</v>
      </c>
      <c r="X267" s="13"/>
      <c r="Y267" s="13"/>
      <c r="Z267" s="13" t="s">
        <v>581</v>
      </c>
    </row>
    <row r="268" spans="1:26">
      <c r="A268" s="14" t="str">
        <f t="shared" si="4"/>
        <v>80-4</v>
      </c>
      <c r="B268" s="10">
        <v>5057</v>
      </c>
      <c r="C268" s="10">
        <v>3</v>
      </c>
      <c r="D268" s="10" t="s">
        <v>11</v>
      </c>
      <c r="E268" s="10">
        <v>80</v>
      </c>
      <c r="F268" s="10" t="s">
        <v>31</v>
      </c>
      <c r="G268" s="10">
        <v>4</v>
      </c>
      <c r="H268" s="10">
        <v>3104696</v>
      </c>
      <c r="I268" s="15">
        <v>0.45</v>
      </c>
      <c r="J268" s="10">
        <v>0.44</v>
      </c>
      <c r="K268" s="15">
        <v>190.82974317817013</v>
      </c>
      <c r="L268" s="15">
        <v>0.96308186195826362</v>
      </c>
      <c r="M268" s="13">
        <v>190.81</v>
      </c>
      <c r="N268" s="13">
        <v>191.25</v>
      </c>
      <c r="O268" s="13">
        <v>0</v>
      </c>
      <c r="P268" s="13" t="s">
        <v>410</v>
      </c>
      <c r="Q268" s="13" t="s">
        <v>582</v>
      </c>
      <c r="R268" s="13" t="s">
        <v>33</v>
      </c>
      <c r="S268" s="13">
        <v>1</v>
      </c>
      <c r="T268" s="13">
        <v>67</v>
      </c>
      <c r="U268" s="13">
        <v>2</v>
      </c>
      <c r="V268" s="13" t="s">
        <v>35</v>
      </c>
      <c r="W268" s="13" t="s">
        <v>33</v>
      </c>
      <c r="X268" s="13"/>
      <c r="Y268" s="13"/>
      <c r="Z268" s="13" t="s">
        <v>583</v>
      </c>
    </row>
    <row r="269" spans="1:26">
      <c r="A269" s="14" t="str">
        <f t="shared" si="4"/>
        <v>81-1</v>
      </c>
      <c r="B269" s="10">
        <v>5057</v>
      </c>
      <c r="C269" s="10">
        <v>3</v>
      </c>
      <c r="D269" s="10" t="s">
        <v>11</v>
      </c>
      <c r="E269" s="10">
        <v>81</v>
      </c>
      <c r="F269" s="10" t="s">
        <v>31</v>
      </c>
      <c r="G269" s="10">
        <v>1</v>
      </c>
      <c r="H269" s="10">
        <v>3104698</v>
      </c>
      <c r="I269" s="15">
        <v>0.89</v>
      </c>
      <c r="J269" s="10">
        <v>0.88</v>
      </c>
      <c r="K269" s="15">
        <v>191.2</v>
      </c>
      <c r="L269" s="15">
        <v>0.937499999999995</v>
      </c>
      <c r="M269" s="13">
        <v>191.2</v>
      </c>
      <c r="N269" s="13">
        <v>192.08</v>
      </c>
      <c r="O269" s="13">
        <v>0</v>
      </c>
      <c r="P269" s="13" t="s">
        <v>410</v>
      </c>
      <c r="Q269" s="13" t="s">
        <v>584</v>
      </c>
      <c r="R269" s="13" t="s">
        <v>33</v>
      </c>
      <c r="S269" s="13">
        <v>1</v>
      </c>
      <c r="T269" s="13">
        <v>67</v>
      </c>
      <c r="U269" s="13">
        <v>3</v>
      </c>
      <c r="V269" s="13" t="s">
        <v>35</v>
      </c>
      <c r="W269" s="13" t="s">
        <v>33</v>
      </c>
      <c r="X269" s="13"/>
      <c r="Y269" s="13"/>
      <c r="Z269" s="13" t="s">
        <v>585</v>
      </c>
    </row>
    <row r="270" spans="1:26">
      <c r="A270" s="14" t="str">
        <f t="shared" si="4"/>
        <v>81-2</v>
      </c>
      <c r="B270" s="10">
        <v>5057</v>
      </c>
      <c r="C270" s="10">
        <v>3</v>
      </c>
      <c r="D270" s="10" t="s">
        <v>11</v>
      </c>
      <c r="E270" s="10">
        <v>81</v>
      </c>
      <c r="F270" s="10" t="s">
        <v>31</v>
      </c>
      <c r="G270" s="10">
        <v>2</v>
      </c>
      <c r="H270" s="10">
        <v>3104700</v>
      </c>
      <c r="I270" s="15">
        <v>0.82</v>
      </c>
      <c r="J270" s="10">
        <v>0.79</v>
      </c>
      <c r="K270" s="15">
        <v>192.03437499999998</v>
      </c>
      <c r="L270" s="15">
        <v>0.937499999999995</v>
      </c>
      <c r="M270" s="13">
        <v>192.08</v>
      </c>
      <c r="N270" s="13">
        <v>192.87</v>
      </c>
      <c r="O270" s="13">
        <v>0</v>
      </c>
      <c r="P270" s="13" t="s">
        <v>410</v>
      </c>
      <c r="Q270" s="13" t="s">
        <v>586</v>
      </c>
      <c r="R270" s="13" t="s">
        <v>33</v>
      </c>
      <c r="S270" s="13">
        <v>1</v>
      </c>
      <c r="T270" s="13">
        <v>67</v>
      </c>
      <c r="U270" s="13">
        <v>4</v>
      </c>
      <c r="V270" s="13" t="s">
        <v>36</v>
      </c>
      <c r="W270" s="13" t="s">
        <v>33</v>
      </c>
      <c r="X270" s="13"/>
      <c r="Y270" s="13"/>
      <c r="Z270" s="13" t="s">
        <v>587</v>
      </c>
    </row>
    <row r="271" spans="1:26">
      <c r="A271" s="14" t="str">
        <f t="shared" si="4"/>
        <v>81-3</v>
      </c>
      <c r="B271" s="16">
        <v>5057</v>
      </c>
      <c r="C271" s="16">
        <v>3</v>
      </c>
      <c r="D271" s="16" t="s">
        <v>11</v>
      </c>
      <c r="E271" s="16">
        <v>81</v>
      </c>
      <c r="F271" s="16" t="s">
        <v>31</v>
      </c>
      <c r="G271" s="16">
        <v>3</v>
      </c>
      <c r="H271" s="16">
        <v>3104702</v>
      </c>
      <c r="I271" s="15">
        <v>0.66</v>
      </c>
      <c r="J271" s="16">
        <v>0.59</v>
      </c>
      <c r="K271" s="15">
        <v>192.85437499999998</v>
      </c>
      <c r="L271" s="15">
        <v>0.937499999999995</v>
      </c>
      <c r="M271" s="17">
        <v>192.87</v>
      </c>
      <c r="N271" s="17">
        <v>193.46</v>
      </c>
      <c r="O271" s="17">
        <v>0</v>
      </c>
      <c r="P271" s="17" t="s">
        <v>410</v>
      </c>
      <c r="Q271" s="17" t="s">
        <v>588</v>
      </c>
      <c r="R271" s="17" t="s">
        <v>33</v>
      </c>
      <c r="S271" s="17">
        <v>1</v>
      </c>
      <c r="T271" s="17">
        <v>68</v>
      </c>
      <c r="U271" s="17">
        <v>1</v>
      </c>
      <c r="V271" s="17" t="s">
        <v>34</v>
      </c>
      <c r="W271" s="17" t="s">
        <v>33</v>
      </c>
      <c r="X271" s="17"/>
      <c r="Y271" s="17"/>
      <c r="Z271" s="17" t="s">
        <v>589</v>
      </c>
    </row>
    <row r="272" spans="1:26">
      <c r="A272" s="14" t="str">
        <f t="shared" si="4"/>
        <v>81-4</v>
      </c>
      <c r="B272" s="10">
        <v>5057</v>
      </c>
      <c r="C272" s="10">
        <v>3</v>
      </c>
      <c r="D272" s="10" t="s">
        <v>11</v>
      </c>
      <c r="E272" s="10">
        <v>81</v>
      </c>
      <c r="F272" s="10" t="s">
        <v>31</v>
      </c>
      <c r="G272" s="10">
        <v>4</v>
      </c>
      <c r="H272" s="10">
        <v>3104704</v>
      </c>
      <c r="I272" s="15">
        <v>0.83</v>
      </c>
      <c r="J272" s="10">
        <v>0.84</v>
      </c>
      <c r="K272" s="15">
        <v>193.51437499999997</v>
      </c>
      <c r="L272" s="15">
        <v>0.937499999999995</v>
      </c>
      <c r="M272" s="13">
        <v>193.46</v>
      </c>
      <c r="N272" s="13">
        <v>194.3</v>
      </c>
      <c r="O272" s="13">
        <v>0</v>
      </c>
      <c r="P272" s="13" t="s">
        <v>410</v>
      </c>
      <c r="Q272" s="13" t="s">
        <v>590</v>
      </c>
      <c r="R272" s="13" t="s">
        <v>33</v>
      </c>
      <c r="S272" s="13">
        <v>1</v>
      </c>
      <c r="T272" s="13">
        <v>68</v>
      </c>
      <c r="U272" s="13">
        <v>2</v>
      </c>
      <c r="V272" s="13" t="s">
        <v>35</v>
      </c>
      <c r="W272" s="13" t="s">
        <v>33</v>
      </c>
      <c r="X272" s="13"/>
      <c r="Y272" s="13"/>
      <c r="Z272" s="13" t="s">
        <v>591</v>
      </c>
    </row>
    <row r="273" spans="1:26">
      <c r="A273" s="14" t="str">
        <f t="shared" si="4"/>
        <v>82-1</v>
      </c>
      <c r="B273" s="10">
        <v>5057</v>
      </c>
      <c r="C273" s="10">
        <v>3</v>
      </c>
      <c r="D273" s="10" t="s">
        <v>11</v>
      </c>
      <c r="E273" s="10">
        <v>82</v>
      </c>
      <c r="F273" s="10" t="s">
        <v>31</v>
      </c>
      <c r="G273" s="10">
        <v>1</v>
      </c>
      <c r="H273" s="10">
        <v>3104706</v>
      </c>
      <c r="I273" s="15">
        <v>0.76</v>
      </c>
      <c r="J273" s="10">
        <v>0.72</v>
      </c>
      <c r="K273" s="15">
        <v>194.2</v>
      </c>
      <c r="L273" s="15">
        <v>0.94936708860758745</v>
      </c>
      <c r="M273" s="13">
        <v>194.2</v>
      </c>
      <c r="N273" s="13">
        <v>194.92</v>
      </c>
      <c r="O273" s="13">
        <v>0</v>
      </c>
      <c r="P273" s="13" t="s">
        <v>410</v>
      </c>
      <c r="Q273" s="13" t="s">
        <v>592</v>
      </c>
      <c r="R273" s="13" t="s">
        <v>33</v>
      </c>
      <c r="S273" s="13">
        <v>1</v>
      </c>
      <c r="T273" s="13">
        <v>68</v>
      </c>
      <c r="U273" s="13">
        <v>3</v>
      </c>
      <c r="V273" s="13" t="s">
        <v>35</v>
      </c>
      <c r="W273" s="13" t="s">
        <v>33</v>
      </c>
      <c r="X273" s="13"/>
      <c r="Y273" s="13"/>
      <c r="Z273" s="13" t="s">
        <v>593</v>
      </c>
    </row>
    <row r="274" spans="1:26">
      <c r="A274" s="14" t="str">
        <f t="shared" si="4"/>
        <v>82-2</v>
      </c>
      <c r="B274" s="10">
        <v>5057</v>
      </c>
      <c r="C274" s="10">
        <v>3</v>
      </c>
      <c r="D274" s="10" t="s">
        <v>11</v>
      </c>
      <c r="E274" s="10">
        <v>82</v>
      </c>
      <c r="F274" s="10" t="s">
        <v>31</v>
      </c>
      <c r="G274" s="10">
        <v>2</v>
      </c>
      <c r="H274" s="10">
        <v>3104708</v>
      </c>
      <c r="I274" s="15">
        <v>0.71499999999999997</v>
      </c>
      <c r="J274" s="10">
        <v>0.67</v>
      </c>
      <c r="K274" s="15">
        <v>194.92151898734176</v>
      </c>
      <c r="L274" s="15">
        <v>0.94936708860758745</v>
      </c>
      <c r="M274" s="13">
        <v>194.92</v>
      </c>
      <c r="N274" s="13">
        <v>195.59</v>
      </c>
      <c r="O274" s="13">
        <v>0</v>
      </c>
      <c r="P274" s="13" t="s">
        <v>410</v>
      </c>
      <c r="Q274" s="13" t="s">
        <v>594</v>
      </c>
      <c r="R274" s="13" t="s">
        <v>33</v>
      </c>
      <c r="S274" s="13">
        <v>1</v>
      </c>
      <c r="T274" s="13">
        <v>68</v>
      </c>
      <c r="U274" s="13">
        <v>4</v>
      </c>
      <c r="V274" s="13" t="s">
        <v>36</v>
      </c>
      <c r="W274" s="13" t="s">
        <v>33</v>
      </c>
      <c r="X274" s="13"/>
      <c r="Y274" s="13"/>
      <c r="Z274" s="13" t="s">
        <v>595</v>
      </c>
    </row>
    <row r="275" spans="1:26">
      <c r="A275" s="14" t="str">
        <f t="shared" si="4"/>
        <v>82-3</v>
      </c>
      <c r="B275" s="10">
        <v>5057</v>
      </c>
      <c r="C275" s="10">
        <v>3</v>
      </c>
      <c r="D275" s="10" t="s">
        <v>11</v>
      </c>
      <c r="E275" s="10">
        <v>82</v>
      </c>
      <c r="F275" s="10" t="s">
        <v>31</v>
      </c>
      <c r="G275" s="10">
        <v>3</v>
      </c>
      <c r="H275" s="10">
        <v>3104710</v>
      </c>
      <c r="I275" s="15">
        <v>0.82</v>
      </c>
      <c r="J275" s="10">
        <v>0.79</v>
      </c>
      <c r="K275" s="15">
        <v>195.63651898734176</v>
      </c>
      <c r="L275" s="15">
        <v>0.94936708860758745</v>
      </c>
      <c r="M275" s="13">
        <v>195.59</v>
      </c>
      <c r="N275" s="13">
        <v>196.38</v>
      </c>
      <c r="O275" s="13">
        <v>0</v>
      </c>
      <c r="P275" s="13" t="s">
        <v>410</v>
      </c>
      <c r="Q275" s="13" t="s">
        <v>596</v>
      </c>
      <c r="R275" s="13" t="s">
        <v>33</v>
      </c>
      <c r="S275" s="13">
        <v>1</v>
      </c>
      <c r="T275" s="13">
        <v>69</v>
      </c>
      <c r="U275" s="13">
        <v>1</v>
      </c>
      <c r="V275" s="13" t="s">
        <v>34</v>
      </c>
      <c r="W275" s="13" t="s">
        <v>33</v>
      </c>
      <c r="X275" s="13"/>
      <c r="Y275" s="13"/>
      <c r="Z275" s="13" t="s">
        <v>597</v>
      </c>
    </row>
    <row r="276" spans="1:26">
      <c r="A276" s="14" t="str">
        <f t="shared" si="4"/>
        <v>82-4</v>
      </c>
      <c r="B276" s="10">
        <v>5057</v>
      </c>
      <c r="C276" s="10">
        <v>3</v>
      </c>
      <c r="D276" s="10" t="s">
        <v>11</v>
      </c>
      <c r="E276" s="10">
        <v>82</v>
      </c>
      <c r="F276" s="10" t="s">
        <v>31</v>
      </c>
      <c r="G276" s="10">
        <v>4</v>
      </c>
      <c r="H276" s="10">
        <v>3104712</v>
      </c>
      <c r="I276" s="15">
        <v>0.86499999999999999</v>
      </c>
      <c r="J276" s="10">
        <v>0.84</v>
      </c>
      <c r="K276" s="15">
        <v>196.45651898734175</v>
      </c>
      <c r="L276" s="15">
        <v>0.94936708860758745</v>
      </c>
      <c r="M276" s="13">
        <v>196.38</v>
      </c>
      <c r="N276" s="13">
        <v>197.22</v>
      </c>
      <c r="O276" s="13">
        <v>0</v>
      </c>
      <c r="P276" s="13" t="s">
        <v>410</v>
      </c>
      <c r="Q276" s="13" t="s">
        <v>598</v>
      </c>
      <c r="R276" s="13" t="s">
        <v>33</v>
      </c>
      <c r="S276" s="13">
        <v>1</v>
      </c>
      <c r="T276" s="13">
        <v>69</v>
      </c>
      <c r="U276" s="13">
        <v>2</v>
      </c>
      <c r="V276" s="13" t="s">
        <v>35</v>
      </c>
      <c r="W276" s="13" t="s">
        <v>33</v>
      </c>
      <c r="X276" s="13"/>
      <c r="Y276" s="13"/>
      <c r="Z276" s="13" t="s">
        <v>599</v>
      </c>
    </row>
    <row r="277" spans="1:26">
      <c r="A277" s="14" t="str">
        <f t="shared" si="4"/>
        <v>83-1</v>
      </c>
      <c r="B277" s="10">
        <v>5057</v>
      </c>
      <c r="C277" s="10">
        <v>3</v>
      </c>
      <c r="D277" s="10" t="s">
        <v>11</v>
      </c>
      <c r="E277" s="10">
        <v>83</v>
      </c>
      <c r="F277" s="10" t="s">
        <v>31</v>
      </c>
      <c r="G277" s="10">
        <v>1</v>
      </c>
      <c r="H277" s="10">
        <v>3104714</v>
      </c>
      <c r="I277" s="15">
        <v>0.82</v>
      </c>
      <c r="J277" s="10">
        <v>0.82</v>
      </c>
      <c r="K277" s="15">
        <v>197.2</v>
      </c>
      <c r="L277" s="15">
        <v>0.95846645367411409</v>
      </c>
      <c r="M277" s="13">
        <v>197.2</v>
      </c>
      <c r="N277" s="13">
        <v>198.02</v>
      </c>
      <c r="O277" s="13">
        <v>0</v>
      </c>
      <c r="P277" s="13" t="s">
        <v>410</v>
      </c>
      <c r="Q277" s="13" t="s">
        <v>600</v>
      </c>
      <c r="R277" s="13" t="s">
        <v>33</v>
      </c>
      <c r="S277" s="13">
        <v>1</v>
      </c>
      <c r="T277" s="13">
        <v>69</v>
      </c>
      <c r="U277" s="13">
        <v>3</v>
      </c>
      <c r="V277" s="13" t="s">
        <v>35</v>
      </c>
      <c r="W277" s="13" t="s">
        <v>33</v>
      </c>
      <c r="X277" s="13"/>
      <c r="Y277" s="13"/>
      <c r="Z277" s="13" t="s">
        <v>601</v>
      </c>
    </row>
    <row r="278" spans="1:26">
      <c r="A278" s="14" t="str">
        <f t="shared" si="4"/>
        <v>83-2</v>
      </c>
      <c r="B278" s="10">
        <v>5057</v>
      </c>
      <c r="C278" s="10">
        <v>3</v>
      </c>
      <c r="D278" s="10" t="s">
        <v>11</v>
      </c>
      <c r="E278" s="10">
        <v>83</v>
      </c>
      <c r="F278" s="10" t="s">
        <v>31</v>
      </c>
      <c r="G278" s="10">
        <v>2</v>
      </c>
      <c r="H278" s="10">
        <v>3104716</v>
      </c>
      <c r="I278" s="15">
        <v>0.74</v>
      </c>
      <c r="J278" s="10">
        <v>0.74</v>
      </c>
      <c r="K278" s="15">
        <v>197.98594249201275</v>
      </c>
      <c r="L278" s="15">
        <v>0.95846645367411409</v>
      </c>
      <c r="M278" s="13">
        <v>198.02</v>
      </c>
      <c r="N278" s="13">
        <v>198.76</v>
      </c>
      <c r="O278" s="13">
        <v>0</v>
      </c>
      <c r="P278" s="13" t="s">
        <v>410</v>
      </c>
      <c r="Q278" s="13" t="s">
        <v>602</v>
      </c>
      <c r="R278" s="13" t="s">
        <v>33</v>
      </c>
      <c r="S278" s="13">
        <v>1</v>
      </c>
      <c r="T278" s="13">
        <v>69</v>
      </c>
      <c r="U278" s="13">
        <v>4</v>
      </c>
      <c r="V278" s="13" t="s">
        <v>36</v>
      </c>
      <c r="W278" s="13" t="s">
        <v>33</v>
      </c>
      <c r="X278" s="13"/>
      <c r="Y278" s="13"/>
      <c r="Z278" s="13" t="s">
        <v>603</v>
      </c>
    </row>
    <row r="279" spans="1:26">
      <c r="A279" s="14" t="str">
        <f t="shared" si="4"/>
        <v>83-3</v>
      </c>
      <c r="B279" s="10">
        <v>5057</v>
      </c>
      <c r="C279" s="10">
        <v>3</v>
      </c>
      <c r="D279" s="10" t="s">
        <v>11</v>
      </c>
      <c r="E279" s="10">
        <v>83</v>
      </c>
      <c r="F279" s="10" t="s">
        <v>31</v>
      </c>
      <c r="G279" s="10">
        <v>3</v>
      </c>
      <c r="H279" s="10">
        <v>3104718</v>
      </c>
      <c r="I279" s="15">
        <v>0.67</v>
      </c>
      <c r="J279" s="10">
        <v>0.65</v>
      </c>
      <c r="K279" s="15">
        <v>198.72594249201276</v>
      </c>
      <c r="L279" s="15">
        <v>0.95846645367411409</v>
      </c>
      <c r="M279" s="13">
        <v>198.76</v>
      </c>
      <c r="N279" s="13">
        <v>199.41</v>
      </c>
      <c r="O279" s="13">
        <v>0</v>
      </c>
      <c r="P279" s="13" t="s">
        <v>410</v>
      </c>
      <c r="Q279" s="13" t="s">
        <v>604</v>
      </c>
      <c r="R279" s="13" t="s">
        <v>33</v>
      </c>
      <c r="S279" s="13">
        <v>1</v>
      </c>
      <c r="T279" s="13">
        <v>70</v>
      </c>
      <c r="U279" s="13">
        <v>1</v>
      </c>
      <c r="V279" s="13" t="s">
        <v>34</v>
      </c>
      <c r="W279" s="13" t="s">
        <v>33</v>
      </c>
      <c r="X279" s="13"/>
      <c r="Y279" s="13"/>
      <c r="Z279" s="13" t="s">
        <v>605</v>
      </c>
    </row>
    <row r="280" spans="1:26">
      <c r="A280" s="14" t="str">
        <f t="shared" si="4"/>
        <v>83-4</v>
      </c>
      <c r="B280" s="10">
        <v>5057</v>
      </c>
      <c r="C280" s="10">
        <v>3</v>
      </c>
      <c r="D280" s="10" t="s">
        <v>11</v>
      </c>
      <c r="E280" s="10">
        <v>83</v>
      </c>
      <c r="F280" s="10" t="s">
        <v>31</v>
      </c>
      <c r="G280" s="10">
        <v>4</v>
      </c>
      <c r="H280" s="10">
        <v>3104720</v>
      </c>
      <c r="I280" s="15">
        <v>0.9</v>
      </c>
      <c r="J280" s="10">
        <v>0.85</v>
      </c>
      <c r="K280" s="15">
        <v>199.39594249201275</v>
      </c>
      <c r="L280" s="15">
        <v>0.95846645367411409</v>
      </c>
      <c r="M280" s="13">
        <v>199.41</v>
      </c>
      <c r="N280" s="13">
        <v>200.26</v>
      </c>
      <c r="O280" s="13">
        <v>0</v>
      </c>
      <c r="P280" s="13" t="s">
        <v>410</v>
      </c>
      <c r="Q280" s="13" t="s">
        <v>606</v>
      </c>
      <c r="R280" s="13" t="s">
        <v>33</v>
      </c>
      <c r="S280" s="13">
        <v>1</v>
      </c>
      <c r="T280" s="13"/>
      <c r="U280" s="13"/>
      <c r="V280" s="13"/>
      <c r="W280" s="13" t="s">
        <v>33</v>
      </c>
      <c r="X280" s="13"/>
      <c r="Y280" s="13"/>
      <c r="Z280" s="13" t="s">
        <v>607</v>
      </c>
    </row>
    <row r="281" spans="1:26">
      <c r="A281" s="14" t="str">
        <f t="shared" si="4"/>
        <v>84-1</v>
      </c>
      <c r="B281" s="10">
        <v>5057</v>
      </c>
      <c r="C281" s="10">
        <v>3</v>
      </c>
      <c r="D281" s="10" t="s">
        <v>11</v>
      </c>
      <c r="E281" s="10">
        <v>84</v>
      </c>
      <c r="F281" s="10" t="s">
        <v>31</v>
      </c>
      <c r="G281" s="10">
        <v>1</v>
      </c>
      <c r="H281" s="10">
        <v>3104722</v>
      </c>
      <c r="I281" s="15">
        <v>0.81</v>
      </c>
      <c r="J281" s="10">
        <v>0.79</v>
      </c>
      <c r="K281" s="15">
        <v>200.2</v>
      </c>
      <c r="L281" s="15">
        <v>0.99337748344370524</v>
      </c>
      <c r="M281" s="13">
        <v>200.2</v>
      </c>
      <c r="N281" s="13">
        <v>200.99</v>
      </c>
      <c r="O281" s="13">
        <v>0</v>
      </c>
      <c r="P281" s="13" t="s">
        <v>410</v>
      </c>
      <c r="Q281" s="13" t="s">
        <v>608</v>
      </c>
      <c r="R281" s="13" t="s">
        <v>33</v>
      </c>
      <c r="S281" s="13">
        <v>1</v>
      </c>
      <c r="T281" s="13">
        <v>70</v>
      </c>
      <c r="U281" s="13">
        <v>3</v>
      </c>
      <c r="V281" s="13" t="s">
        <v>35</v>
      </c>
      <c r="W281" s="13" t="s">
        <v>33</v>
      </c>
      <c r="X281" s="13"/>
      <c r="Y281" s="13"/>
      <c r="Z281" s="13" t="s">
        <v>609</v>
      </c>
    </row>
    <row r="282" spans="1:26">
      <c r="A282" s="14" t="str">
        <f t="shared" si="4"/>
        <v>84-2</v>
      </c>
      <c r="B282" s="16">
        <v>5057</v>
      </c>
      <c r="C282" s="16">
        <v>3</v>
      </c>
      <c r="D282" s="16" t="s">
        <v>11</v>
      </c>
      <c r="E282" s="16">
        <v>84</v>
      </c>
      <c r="F282" s="16" t="s">
        <v>31</v>
      </c>
      <c r="G282" s="16">
        <v>2</v>
      </c>
      <c r="H282" s="16">
        <v>3104724</v>
      </c>
      <c r="I282" s="15">
        <v>0.97</v>
      </c>
      <c r="J282" s="16">
        <v>0.94</v>
      </c>
      <c r="K282" s="15">
        <v>201.00463576158938</v>
      </c>
      <c r="L282" s="15">
        <v>0.99337748344370524</v>
      </c>
      <c r="M282" s="17">
        <v>200.99</v>
      </c>
      <c r="N282" s="17">
        <v>201.93</v>
      </c>
      <c r="O282" s="17">
        <v>0</v>
      </c>
      <c r="P282" s="17" t="s">
        <v>410</v>
      </c>
      <c r="Q282" s="17" t="s">
        <v>610</v>
      </c>
      <c r="R282" s="17" t="s">
        <v>33</v>
      </c>
      <c r="S282" s="17">
        <v>1</v>
      </c>
      <c r="T282" s="17">
        <v>70</v>
      </c>
      <c r="U282" s="17">
        <v>4</v>
      </c>
      <c r="V282" s="17" t="s">
        <v>36</v>
      </c>
      <c r="W282" s="17" t="s">
        <v>33</v>
      </c>
      <c r="X282" s="17"/>
      <c r="Y282" s="17"/>
      <c r="Z282" s="17" t="s">
        <v>611</v>
      </c>
    </row>
    <row r="283" spans="1:26">
      <c r="A283" s="14" t="str">
        <f t="shared" si="4"/>
        <v>84-3</v>
      </c>
      <c r="B283" s="10">
        <v>5057</v>
      </c>
      <c r="C283" s="10">
        <v>3</v>
      </c>
      <c r="D283" s="10" t="s">
        <v>11</v>
      </c>
      <c r="E283" s="10">
        <v>84</v>
      </c>
      <c r="F283" s="10" t="s">
        <v>31</v>
      </c>
      <c r="G283" s="10">
        <v>3</v>
      </c>
      <c r="H283" s="10">
        <v>3104726</v>
      </c>
      <c r="I283" s="15">
        <v>0.66</v>
      </c>
      <c r="J283" s="10">
        <v>0.62</v>
      </c>
      <c r="K283" s="15">
        <v>201.97463576158938</v>
      </c>
      <c r="L283" s="15">
        <v>0.99337748344370524</v>
      </c>
      <c r="M283" s="13">
        <v>201.93</v>
      </c>
      <c r="N283" s="13">
        <v>202.55</v>
      </c>
      <c r="O283" s="13">
        <v>0</v>
      </c>
      <c r="P283" s="13" t="s">
        <v>410</v>
      </c>
      <c r="Q283" s="13" t="s">
        <v>612</v>
      </c>
      <c r="R283" s="13" t="s">
        <v>33</v>
      </c>
      <c r="S283" s="13">
        <v>1</v>
      </c>
      <c r="T283" s="13">
        <v>71</v>
      </c>
      <c r="U283" s="13">
        <v>1</v>
      </c>
      <c r="V283" s="13" t="s">
        <v>34</v>
      </c>
      <c r="W283" s="13" t="s">
        <v>33</v>
      </c>
      <c r="X283" s="13"/>
      <c r="Y283" s="13"/>
      <c r="Z283" s="13" t="s">
        <v>613</v>
      </c>
    </row>
    <row r="284" spans="1:26">
      <c r="A284" s="14" t="str">
        <f t="shared" si="4"/>
        <v>84-4</v>
      </c>
      <c r="B284" s="10">
        <v>5057</v>
      </c>
      <c r="C284" s="10">
        <v>3</v>
      </c>
      <c r="D284" s="10" t="s">
        <v>11</v>
      </c>
      <c r="E284" s="10">
        <v>84</v>
      </c>
      <c r="F284" s="10" t="s">
        <v>31</v>
      </c>
      <c r="G284" s="10">
        <v>4</v>
      </c>
      <c r="H284" s="10">
        <v>3104728</v>
      </c>
      <c r="I284" s="15">
        <v>0.57999999999999996</v>
      </c>
      <c r="J284" s="10">
        <v>0.67</v>
      </c>
      <c r="K284" s="15">
        <v>202.63463576158938</v>
      </c>
      <c r="L284" s="15">
        <v>0.99337748344370524</v>
      </c>
      <c r="M284" s="13">
        <v>202.55</v>
      </c>
      <c r="N284" s="13">
        <v>203.22</v>
      </c>
      <c r="O284" s="13">
        <v>0</v>
      </c>
      <c r="P284" s="13" t="s">
        <v>410</v>
      </c>
      <c r="Q284" s="13" t="s">
        <v>614</v>
      </c>
      <c r="R284" s="13" t="s">
        <v>33</v>
      </c>
      <c r="S284" s="13">
        <v>1</v>
      </c>
      <c r="T284" s="13">
        <v>71</v>
      </c>
      <c r="U284" s="13">
        <v>2</v>
      </c>
      <c r="V284" s="13" t="s">
        <v>35</v>
      </c>
      <c r="W284" s="13" t="s">
        <v>33</v>
      </c>
      <c r="X284" s="13"/>
      <c r="Y284" s="13"/>
      <c r="Z284" s="13" t="s">
        <v>615</v>
      </c>
    </row>
    <row r="285" spans="1:26">
      <c r="A285" s="14" t="str">
        <f t="shared" si="4"/>
        <v>85-1</v>
      </c>
      <c r="B285" s="10">
        <v>5057</v>
      </c>
      <c r="C285" s="10">
        <v>3</v>
      </c>
      <c r="D285" s="10" t="s">
        <v>11</v>
      </c>
      <c r="E285" s="10">
        <v>85</v>
      </c>
      <c r="F285" s="10" t="s">
        <v>31</v>
      </c>
      <c r="G285" s="10">
        <v>1</v>
      </c>
      <c r="H285" s="10">
        <v>3104730</v>
      </c>
      <c r="I285" s="15">
        <v>0.72499999999999998</v>
      </c>
      <c r="J285" s="10">
        <v>0.69</v>
      </c>
      <c r="K285" s="15">
        <v>203.2</v>
      </c>
      <c r="L285" s="15">
        <v>0.94936708860758745</v>
      </c>
      <c r="M285" s="13">
        <v>203.2</v>
      </c>
      <c r="N285" s="13">
        <v>203.89</v>
      </c>
      <c r="O285" s="13">
        <v>0</v>
      </c>
      <c r="P285" s="13" t="s">
        <v>410</v>
      </c>
      <c r="Q285" s="13" t="s">
        <v>616</v>
      </c>
      <c r="R285" s="13" t="s">
        <v>33</v>
      </c>
      <c r="S285" s="13">
        <v>1</v>
      </c>
      <c r="T285" s="13">
        <v>71</v>
      </c>
      <c r="U285" s="13">
        <v>3</v>
      </c>
      <c r="V285" s="13" t="s">
        <v>35</v>
      </c>
      <c r="W285" s="13" t="s">
        <v>33</v>
      </c>
      <c r="X285" s="13"/>
      <c r="Y285" s="13"/>
      <c r="Z285" s="13" t="s">
        <v>617</v>
      </c>
    </row>
    <row r="286" spans="1:26">
      <c r="A286" s="14" t="str">
        <f t="shared" si="4"/>
        <v>85-2</v>
      </c>
      <c r="B286" s="10">
        <v>5057</v>
      </c>
      <c r="C286" s="10">
        <v>3</v>
      </c>
      <c r="D286" s="10" t="s">
        <v>11</v>
      </c>
      <c r="E286" s="10">
        <v>85</v>
      </c>
      <c r="F286" s="10" t="s">
        <v>31</v>
      </c>
      <c r="G286" s="10">
        <v>2</v>
      </c>
      <c r="H286" s="10">
        <v>3104732</v>
      </c>
      <c r="I286" s="15">
        <v>0.64500000000000002</v>
      </c>
      <c r="J286" s="10">
        <v>0.61</v>
      </c>
      <c r="K286" s="15">
        <v>203.88829113924049</v>
      </c>
      <c r="L286" s="15">
        <v>0.94936708860758745</v>
      </c>
      <c r="M286" s="13">
        <v>203.89</v>
      </c>
      <c r="N286" s="13">
        <v>204.5</v>
      </c>
      <c r="O286" s="13">
        <v>0</v>
      </c>
      <c r="P286" s="13" t="s">
        <v>410</v>
      </c>
      <c r="Q286" s="13" t="s">
        <v>618</v>
      </c>
      <c r="R286" s="13" t="s">
        <v>33</v>
      </c>
      <c r="S286" s="13">
        <v>1</v>
      </c>
      <c r="T286" s="13">
        <v>71</v>
      </c>
      <c r="U286" s="13">
        <v>4</v>
      </c>
      <c r="V286" s="13" t="s">
        <v>36</v>
      </c>
      <c r="W286" s="13" t="s">
        <v>33</v>
      </c>
      <c r="X286" s="13"/>
      <c r="Y286" s="13"/>
      <c r="Z286" s="13" t="s">
        <v>619</v>
      </c>
    </row>
    <row r="287" spans="1:26">
      <c r="A287" s="14" t="str">
        <f t="shared" si="4"/>
        <v>85-3</v>
      </c>
      <c r="B287" s="10">
        <v>5057</v>
      </c>
      <c r="C287" s="10">
        <v>3</v>
      </c>
      <c r="D287" s="10" t="s">
        <v>11</v>
      </c>
      <c r="E287" s="10">
        <v>85</v>
      </c>
      <c r="F287" s="10" t="s">
        <v>31</v>
      </c>
      <c r="G287" s="10">
        <v>3</v>
      </c>
      <c r="H287" s="10">
        <v>3104734</v>
      </c>
      <c r="I287" s="15">
        <v>0.88</v>
      </c>
      <c r="J287" s="10">
        <v>0.88</v>
      </c>
      <c r="K287" s="15">
        <v>204.5332911392405</v>
      </c>
      <c r="L287" s="15">
        <v>0.94936708860758745</v>
      </c>
      <c r="M287" s="13">
        <v>204.5</v>
      </c>
      <c r="N287" s="13">
        <v>205.38</v>
      </c>
      <c r="O287" s="13">
        <v>0</v>
      </c>
      <c r="P287" s="13" t="s">
        <v>410</v>
      </c>
      <c r="Q287" s="13" t="s">
        <v>620</v>
      </c>
      <c r="R287" s="13" t="s">
        <v>33</v>
      </c>
      <c r="S287" s="13">
        <v>1</v>
      </c>
      <c r="T287" s="13">
        <v>72</v>
      </c>
      <c r="U287" s="13">
        <v>1</v>
      </c>
      <c r="V287" s="13" t="s">
        <v>34</v>
      </c>
      <c r="W287" s="13" t="s">
        <v>33</v>
      </c>
      <c r="X287" s="13"/>
      <c r="Y287" s="13"/>
      <c r="Z287" s="13" t="s">
        <v>621</v>
      </c>
    </row>
    <row r="288" spans="1:26">
      <c r="A288" s="14" t="str">
        <f t="shared" si="4"/>
        <v>85-4</v>
      </c>
      <c r="B288" s="10">
        <v>5057</v>
      </c>
      <c r="C288" s="10">
        <v>3</v>
      </c>
      <c r="D288" s="10" t="s">
        <v>11</v>
      </c>
      <c r="E288" s="10">
        <v>85</v>
      </c>
      <c r="F288" s="10" t="s">
        <v>31</v>
      </c>
      <c r="G288" s="10">
        <v>4</v>
      </c>
      <c r="H288" s="10">
        <v>3104736</v>
      </c>
      <c r="I288" s="15">
        <v>0.91</v>
      </c>
      <c r="J288" s="10">
        <v>0.9</v>
      </c>
      <c r="K288" s="15">
        <v>205.4132911392405</v>
      </c>
      <c r="L288" s="15">
        <v>0.94936708860758745</v>
      </c>
      <c r="M288" s="13">
        <v>205.38</v>
      </c>
      <c r="N288" s="13">
        <v>206.28</v>
      </c>
      <c r="O288" s="13">
        <v>0</v>
      </c>
      <c r="P288" s="13" t="s">
        <v>410</v>
      </c>
      <c r="Q288" s="13" t="s">
        <v>622</v>
      </c>
      <c r="R288" s="13" t="s">
        <v>33</v>
      </c>
      <c r="S288" s="13">
        <v>1</v>
      </c>
      <c r="T288" s="13">
        <v>72</v>
      </c>
      <c r="U288" s="13">
        <v>2</v>
      </c>
      <c r="V288" s="13" t="s">
        <v>35</v>
      </c>
      <c r="W288" s="13" t="s">
        <v>33</v>
      </c>
      <c r="X288" s="13"/>
      <c r="Y288" s="13"/>
      <c r="Z288" s="13" t="s">
        <v>623</v>
      </c>
    </row>
    <row r="289" spans="1:26">
      <c r="A289" s="14" t="str">
        <f t="shared" si="4"/>
        <v>86-1</v>
      </c>
      <c r="B289" s="10">
        <v>5057</v>
      </c>
      <c r="C289" s="10">
        <v>3</v>
      </c>
      <c r="D289" s="10" t="s">
        <v>11</v>
      </c>
      <c r="E289" s="10">
        <v>86</v>
      </c>
      <c r="F289" s="10" t="s">
        <v>31</v>
      </c>
      <c r="G289" s="10">
        <v>1</v>
      </c>
      <c r="H289" s="10">
        <v>3104738</v>
      </c>
      <c r="I289" s="15">
        <v>0.66</v>
      </c>
      <c r="J289" s="10">
        <v>0.57999999999999996</v>
      </c>
      <c r="K289" s="15">
        <v>206.2</v>
      </c>
      <c r="L289" s="15">
        <v>0.96</v>
      </c>
      <c r="M289" s="13">
        <v>206.2</v>
      </c>
      <c r="N289" s="13">
        <v>206.78</v>
      </c>
      <c r="O289" s="13">
        <v>0</v>
      </c>
      <c r="P289" s="13" t="s">
        <v>410</v>
      </c>
      <c r="Q289" s="13" t="s">
        <v>624</v>
      </c>
      <c r="R289" s="13" t="s">
        <v>33</v>
      </c>
      <c r="S289" s="13">
        <v>1</v>
      </c>
      <c r="T289" s="13">
        <v>72</v>
      </c>
      <c r="U289" s="13">
        <v>3</v>
      </c>
      <c r="V289" s="13" t="s">
        <v>35</v>
      </c>
      <c r="W289" s="13" t="s">
        <v>33</v>
      </c>
      <c r="X289" s="13"/>
      <c r="Y289" s="13"/>
      <c r="Z289" s="13" t="s">
        <v>625</v>
      </c>
    </row>
    <row r="290" spans="1:26">
      <c r="A290" s="14" t="str">
        <f t="shared" si="4"/>
        <v>86-2</v>
      </c>
      <c r="B290" s="10">
        <v>5057</v>
      </c>
      <c r="C290" s="10">
        <v>3</v>
      </c>
      <c r="D290" s="10" t="s">
        <v>11</v>
      </c>
      <c r="E290" s="10">
        <v>86</v>
      </c>
      <c r="F290" s="10" t="s">
        <v>31</v>
      </c>
      <c r="G290" s="10">
        <v>2</v>
      </c>
      <c r="H290" s="10">
        <v>3104740</v>
      </c>
      <c r="I290" s="15">
        <v>0.78500000000000003</v>
      </c>
      <c r="J290" s="10">
        <v>0.73</v>
      </c>
      <c r="K290" s="15">
        <v>206.83359999999999</v>
      </c>
      <c r="L290" s="15">
        <v>0.96</v>
      </c>
      <c r="M290" s="13">
        <v>206.78</v>
      </c>
      <c r="N290" s="13">
        <v>207.51</v>
      </c>
      <c r="O290" s="13">
        <v>0</v>
      </c>
      <c r="P290" s="13" t="s">
        <v>410</v>
      </c>
      <c r="Q290" s="13" t="s">
        <v>626</v>
      </c>
      <c r="R290" s="13" t="s">
        <v>33</v>
      </c>
      <c r="S290" s="13">
        <v>1</v>
      </c>
      <c r="T290" s="13">
        <v>72</v>
      </c>
      <c r="U290" s="13">
        <v>4</v>
      </c>
      <c r="V290" s="13" t="s">
        <v>36</v>
      </c>
      <c r="W290" s="13" t="s">
        <v>33</v>
      </c>
      <c r="X290" s="13"/>
      <c r="Y290" s="13"/>
      <c r="Z290" s="13" t="s">
        <v>627</v>
      </c>
    </row>
    <row r="291" spans="1:26">
      <c r="A291" s="14" t="str">
        <f t="shared" si="4"/>
        <v>86-3</v>
      </c>
      <c r="B291" s="10">
        <v>5057</v>
      </c>
      <c r="C291" s="10">
        <v>3</v>
      </c>
      <c r="D291" s="10" t="s">
        <v>11</v>
      </c>
      <c r="E291" s="10">
        <v>86</v>
      </c>
      <c r="F291" s="10" t="s">
        <v>31</v>
      </c>
      <c r="G291" s="10">
        <v>3</v>
      </c>
      <c r="H291" s="10">
        <v>3104742</v>
      </c>
      <c r="I291" s="15">
        <v>0.91500000000000004</v>
      </c>
      <c r="J291" s="10">
        <v>0.89</v>
      </c>
      <c r="K291" s="15">
        <v>207.61859999999999</v>
      </c>
      <c r="L291" s="15">
        <v>0.96</v>
      </c>
      <c r="M291" s="13">
        <v>207.51</v>
      </c>
      <c r="N291" s="13">
        <v>208.4</v>
      </c>
      <c r="O291" s="13">
        <v>0</v>
      </c>
      <c r="P291" s="13" t="s">
        <v>410</v>
      </c>
      <c r="Q291" s="13" t="s">
        <v>628</v>
      </c>
      <c r="R291" s="13" t="s">
        <v>33</v>
      </c>
      <c r="S291" s="13">
        <v>1</v>
      </c>
      <c r="T291" s="13">
        <v>73</v>
      </c>
      <c r="U291" s="13">
        <v>1</v>
      </c>
      <c r="V291" s="13" t="s">
        <v>34</v>
      </c>
      <c r="W291" s="13" t="s">
        <v>33</v>
      </c>
      <c r="X291" s="13"/>
      <c r="Y291" s="13"/>
      <c r="Z291" s="13" t="s">
        <v>629</v>
      </c>
    </row>
    <row r="292" spans="1:26">
      <c r="A292" s="14" t="str">
        <f t="shared" si="4"/>
        <v>86-4</v>
      </c>
      <c r="B292" s="10">
        <v>5057</v>
      </c>
      <c r="C292" s="10">
        <v>3</v>
      </c>
      <c r="D292" s="10" t="s">
        <v>11</v>
      </c>
      <c r="E292" s="10">
        <v>86</v>
      </c>
      <c r="F292" s="10" t="s">
        <v>31</v>
      </c>
      <c r="G292" s="10">
        <v>4</v>
      </c>
      <c r="H292" s="10">
        <v>3104744</v>
      </c>
      <c r="I292" s="15">
        <v>0.76500000000000001</v>
      </c>
      <c r="J292" s="10">
        <v>0.72</v>
      </c>
      <c r="K292" s="15">
        <v>208.53359999999998</v>
      </c>
      <c r="L292" s="15">
        <v>0.96</v>
      </c>
      <c r="M292" s="13">
        <v>208.4</v>
      </c>
      <c r="N292" s="13">
        <v>209.12</v>
      </c>
      <c r="O292" s="13">
        <v>0</v>
      </c>
      <c r="P292" s="13" t="s">
        <v>410</v>
      </c>
      <c r="Q292" s="13" t="s">
        <v>630</v>
      </c>
      <c r="R292" s="13" t="s">
        <v>33</v>
      </c>
      <c r="S292" s="13">
        <v>1</v>
      </c>
      <c r="T292" s="13">
        <v>73</v>
      </c>
      <c r="U292" s="13">
        <v>2</v>
      </c>
      <c r="V292" s="13" t="s">
        <v>35</v>
      </c>
      <c r="W292" s="13" t="s">
        <v>33</v>
      </c>
      <c r="X292" s="13"/>
      <c r="Y292" s="13"/>
      <c r="Z292" s="13" t="s">
        <v>631</v>
      </c>
    </row>
    <row r="293" spans="1:26">
      <c r="A293" s="14" t="str">
        <f t="shared" si="4"/>
        <v>87-1</v>
      </c>
      <c r="B293" s="10">
        <v>5057</v>
      </c>
      <c r="C293" s="10">
        <v>3</v>
      </c>
      <c r="D293" s="10" t="s">
        <v>11</v>
      </c>
      <c r="E293" s="10">
        <v>87</v>
      </c>
      <c r="F293" s="10" t="s">
        <v>31</v>
      </c>
      <c r="G293" s="10">
        <v>1</v>
      </c>
      <c r="H293" s="10">
        <v>3104746</v>
      </c>
      <c r="I293" s="15">
        <v>0.95499999999999996</v>
      </c>
      <c r="J293" s="10">
        <v>0.94</v>
      </c>
      <c r="K293" s="15">
        <v>209.2</v>
      </c>
      <c r="L293" s="15">
        <v>0.95389507154212727</v>
      </c>
      <c r="M293" s="13">
        <v>209.2</v>
      </c>
      <c r="N293" s="13">
        <v>210.14</v>
      </c>
      <c r="O293" s="13">
        <v>0</v>
      </c>
      <c r="P293" s="13" t="s">
        <v>410</v>
      </c>
      <c r="Q293" s="13" t="s">
        <v>632</v>
      </c>
      <c r="R293" s="13" t="s">
        <v>33</v>
      </c>
      <c r="S293" s="13">
        <v>1</v>
      </c>
      <c r="T293" s="13">
        <v>73</v>
      </c>
      <c r="U293" s="13">
        <v>3</v>
      </c>
      <c r="V293" s="13" t="s">
        <v>35</v>
      </c>
      <c r="W293" s="13" t="s">
        <v>33</v>
      </c>
      <c r="X293" s="13"/>
      <c r="Y293" s="13"/>
      <c r="Z293" s="13" t="s">
        <v>633</v>
      </c>
    </row>
    <row r="294" spans="1:26">
      <c r="A294" s="14" t="str">
        <f t="shared" si="4"/>
        <v>87-2</v>
      </c>
      <c r="B294" s="10">
        <v>5057</v>
      </c>
      <c r="C294" s="10">
        <v>3</v>
      </c>
      <c r="D294" s="10" t="s">
        <v>11</v>
      </c>
      <c r="E294" s="10">
        <v>87</v>
      </c>
      <c r="F294" s="10" t="s">
        <v>31</v>
      </c>
      <c r="G294" s="10">
        <v>2</v>
      </c>
      <c r="H294" s="10">
        <v>3104748</v>
      </c>
      <c r="I294" s="15">
        <v>0.9</v>
      </c>
      <c r="J294" s="10">
        <v>0.86</v>
      </c>
      <c r="K294" s="15">
        <v>210.11096979332271</v>
      </c>
      <c r="L294" s="15">
        <v>0.95389507154212727</v>
      </c>
      <c r="M294" s="13">
        <v>210.14</v>
      </c>
      <c r="N294" s="13">
        <v>211</v>
      </c>
      <c r="O294" s="13">
        <v>0</v>
      </c>
      <c r="P294" s="13" t="s">
        <v>410</v>
      </c>
      <c r="Q294" s="13" t="s">
        <v>634</v>
      </c>
      <c r="R294" s="13" t="s">
        <v>33</v>
      </c>
      <c r="S294" s="13">
        <v>1</v>
      </c>
      <c r="T294" s="13">
        <v>73</v>
      </c>
      <c r="U294" s="13">
        <v>4</v>
      </c>
      <c r="V294" s="13" t="s">
        <v>36</v>
      </c>
      <c r="W294" s="13" t="s">
        <v>33</v>
      </c>
      <c r="X294" s="13"/>
      <c r="Y294" s="13"/>
      <c r="Z294" s="13" t="s">
        <v>635</v>
      </c>
    </row>
    <row r="295" spans="1:26">
      <c r="A295" s="14" t="str">
        <f t="shared" si="4"/>
        <v>87-3</v>
      </c>
      <c r="B295" s="16">
        <v>5057</v>
      </c>
      <c r="C295" s="16">
        <v>3</v>
      </c>
      <c r="D295" s="16" t="s">
        <v>11</v>
      </c>
      <c r="E295" s="16">
        <v>87</v>
      </c>
      <c r="F295" s="16" t="s">
        <v>31</v>
      </c>
      <c r="G295" s="16">
        <v>3</v>
      </c>
      <c r="H295" s="16">
        <v>3104750</v>
      </c>
      <c r="I295" s="15">
        <v>0.53500000000000003</v>
      </c>
      <c r="J295" s="16">
        <v>0.5</v>
      </c>
      <c r="K295" s="15">
        <v>211.01096979332272</v>
      </c>
      <c r="L295" s="15">
        <v>0.95389507154212727</v>
      </c>
      <c r="M295" s="17">
        <v>211</v>
      </c>
      <c r="N295" s="17">
        <v>211.5</v>
      </c>
      <c r="O295" s="17">
        <v>0</v>
      </c>
      <c r="P295" s="17" t="s">
        <v>410</v>
      </c>
      <c r="Q295" s="17" t="s">
        <v>636</v>
      </c>
      <c r="R295" s="17" t="s">
        <v>33</v>
      </c>
      <c r="S295" s="17">
        <v>1</v>
      </c>
      <c r="T295" s="17">
        <v>74</v>
      </c>
      <c r="U295" s="17">
        <v>1</v>
      </c>
      <c r="V295" s="17" t="s">
        <v>34</v>
      </c>
      <c r="W295" s="17" t="s">
        <v>33</v>
      </c>
      <c r="X295" s="17"/>
      <c r="Y295" s="17"/>
      <c r="Z295" s="17" t="s">
        <v>637</v>
      </c>
    </row>
    <row r="296" spans="1:26">
      <c r="A296" s="14" t="str">
        <f t="shared" si="4"/>
        <v>87-4</v>
      </c>
      <c r="B296" s="16">
        <v>5057</v>
      </c>
      <c r="C296" s="16">
        <v>3</v>
      </c>
      <c r="D296" s="16" t="s">
        <v>11</v>
      </c>
      <c r="E296" s="16">
        <v>87</v>
      </c>
      <c r="F296" s="16" t="s">
        <v>31</v>
      </c>
      <c r="G296" s="16">
        <v>4</v>
      </c>
      <c r="H296" s="16">
        <v>3104752</v>
      </c>
      <c r="I296" s="15">
        <v>0.755</v>
      </c>
      <c r="J296" s="16">
        <v>0.75</v>
      </c>
      <c r="K296" s="15">
        <v>211.54596979332271</v>
      </c>
      <c r="L296" s="15">
        <v>0.95389507154212727</v>
      </c>
      <c r="M296" s="17">
        <v>211.5</v>
      </c>
      <c r="N296" s="17">
        <v>212.25</v>
      </c>
      <c r="O296" s="17">
        <v>0</v>
      </c>
      <c r="P296" s="17" t="s">
        <v>410</v>
      </c>
      <c r="Q296" s="17" t="s">
        <v>638</v>
      </c>
      <c r="R296" s="17" t="s">
        <v>33</v>
      </c>
      <c r="S296" s="17">
        <v>1</v>
      </c>
      <c r="T296" s="17">
        <v>74</v>
      </c>
      <c r="U296" s="17">
        <v>2</v>
      </c>
      <c r="V296" s="17" t="s">
        <v>35</v>
      </c>
      <c r="W296" s="17" t="s">
        <v>33</v>
      </c>
      <c r="X296" s="17"/>
      <c r="Y296" s="17"/>
      <c r="Z296" s="17" t="s">
        <v>639</v>
      </c>
    </row>
    <row r="297" spans="1:26">
      <c r="A297" s="14" t="str">
        <f t="shared" si="4"/>
        <v>88-1</v>
      </c>
      <c r="B297" s="10">
        <v>5057</v>
      </c>
      <c r="C297" s="10">
        <v>3</v>
      </c>
      <c r="D297" s="10" t="s">
        <v>11</v>
      </c>
      <c r="E297" s="10">
        <v>88</v>
      </c>
      <c r="F297" s="10" t="s">
        <v>31</v>
      </c>
      <c r="G297" s="10">
        <v>1</v>
      </c>
      <c r="H297" s="10">
        <v>3104754</v>
      </c>
      <c r="I297" s="15">
        <v>0.57499999999999996</v>
      </c>
      <c r="J297" s="10">
        <v>0.56000000000000005</v>
      </c>
      <c r="K297" s="15">
        <v>212.2</v>
      </c>
      <c r="L297" s="15">
        <v>0.97402597402597002</v>
      </c>
      <c r="M297" s="13">
        <v>212.2</v>
      </c>
      <c r="N297" s="13">
        <v>212.76</v>
      </c>
      <c r="O297" s="13">
        <v>0</v>
      </c>
      <c r="P297" s="13" t="s">
        <v>410</v>
      </c>
      <c r="Q297" s="13" t="s">
        <v>640</v>
      </c>
      <c r="R297" s="13" t="s">
        <v>33</v>
      </c>
      <c r="S297" s="13">
        <v>1</v>
      </c>
      <c r="T297" s="13">
        <v>74</v>
      </c>
      <c r="U297" s="13">
        <v>3</v>
      </c>
      <c r="V297" s="13" t="s">
        <v>35</v>
      </c>
      <c r="W297" s="13" t="s">
        <v>33</v>
      </c>
      <c r="X297" s="13"/>
      <c r="Y297" s="13"/>
      <c r="Z297" s="13" t="s">
        <v>641</v>
      </c>
    </row>
    <row r="298" spans="1:26">
      <c r="A298" s="14" t="str">
        <f t="shared" si="4"/>
        <v>88-2</v>
      </c>
      <c r="B298" s="10">
        <v>5057</v>
      </c>
      <c r="C298" s="10">
        <v>3</v>
      </c>
      <c r="D298" s="10" t="s">
        <v>11</v>
      </c>
      <c r="E298" s="10">
        <v>88</v>
      </c>
      <c r="F298" s="10" t="s">
        <v>31</v>
      </c>
      <c r="G298" s="10">
        <v>2</v>
      </c>
      <c r="H298" s="10">
        <v>3104756</v>
      </c>
      <c r="I298" s="15">
        <v>0.84499999999999997</v>
      </c>
      <c r="J298" s="10">
        <v>0.83</v>
      </c>
      <c r="K298" s="15">
        <v>212.76006493506492</v>
      </c>
      <c r="L298" s="15">
        <v>0.97402597402597002</v>
      </c>
      <c r="M298" s="13">
        <v>212.76</v>
      </c>
      <c r="N298" s="13">
        <v>213.59</v>
      </c>
      <c r="O298" s="13">
        <v>0</v>
      </c>
      <c r="P298" s="13" t="s">
        <v>410</v>
      </c>
      <c r="Q298" s="13" t="s">
        <v>642</v>
      </c>
      <c r="R298" s="13" t="s">
        <v>33</v>
      </c>
      <c r="S298" s="13">
        <v>1</v>
      </c>
      <c r="T298" s="13">
        <v>74</v>
      </c>
      <c r="U298" s="13">
        <v>4</v>
      </c>
      <c r="V298" s="13" t="s">
        <v>36</v>
      </c>
      <c r="W298" s="13" t="s">
        <v>33</v>
      </c>
      <c r="X298" s="13"/>
      <c r="Y298" s="13"/>
      <c r="Z298" s="13" t="s">
        <v>643</v>
      </c>
    </row>
    <row r="299" spans="1:26">
      <c r="A299" s="14" t="str">
        <f t="shared" si="4"/>
        <v>88-3</v>
      </c>
      <c r="B299" s="10">
        <v>5057</v>
      </c>
      <c r="C299" s="10">
        <v>3</v>
      </c>
      <c r="D299" s="10" t="s">
        <v>11</v>
      </c>
      <c r="E299" s="10">
        <v>88</v>
      </c>
      <c r="F299" s="10" t="s">
        <v>31</v>
      </c>
      <c r="G299" s="10">
        <v>3</v>
      </c>
      <c r="H299" s="10">
        <v>3104758</v>
      </c>
      <c r="I299" s="15">
        <v>0.71</v>
      </c>
      <c r="J299" s="10">
        <v>0.69</v>
      </c>
      <c r="K299" s="15">
        <v>213.60506493506492</v>
      </c>
      <c r="L299" s="15">
        <v>0.97402597402597002</v>
      </c>
      <c r="M299" s="13">
        <v>213.59</v>
      </c>
      <c r="N299" s="13">
        <v>214.28</v>
      </c>
      <c r="O299" s="13">
        <v>0</v>
      </c>
      <c r="P299" s="13" t="s">
        <v>410</v>
      </c>
      <c r="Q299" s="13" t="s">
        <v>644</v>
      </c>
      <c r="R299" s="13" t="s">
        <v>33</v>
      </c>
      <c r="S299" s="13">
        <v>1</v>
      </c>
      <c r="T299" s="13">
        <v>75</v>
      </c>
      <c r="U299" s="13">
        <v>1</v>
      </c>
      <c r="V299" s="13" t="s">
        <v>34</v>
      </c>
      <c r="W299" s="13" t="s">
        <v>33</v>
      </c>
      <c r="X299" s="13"/>
      <c r="Y299" s="13"/>
      <c r="Z299" s="13" t="s">
        <v>645</v>
      </c>
    </row>
    <row r="300" spans="1:26">
      <c r="A300" s="14" t="str">
        <f t="shared" si="4"/>
        <v>88-4</v>
      </c>
      <c r="B300" s="16">
        <v>5057</v>
      </c>
      <c r="C300" s="16">
        <v>3</v>
      </c>
      <c r="D300" s="16" t="s">
        <v>11</v>
      </c>
      <c r="E300" s="16">
        <v>88</v>
      </c>
      <c r="F300" s="16" t="s">
        <v>31</v>
      </c>
      <c r="G300" s="16">
        <v>4</v>
      </c>
      <c r="H300" s="16">
        <v>3104760</v>
      </c>
      <c r="I300" s="15">
        <v>0.95</v>
      </c>
      <c r="J300" s="16">
        <v>0.95</v>
      </c>
      <c r="K300" s="15">
        <v>214.31506493506492</v>
      </c>
      <c r="L300" s="15">
        <v>0.97402597402597002</v>
      </c>
      <c r="M300" s="17">
        <v>214.28</v>
      </c>
      <c r="N300" s="17">
        <v>215.23</v>
      </c>
      <c r="O300" s="17">
        <v>0</v>
      </c>
      <c r="P300" s="17" t="s">
        <v>410</v>
      </c>
      <c r="Q300" s="17" t="s">
        <v>646</v>
      </c>
      <c r="R300" s="17" t="s">
        <v>33</v>
      </c>
      <c r="S300" s="17">
        <v>1</v>
      </c>
      <c r="T300" s="17">
        <v>75</v>
      </c>
      <c r="U300" s="17">
        <v>2</v>
      </c>
      <c r="V300" s="17" t="s">
        <v>35</v>
      </c>
      <c r="W300" s="17" t="s">
        <v>33</v>
      </c>
      <c r="X300" s="17"/>
      <c r="Y300" s="17"/>
      <c r="Z300" s="17" t="s">
        <v>647</v>
      </c>
    </row>
    <row r="301" spans="1:26">
      <c r="A301" s="14" t="str">
        <f t="shared" si="4"/>
        <v>89-1</v>
      </c>
      <c r="B301" s="10">
        <v>5057</v>
      </c>
      <c r="C301" s="10">
        <v>3</v>
      </c>
      <c r="D301" s="10" t="s">
        <v>11</v>
      </c>
      <c r="E301" s="10">
        <v>89</v>
      </c>
      <c r="F301" s="10" t="s">
        <v>31</v>
      </c>
      <c r="G301" s="10">
        <v>1</v>
      </c>
      <c r="H301" s="10">
        <v>3104762</v>
      </c>
      <c r="I301" s="15">
        <v>0.98499999999999999</v>
      </c>
      <c r="J301" s="10">
        <v>0.95</v>
      </c>
      <c r="K301" s="15">
        <v>215.2</v>
      </c>
      <c r="L301" s="15">
        <v>0.88365243004417993</v>
      </c>
      <c r="M301" s="13">
        <v>215.2</v>
      </c>
      <c r="N301" s="13">
        <v>216.15</v>
      </c>
      <c r="O301" s="13">
        <v>0</v>
      </c>
      <c r="P301" s="13" t="s">
        <v>410</v>
      </c>
      <c r="Q301" s="13" t="s">
        <v>648</v>
      </c>
      <c r="R301" s="13" t="s">
        <v>33</v>
      </c>
      <c r="S301" s="13">
        <v>1</v>
      </c>
      <c r="T301" s="13">
        <v>75</v>
      </c>
      <c r="U301" s="13">
        <v>3</v>
      </c>
      <c r="V301" s="13" t="s">
        <v>35</v>
      </c>
      <c r="W301" s="13" t="s">
        <v>33</v>
      </c>
      <c r="X301" s="13"/>
      <c r="Y301" s="13"/>
      <c r="Z301" s="13" t="s">
        <v>649</v>
      </c>
    </row>
    <row r="302" spans="1:26">
      <c r="A302" s="14" t="str">
        <f t="shared" si="4"/>
        <v>89-2</v>
      </c>
      <c r="B302" s="10">
        <v>5057</v>
      </c>
      <c r="C302" s="10">
        <v>3</v>
      </c>
      <c r="D302" s="10" t="s">
        <v>11</v>
      </c>
      <c r="E302" s="10">
        <v>89</v>
      </c>
      <c r="F302" s="10" t="s">
        <v>31</v>
      </c>
      <c r="G302" s="10">
        <v>2</v>
      </c>
      <c r="H302" s="10">
        <v>3104764</v>
      </c>
      <c r="I302" s="15">
        <v>0.84</v>
      </c>
      <c r="J302" s="10">
        <v>0.7</v>
      </c>
      <c r="K302" s="15">
        <v>216.07039764359351</v>
      </c>
      <c r="L302" s="15">
        <v>0.88365243004417993</v>
      </c>
      <c r="M302" s="13">
        <v>216.15</v>
      </c>
      <c r="N302" s="13">
        <v>216.85</v>
      </c>
      <c r="O302" s="13">
        <v>0</v>
      </c>
      <c r="P302" s="13" t="s">
        <v>410</v>
      </c>
      <c r="Q302" s="13" t="s">
        <v>650</v>
      </c>
      <c r="R302" s="13" t="s">
        <v>33</v>
      </c>
      <c r="S302" s="13">
        <v>1</v>
      </c>
      <c r="T302" s="13">
        <v>75</v>
      </c>
      <c r="U302" s="13">
        <v>4</v>
      </c>
      <c r="V302" s="13" t="s">
        <v>36</v>
      </c>
      <c r="W302" s="13" t="s">
        <v>33</v>
      </c>
      <c r="X302" s="13"/>
      <c r="Y302" s="13"/>
      <c r="Z302" s="13" t="s">
        <v>651</v>
      </c>
    </row>
    <row r="303" spans="1:26">
      <c r="A303" s="14" t="str">
        <f t="shared" si="4"/>
        <v>89-3</v>
      </c>
      <c r="B303" s="10">
        <v>5057</v>
      </c>
      <c r="C303" s="10">
        <v>3</v>
      </c>
      <c r="D303" s="10" t="s">
        <v>11</v>
      </c>
      <c r="E303" s="10">
        <v>89</v>
      </c>
      <c r="F303" s="10" t="s">
        <v>31</v>
      </c>
      <c r="G303" s="10">
        <v>3</v>
      </c>
      <c r="H303" s="10">
        <v>3104766</v>
      </c>
      <c r="I303" s="15">
        <v>0.65</v>
      </c>
      <c r="J303" s="10">
        <v>0.6</v>
      </c>
      <c r="K303" s="15">
        <v>216.91039764359351</v>
      </c>
      <c r="L303" s="15">
        <v>0.88365243004417993</v>
      </c>
      <c r="M303" s="13">
        <v>216.85</v>
      </c>
      <c r="N303" s="13">
        <v>217.45</v>
      </c>
      <c r="O303" s="13">
        <v>0</v>
      </c>
      <c r="P303" s="13" t="s">
        <v>410</v>
      </c>
      <c r="Q303" s="13" t="s">
        <v>652</v>
      </c>
      <c r="R303" s="13" t="s">
        <v>33</v>
      </c>
      <c r="S303" s="13">
        <v>1</v>
      </c>
      <c r="T303" s="13">
        <v>76</v>
      </c>
      <c r="U303" s="13">
        <v>1</v>
      </c>
      <c r="V303" s="13" t="s">
        <v>34</v>
      </c>
      <c r="W303" s="13" t="s">
        <v>33</v>
      </c>
      <c r="X303" s="13"/>
      <c r="Y303" s="13"/>
      <c r="Z303" s="13" t="s">
        <v>653</v>
      </c>
    </row>
    <row r="304" spans="1:26">
      <c r="A304" s="14" t="str">
        <f t="shared" si="4"/>
        <v>89-4</v>
      </c>
      <c r="B304" s="10">
        <v>5057</v>
      </c>
      <c r="C304" s="10">
        <v>3</v>
      </c>
      <c r="D304" s="10" t="s">
        <v>11</v>
      </c>
      <c r="E304" s="10">
        <v>89</v>
      </c>
      <c r="F304" s="10" t="s">
        <v>31</v>
      </c>
      <c r="G304" s="10">
        <v>4</v>
      </c>
      <c r="H304" s="10">
        <v>3104768</v>
      </c>
      <c r="I304" s="15">
        <v>0.92</v>
      </c>
      <c r="J304" s="10">
        <v>0.88</v>
      </c>
      <c r="K304" s="15">
        <v>217.56039764359352</v>
      </c>
      <c r="L304" s="15">
        <v>0.88365243004417993</v>
      </c>
      <c r="M304" s="13">
        <v>217.45</v>
      </c>
      <c r="N304" s="13">
        <v>218.33</v>
      </c>
      <c r="O304" s="13">
        <v>0</v>
      </c>
      <c r="P304" s="13" t="s">
        <v>410</v>
      </c>
      <c r="Q304" s="13" t="s">
        <v>654</v>
      </c>
      <c r="R304" s="13" t="s">
        <v>33</v>
      </c>
      <c r="S304" s="13">
        <v>1</v>
      </c>
      <c r="T304" s="13">
        <v>76</v>
      </c>
      <c r="U304" s="13">
        <v>2</v>
      </c>
      <c r="V304" s="13" t="s">
        <v>35</v>
      </c>
      <c r="W304" s="13" t="s">
        <v>33</v>
      </c>
      <c r="X304" s="13"/>
      <c r="Y304" s="13"/>
      <c r="Z304" s="13" t="s">
        <v>655</v>
      </c>
    </row>
    <row r="305" spans="1:26">
      <c r="A305" s="14" t="str">
        <f t="shared" si="4"/>
        <v>90-1</v>
      </c>
      <c r="B305" s="10">
        <v>5057</v>
      </c>
      <c r="C305" s="10">
        <v>3</v>
      </c>
      <c r="D305" s="10" t="s">
        <v>11</v>
      </c>
      <c r="E305" s="10">
        <v>90</v>
      </c>
      <c r="F305" s="10" t="s">
        <v>31</v>
      </c>
      <c r="G305" s="10">
        <v>1</v>
      </c>
      <c r="H305" s="10">
        <v>3104770</v>
      </c>
      <c r="I305" s="15">
        <v>0.54</v>
      </c>
      <c r="J305" s="10">
        <v>0.51</v>
      </c>
      <c r="K305" s="15">
        <v>218.2</v>
      </c>
      <c r="L305" s="15">
        <v>0.95389507154212727</v>
      </c>
      <c r="M305" s="13">
        <v>218.2</v>
      </c>
      <c r="N305" s="13">
        <v>218.71</v>
      </c>
      <c r="O305" s="13">
        <v>0</v>
      </c>
      <c r="P305" s="13" t="s">
        <v>410</v>
      </c>
      <c r="Q305" s="13" t="s">
        <v>656</v>
      </c>
      <c r="R305" s="13" t="s">
        <v>33</v>
      </c>
      <c r="S305" s="13">
        <v>1</v>
      </c>
      <c r="T305" s="13">
        <v>76</v>
      </c>
      <c r="U305" s="13">
        <v>3</v>
      </c>
      <c r="V305" s="13" t="s">
        <v>35</v>
      </c>
      <c r="W305" s="13" t="s">
        <v>33</v>
      </c>
      <c r="X305" s="13"/>
      <c r="Y305" s="13"/>
      <c r="Z305" s="13" t="s">
        <v>657</v>
      </c>
    </row>
    <row r="306" spans="1:26">
      <c r="A306" s="14" t="str">
        <f t="shared" si="4"/>
        <v>90-2</v>
      </c>
      <c r="B306" s="10">
        <v>5057</v>
      </c>
      <c r="C306" s="10">
        <v>3</v>
      </c>
      <c r="D306" s="10" t="s">
        <v>11</v>
      </c>
      <c r="E306" s="10">
        <v>90</v>
      </c>
      <c r="F306" s="10" t="s">
        <v>31</v>
      </c>
      <c r="G306" s="10">
        <v>2</v>
      </c>
      <c r="H306" s="10">
        <v>3104772</v>
      </c>
      <c r="I306" s="15">
        <v>0.8</v>
      </c>
      <c r="J306" s="10">
        <v>0.77</v>
      </c>
      <c r="K306" s="15">
        <v>218.71510333863273</v>
      </c>
      <c r="L306" s="15">
        <v>0.95389507154212727</v>
      </c>
      <c r="M306" s="13">
        <v>218.71</v>
      </c>
      <c r="N306" s="13">
        <v>219.48</v>
      </c>
      <c r="O306" s="13">
        <v>0</v>
      </c>
      <c r="P306" s="13" t="s">
        <v>410</v>
      </c>
      <c r="Q306" s="13" t="s">
        <v>658</v>
      </c>
      <c r="R306" s="13" t="s">
        <v>33</v>
      </c>
      <c r="S306" s="13">
        <v>1</v>
      </c>
      <c r="T306" s="13">
        <v>76</v>
      </c>
      <c r="U306" s="13">
        <v>4</v>
      </c>
      <c r="V306" s="13" t="s">
        <v>36</v>
      </c>
      <c r="W306" s="13" t="s">
        <v>33</v>
      </c>
      <c r="X306" s="13"/>
      <c r="Y306" s="13"/>
      <c r="Z306" s="13" t="s">
        <v>659</v>
      </c>
    </row>
    <row r="307" spans="1:26">
      <c r="A307" s="14" t="str">
        <f t="shared" si="4"/>
        <v>90-3</v>
      </c>
      <c r="B307" s="16">
        <v>5057</v>
      </c>
      <c r="C307" s="16">
        <v>3</v>
      </c>
      <c r="D307" s="16" t="s">
        <v>11</v>
      </c>
      <c r="E307" s="16">
        <v>90</v>
      </c>
      <c r="F307" s="16" t="s">
        <v>31</v>
      </c>
      <c r="G307" s="16">
        <v>3</v>
      </c>
      <c r="H307" s="16">
        <v>3104774</v>
      </c>
      <c r="I307" s="15">
        <v>0.92</v>
      </c>
      <c r="J307" s="16">
        <v>0.85</v>
      </c>
      <c r="K307" s="15">
        <v>219.51510333863274</v>
      </c>
      <c r="L307" s="15">
        <v>0.95389507154212727</v>
      </c>
      <c r="M307" s="17">
        <v>219.48</v>
      </c>
      <c r="N307" s="17">
        <v>220.33</v>
      </c>
      <c r="O307" s="17">
        <v>0</v>
      </c>
      <c r="P307" s="17" t="s">
        <v>410</v>
      </c>
      <c r="Q307" s="17" t="s">
        <v>660</v>
      </c>
      <c r="R307" s="17" t="s">
        <v>33</v>
      </c>
      <c r="S307" s="17">
        <v>1</v>
      </c>
      <c r="T307" s="17">
        <v>77</v>
      </c>
      <c r="U307" s="17">
        <v>1</v>
      </c>
      <c r="V307" s="17" t="s">
        <v>34</v>
      </c>
      <c r="W307" s="17" t="s">
        <v>33</v>
      </c>
      <c r="X307" s="17"/>
      <c r="Y307" s="17"/>
      <c r="Z307" s="17" t="s">
        <v>661</v>
      </c>
    </row>
    <row r="308" spans="1:26">
      <c r="A308" s="14" t="str">
        <f t="shared" si="4"/>
        <v>90-4</v>
      </c>
      <c r="B308" s="10">
        <v>5057</v>
      </c>
      <c r="C308" s="10">
        <v>3</v>
      </c>
      <c r="D308" s="10" t="s">
        <v>11</v>
      </c>
      <c r="E308" s="10">
        <v>90</v>
      </c>
      <c r="F308" s="10" t="s">
        <v>31</v>
      </c>
      <c r="G308" s="10">
        <v>4</v>
      </c>
      <c r="H308" s="10">
        <v>3104776</v>
      </c>
      <c r="I308" s="15">
        <v>0.88500000000000001</v>
      </c>
      <c r="J308" s="10">
        <v>0.81</v>
      </c>
      <c r="K308" s="15">
        <v>220.43510333863273</v>
      </c>
      <c r="L308" s="15">
        <v>0.95389507154212727</v>
      </c>
      <c r="M308" s="13">
        <v>220.33</v>
      </c>
      <c r="N308" s="13">
        <v>221.14</v>
      </c>
      <c r="O308" s="13">
        <v>0</v>
      </c>
      <c r="P308" s="13" t="s">
        <v>410</v>
      </c>
      <c r="Q308" s="13" t="s">
        <v>662</v>
      </c>
      <c r="R308" s="13" t="s">
        <v>33</v>
      </c>
      <c r="S308" s="13">
        <v>1</v>
      </c>
      <c r="T308" s="13">
        <v>77</v>
      </c>
      <c r="U308" s="13">
        <v>2</v>
      </c>
      <c r="V308" s="13" t="s">
        <v>35</v>
      </c>
      <c r="W308" s="13" t="s">
        <v>33</v>
      </c>
      <c r="X308" s="13"/>
      <c r="Y308" s="13"/>
      <c r="Z308" s="13" t="s">
        <v>663</v>
      </c>
    </row>
    <row r="309" spans="1:26">
      <c r="A309" s="14" t="str">
        <f t="shared" si="4"/>
        <v>91-1</v>
      </c>
      <c r="B309" s="10">
        <v>5057</v>
      </c>
      <c r="C309" s="10">
        <v>3</v>
      </c>
      <c r="D309" s="10" t="s">
        <v>11</v>
      </c>
      <c r="E309" s="10">
        <v>91</v>
      </c>
      <c r="F309" s="10" t="s">
        <v>31</v>
      </c>
      <c r="G309" s="10">
        <v>1</v>
      </c>
      <c r="H309" s="10">
        <v>3104780</v>
      </c>
      <c r="I309" s="15">
        <v>0.56000000000000005</v>
      </c>
      <c r="J309" s="10">
        <v>0.49</v>
      </c>
      <c r="K309" s="15">
        <v>221.2</v>
      </c>
      <c r="L309" s="15">
        <v>0.92735703245749224</v>
      </c>
      <c r="M309" s="13">
        <v>221.2</v>
      </c>
      <c r="N309" s="13">
        <v>221.69</v>
      </c>
      <c r="O309" s="13">
        <v>0</v>
      </c>
      <c r="P309" s="13" t="s">
        <v>410</v>
      </c>
      <c r="Q309" s="13" t="s">
        <v>664</v>
      </c>
      <c r="R309" s="13" t="s">
        <v>33</v>
      </c>
      <c r="S309" s="13">
        <v>1</v>
      </c>
      <c r="T309" s="13">
        <v>77</v>
      </c>
      <c r="U309" s="13">
        <v>3</v>
      </c>
      <c r="V309" s="13" t="s">
        <v>35</v>
      </c>
      <c r="W309" s="13" t="s">
        <v>33</v>
      </c>
      <c r="X309" s="13"/>
      <c r="Y309" s="13"/>
      <c r="Z309" s="13" t="s">
        <v>665</v>
      </c>
    </row>
    <row r="310" spans="1:26">
      <c r="A310" s="14" t="str">
        <f t="shared" si="4"/>
        <v>91-2</v>
      </c>
      <c r="B310" s="10">
        <v>5057</v>
      </c>
      <c r="C310" s="10">
        <v>3</v>
      </c>
      <c r="D310" s="10" t="s">
        <v>11</v>
      </c>
      <c r="E310" s="10">
        <v>91</v>
      </c>
      <c r="F310" s="10" t="s">
        <v>31</v>
      </c>
      <c r="G310" s="10">
        <v>2</v>
      </c>
      <c r="H310" s="10">
        <v>3104782</v>
      </c>
      <c r="I310" s="15">
        <v>0.87</v>
      </c>
      <c r="J310" s="10">
        <v>0.85</v>
      </c>
      <c r="K310" s="15">
        <v>221.71931993817617</v>
      </c>
      <c r="L310" s="15">
        <v>0.92735703245749224</v>
      </c>
      <c r="M310" s="13">
        <v>221.69</v>
      </c>
      <c r="N310" s="13">
        <v>222.54</v>
      </c>
      <c r="O310" s="13">
        <v>0</v>
      </c>
      <c r="P310" s="13" t="s">
        <v>410</v>
      </c>
      <c r="Q310" s="13" t="s">
        <v>666</v>
      </c>
      <c r="R310" s="13" t="s">
        <v>33</v>
      </c>
      <c r="S310" s="13">
        <v>1</v>
      </c>
      <c r="T310" s="13">
        <v>77</v>
      </c>
      <c r="U310" s="13">
        <v>4</v>
      </c>
      <c r="V310" s="13" t="s">
        <v>36</v>
      </c>
      <c r="W310" s="13" t="s">
        <v>33</v>
      </c>
      <c r="X310" s="13"/>
      <c r="Y310" s="13"/>
      <c r="Z310" s="13" t="s">
        <v>667</v>
      </c>
    </row>
    <row r="311" spans="1:26">
      <c r="A311" s="14" t="str">
        <f t="shared" si="4"/>
        <v>91-3</v>
      </c>
      <c r="B311" s="10">
        <v>5057</v>
      </c>
      <c r="C311" s="10">
        <v>3</v>
      </c>
      <c r="D311" s="10" t="s">
        <v>11</v>
      </c>
      <c r="E311" s="10">
        <v>91</v>
      </c>
      <c r="F311" s="10" t="s">
        <v>31</v>
      </c>
      <c r="G311" s="10">
        <v>3</v>
      </c>
      <c r="H311" s="10">
        <v>3104784</v>
      </c>
      <c r="I311" s="15">
        <v>0.9</v>
      </c>
      <c r="J311" s="10">
        <v>0.86</v>
      </c>
      <c r="K311" s="15">
        <v>222.58931993817617</v>
      </c>
      <c r="L311" s="15">
        <v>0.92735703245749224</v>
      </c>
      <c r="M311" s="13">
        <v>222.54</v>
      </c>
      <c r="N311" s="13">
        <v>223.4</v>
      </c>
      <c r="O311" s="13">
        <v>0</v>
      </c>
      <c r="P311" s="13" t="s">
        <v>410</v>
      </c>
      <c r="Q311" s="13" t="s">
        <v>668</v>
      </c>
      <c r="R311" s="13" t="s">
        <v>33</v>
      </c>
      <c r="S311" s="13">
        <v>1</v>
      </c>
      <c r="T311" s="13">
        <v>78</v>
      </c>
      <c r="U311" s="13">
        <v>1</v>
      </c>
      <c r="V311" s="13" t="s">
        <v>34</v>
      </c>
      <c r="W311" s="13" t="s">
        <v>33</v>
      </c>
      <c r="X311" s="13"/>
      <c r="Y311" s="13"/>
      <c r="Z311" s="13" t="s">
        <v>669</v>
      </c>
    </row>
    <row r="312" spans="1:26">
      <c r="A312" s="14" t="str">
        <f t="shared" si="4"/>
        <v>91-4</v>
      </c>
      <c r="B312" s="16">
        <v>5057</v>
      </c>
      <c r="C312" s="16">
        <v>3</v>
      </c>
      <c r="D312" s="16" t="s">
        <v>11</v>
      </c>
      <c r="E312" s="16">
        <v>91</v>
      </c>
      <c r="F312" s="16" t="s">
        <v>31</v>
      </c>
      <c r="G312" s="16">
        <v>4</v>
      </c>
      <c r="H312" s="16">
        <v>3104786</v>
      </c>
      <c r="I312" s="15">
        <v>0.90500000000000003</v>
      </c>
      <c r="J312" s="16">
        <v>0.88</v>
      </c>
      <c r="K312" s="15">
        <v>223.48931993817621</v>
      </c>
      <c r="L312" s="15">
        <v>0.92735703245749224</v>
      </c>
      <c r="M312" s="17">
        <v>223.4</v>
      </c>
      <c r="N312" s="17">
        <v>224.28</v>
      </c>
      <c r="O312" s="17">
        <v>0</v>
      </c>
      <c r="P312" s="17" t="s">
        <v>410</v>
      </c>
      <c r="Q312" s="17" t="s">
        <v>670</v>
      </c>
      <c r="R312" s="17" t="s">
        <v>33</v>
      </c>
      <c r="S312" s="17">
        <v>1</v>
      </c>
      <c r="T312" s="17">
        <v>78</v>
      </c>
      <c r="U312" s="17">
        <v>2</v>
      </c>
      <c r="V312" s="17" t="s">
        <v>35</v>
      </c>
      <c r="W312" s="17" t="s">
        <v>33</v>
      </c>
      <c r="X312" s="17"/>
      <c r="Y312" s="17"/>
      <c r="Z312" s="17" t="s">
        <v>671</v>
      </c>
    </row>
    <row r="313" spans="1:26">
      <c r="A313" s="14" t="str">
        <f t="shared" si="4"/>
        <v>92-1</v>
      </c>
      <c r="B313" s="10">
        <v>5057</v>
      </c>
      <c r="C313" s="10">
        <v>3</v>
      </c>
      <c r="D313" s="10" t="s">
        <v>11</v>
      </c>
      <c r="E313" s="10">
        <v>92</v>
      </c>
      <c r="F313" s="10" t="s">
        <v>31</v>
      </c>
      <c r="G313" s="10">
        <v>1</v>
      </c>
      <c r="H313" s="10">
        <v>3104788</v>
      </c>
      <c r="I313" s="15">
        <v>0.63</v>
      </c>
      <c r="J313" s="10">
        <v>0.6</v>
      </c>
      <c r="K313" s="15">
        <v>224.2</v>
      </c>
      <c r="L313" s="15">
        <v>0.94339622641509235</v>
      </c>
      <c r="M313" s="13">
        <v>224.2</v>
      </c>
      <c r="N313" s="13">
        <v>224.8</v>
      </c>
      <c r="O313" s="13">
        <v>0</v>
      </c>
      <c r="P313" s="13" t="s">
        <v>410</v>
      </c>
      <c r="Q313" s="13" t="s">
        <v>672</v>
      </c>
      <c r="R313" s="13" t="s">
        <v>33</v>
      </c>
      <c r="S313" s="13">
        <v>1</v>
      </c>
      <c r="T313" s="13">
        <v>78</v>
      </c>
      <c r="U313" s="13">
        <v>3</v>
      </c>
      <c r="V313" s="13" t="s">
        <v>35</v>
      </c>
      <c r="W313" s="13" t="s">
        <v>33</v>
      </c>
      <c r="X313" s="13"/>
      <c r="Y313" s="13"/>
      <c r="Z313" s="13" t="s">
        <v>673</v>
      </c>
    </row>
    <row r="314" spans="1:26">
      <c r="A314" s="14" t="str">
        <f t="shared" si="4"/>
        <v>92-2</v>
      </c>
      <c r="B314" s="10">
        <v>5057</v>
      </c>
      <c r="C314" s="10">
        <v>3</v>
      </c>
      <c r="D314" s="10" t="s">
        <v>11</v>
      </c>
      <c r="E314" s="10">
        <v>92</v>
      </c>
      <c r="F314" s="10" t="s">
        <v>31</v>
      </c>
      <c r="G314" s="10">
        <v>2</v>
      </c>
      <c r="H314" s="10">
        <v>3104790</v>
      </c>
      <c r="I314" s="15">
        <v>0.72</v>
      </c>
      <c r="J314" s="10">
        <v>0.66</v>
      </c>
      <c r="K314" s="15">
        <v>224.7943396226415</v>
      </c>
      <c r="L314" s="15">
        <v>0.94339622641509235</v>
      </c>
      <c r="M314" s="13">
        <v>224.8</v>
      </c>
      <c r="N314" s="13">
        <v>225.46</v>
      </c>
      <c r="O314" s="13">
        <v>0</v>
      </c>
      <c r="P314" s="13" t="s">
        <v>410</v>
      </c>
      <c r="Q314" s="13" t="s">
        <v>674</v>
      </c>
      <c r="R314" s="13" t="s">
        <v>33</v>
      </c>
      <c r="S314" s="13">
        <v>1</v>
      </c>
      <c r="T314" s="13">
        <v>78</v>
      </c>
      <c r="U314" s="13">
        <v>4</v>
      </c>
      <c r="V314" s="13" t="s">
        <v>36</v>
      </c>
      <c r="W314" s="13" t="s">
        <v>33</v>
      </c>
      <c r="X314" s="13"/>
      <c r="Y314" s="13"/>
      <c r="Z314" s="13" t="s">
        <v>675</v>
      </c>
    </row>
    <row r="315" spans="1:26">
      <c r="A315" s="14" t="str">
        <f t="shared" si="4"/>
        <v>92-3</v>
      </c>
      <c r="B315" s="10">
        <v>5057</v>
      </c>
      <c r="C315" s="10">
        <v>3</v>
      </c>
      <c r="D315" s="10" t="s">
        <v>11</v>
      </c>
      <c r="E315" s="10">
        <v>92</v>
      </c>
      <c r="F315" s="10" t="s">
        <v>31</v>
      </c>
      <c r="G315" s="10">
        <v>3</v>
      </c>
      <c r="H315" s="10">
        <v>3104792</v>
      </c>
      <c r="I315" s="15">
        <v>1.01</v>
      </c>
      <c r="J315" s="10">
        <v>0.95</v>
      </c>
      <c r="K315" s="15">
        <v>225.5143396226415</v>
      </c>
      <c r="L315" s="15">
        <v>0.94339622641509235</v>
      </c>
      <c r="M315" s="13">
        <v>225.46</v>
      </c>
      <c r="N315" s="13">
        <v>226.41</v>
      </c>
      <c r="O315" s="13">
        <v>0</v>
      </c>
      <c r="P315" s="13" t="s">
        <v>410</v>
      </c>
      <c r="Q315" s="13" t="s">
        <v>676</v>
      </c>
      <c r="R315" s="13" t="s">
        <v>33</v>
      </c>
      <c r="S315" s="13">
        <v>1</v>
      </c>
      <c r="T315" s="13">
        <v>79</v>
      </c>
      <c r="U315" s="13">
        <v>1</v>
      </c>
      <c r="V315" s="13" t="s">
        <v>34</v>
      </c>
      <c r="W315" s="13" t="s">
        <v>33</v>
      </c>
      <c r="X315" s="13"/>
      <c r="Y315" s="13"/>
      <c r="Z315" s="13" t="s">
        <v>677</v>
      </c>
    </row>
    <row r="316" spans="1:26">
      <c r="A316" s="14" t="str">
        <f t="shared" si="4"/>
        <v>92-4</v>
      </c>
      <c r="B316" s="10">
        <v>5057</v>
      </c>
      <c r="C316" s="10">
        <v>3</v>
      </c>
      <c r="D316" s="10" t="s">
        <v>11</v>
      </c>
      <c r="E316" s="10">
        <v>92</v>
      </c>
      <c r="F316" s="10" t="s">
        <v>31</v>
      </c>
      <c r="G316" s="10">
        <v>4</v>
      </c>
      <c r="H316" s="10">
        <v>3104794</v>
      </c>
      <c r="I316" s="15">
        <v>0.82</v>
      </c>
      <c r="J316" s="10">
        <v>0.77</v>
      </c>
      <c r="K316" s="15">
        <v>226.52433962264149</v>
      </c>
      <c r="L316" s="15">
        <v>0.94339622641509235</v>
      </c>
      <c r="M316" s="13">
        <v>226.41</v>
      </c>
      <c r="N316" s="13">
        <v>227.18</v>
      </c>
      <c r="O316" s="13">
        <v>0</v>
      </c>
      <c r="P316" s="13" t="s">
        <v>410</v>
      </c>
      <c r="Q316" s="13" t="s">
        <v>678</v>
      </c>
      <c r="R316" s="13" t="s">
        <v>33</v>
      </c>
      <c r="S316" s="13">
        <v>1</v>
      </c>
      <c r="T316" s="13">
        <v>79</v>
      </c>
      <c r="U316" s="13">
        <v>2</v>
      </c>
      <c r="V316" s="13" t="s">
        <v>35</v>
      </c>
      <c r="W316" s="13" t="s">
        <v>33</v>
      </c>
      <c r="X316" s="13"/>
      <c r="Y316" s="13"/>
      <c r="Z316" s="13" t="s">
        <v>679</v>
      </c>
    </row>
    <row r="317" spans="1:26">
      <c r="A317" s="14" t="str">
        <f t="shared" si="4"/>
        <v>93-1</v>
      </c>
      <c r="B317" s="10">
        <v>5057</v>
      </c>
      <c r="C317" s="10">
        <v>3</v>
      </c>
      <c r="D317" s="10" t="s">
        <v>11</v>
      </c>
      <c r="E317" s="10">
        <v>93</v>
      </c>
      <c r="F317" s="10" t="s">
        <v>31</v>
      </c>
      <c r="G317" s="10">
        <v>1</v>
      </c>
      <c r="H317" s="10">
        <v>3104796</v>
      </c>
      <c r="I317" s="15">
        <v>0.79</v>
      </c>
      <c r="J317" s="10">
        <v>0.76</v>
      </c>
      <c r="K317" s="15">
        <v>227.2</v>
      </c>
      <c r="L317" s="15">
        <v>0.94488188976377618</v>
      </c>
      <c r="M317" s="13">
        <v>227.2</v>
      </c>
      <c r="N317" s="13">
        <v>227.96</v>
      </c>
      <c r="O317" s="13">
        <v>0</v>
      </c>
      <c r="P317" s="13" t="s">
        <v>410</v>
      </c>
      <c r="Q317" s="13" t="s">
        <v>680</v>
      </c>
      <c r="R317" s="13" t="s">
        <v>33</v>
      </c>
      <c r="S317" s="13">
        <v>1</v>
      </c>
      <c r="T317" s="13">
        <v>79</v>
      </c>
      <c r="U317" s="13">
        <v>3</v>
      </c>
      <c r="V317" s="13" t="s">
        <v>35</v>
      </c>
      <c r="W317" s="13" t="s">
        <v>33</v>
      </c>
      <c r="X317" s="13"/>
      <c r="Y317" s="13"/>
      <c r="Z317" s="13" t="s">
        <v>681</v>
      </c>
    </row>
    <row r="318" spans="1:26">
      <c r="A318" s="14" t="str">
        <f t="shared" si="4"/>
        <v>93-2</v>
      </c>
      <c r="B318" s="10">
        <v>5057</v>
      </c>
      <c r="C318" s="10">
        <v>3</v>
      </c>
      <c r="D318" s="10" t="s">
        <v>11</v>
      </c>
      <c r="E318" s="10">
        <v>93</v>
      </c>
      <c r="F318" s="10" t="s">
        <v>31</v>
      </c>
      <c r="G318" s="10">
        <v>2</v>
      </c>
      <c r="H318" s="10">
        <v>3104798</v>
      </c>
      <c r="I318" s="15">
        <v>1</v>
      </c>
      <c r="J318" s="10">
        <v>0.95</v>
      </c>
      <c r="K318" s="15">
        <v>227.94645669291336</v>
      </c>
      <c r="L318" s="15">
        <v>0.94488188976377618</v>
      </c>
      <c r="M318" s="13">
        <v>227.96</v>
      </c>
      <c r="N318" s="13">
        <v>228.91</v>
      </c>
      <c r="O318" s="13">
        <v>0</v>
      </c>
      <c r="P318" s="13" t="s">
        <v>410</v>
      </c>
      <c r="Q318" s="13" t="s">
        <v>682</v>
      </c>
      <c r="R318" s="13" t="s">
        <v>33</v>
      </c>
      <c r="S318" s="13">
        <v>1</v>
      </c>
      <c r="T318" s="13">
        <v>79</v>
      </c>
      <c r="U318" s="13">
        <v>4</v>
      </c>
      <c r="V318" s="13" t="s">
        <v>36</v>
      </c>
      <c r="W318" s="13" t="s">
        <v>33</v>
      </c>
      <c r="X318" s="13"/>
      <c r="Y318" s="13"/>
      <c r="Z318" s="13" t="s">
        <v>683</v>
      </c>
    </row>
    <row r="319" spans="1:26">
      <c r="A319" s="14" t="str">
        <f t="shared" si="4"/>
        <v>93-3</v>
      </c>
      <c r="B319" s="10">
        <v>5057</v>
      </c>
      <c r="C319" s="10">
        <v>3</v>
      </c>
      <c r="D319" s="10" t="s">
        <v>11</v>
      </c>
      <c r="E319" s="10">
        <v>93</v>
      </c>
      <c r="F319" s="10" t="s">
        <v>31</v>
      </c>
      <c r="G319" s="10">
        <v>3</v>
      </c>
      <c r="H319" s="10">
        <v>3104800</v>
      </c>
      <c r="I319" s="15">
        <v>0.94</v>
      </c>
      <c r="J319" s="10">
        <v>0.94</v>
      </c>
      <c r="K319" s="15">
        <v>228.94645669291336</v>
      </c>
      <c r="L319" s="15">
        <v>0.94488188976377618</v>
      </c>
      <c r="M319" s="13">
        <v>228.91</v>
      </c>
      <c r="N319" s="13">
        <v>229.85</v>
      </c>
      <c r="O319" s="13">
        <v>0</v>
      </c>
      <c r="P319" s="13" t="s">
        <v>410</v>
      </c>
      <c r="Q319" s="13" t="s">
        <v>684</v>
      </c>
      <c r="R319" s="13" t="s">
        <v>33</v>
      </c>
      <c r="S319" s="13">
        <v>1</v>
      </c>
      <c r="T319" s="13">
        <v>80</v>
      </c>
      <c r="U319" s="13">
        <v>1</v>
      </c>
      <c r="V319" s="13" t="s">
        <v>34</v>
      </c>
      <c r="W319" s="13" t="s">
        <v>33</v>
      </c>
      <c r="X319" s="13"/>
      <c r="Y319" s="13"/>
      <c r="Z319" s="13" t="s">
        <v>685</v>
      </c>
    </row>
    <row r="320" spans="1:26">
      <c r="A320" s="14" t="str">
        <f t="shared" si="4"/>
        <v>93-4</v>
      </c>
      <c r="B320" s="10">
        <v>5057</v>
      </c>
      <c r="C320" s="10">
        <v>3</v>
      </c>
      <c r="D320" s="10" t="s">
        <v>11</v>
      </c>
      <c r="E320" s="10">
        <v>93</v>
      </c>
      <c r="F320" s="10" t="s">
        <v>31</v>
      </c>
      <c r="G320" s="10">
        <v>4</v>
      </c>
      <c r="H320" s="10">
        <v>3104802</v>
      </c>
      <c r="I320" s="15">
        <v>0.44500000000000001</v>
      </c>
      <c r="J320" s="10">
        <v>0.42</v>
      </c>
      <c r="K320" s="15">
        <v>229.88645669291336</v>
      </c>
      <c r="L320" s="15">
        <v>0.94488188976377618</v>
      </c>
      <c r="M320" s="13">
        <v>229.85</v>
      </c>
      <c r="N320" s="13">
        <v>230.27</v>
      </c>
      <c r="O320" s="13">
        <v>0</v>
      </c>
      <c r="P320" s="13" t="s">
        <v>410</v>
      </c>
      <c r="Q320" s="13" t="s">
        <v>686</v>
      </c>
      <c r="R320" s="13" t="s">
        <v>33</v>
      </c>
      <c r="S320" s="13">
        <v>1</v>
      </c>
      <c r="T320" s="13">
        <v>80</v>
      </c>
      <c r="U320" s="13">
        <v>2</v>
      </c>
      <c r="V320" s="13" t="s">
        <v>35</v>
      </c>
      <c r="W320" s="13" t="s">
        <v>33</v>
      </c>
      <c r="X320" s="13"/>
      <c r="Y320" s="13"/>
      <c r="Z320" s="13" t="s">
        <v>687</v>
      </c>
    </row>
    <row r="321" spans="1:26">
      <c r="A321" s="14" t="str">
        <f t="shared" si="4"/>
        <v>94-1</v>
      </c>
      <c r="B321" s="10">
        <v>5057</v>
      </c>
      <c r="C321" s="10">
        <v>3</v>
      </c>
      <c r="D321" s="10" t="s">
        <v>11</v>
      </c>
      <c r="E321" s="10">
        <v>94</v>
      </c>
      <c r="F321" s="10" t="s">
        <v>31</v>
      </c>
      <c r="G321" s="10">
        <v>1</v>
      </c>
      <c r="H321" s="10">
        <v>3104804</v>
      </c>
      <c r="I321" s="15">
        <v>0.90500000000000003</v>
      </c>
      <c r="J321" s="10">
        <v>0.88</v>
      </c>
      <c r="K321" s="15">
        <v>230.2</v>
      </c>
      <c r="L321" s="15">
        <v>0.94936708860758745</v>
      </c>
      <c r="M321" s="13">
        <v>230.2</v>
      </c>
      <c r="N321" s="13">
        <v>231.08</v>
      </c>
      <c r="O321" s="13">
        <v>0</v>
      </c>
      <c r="P321" s="13" t="s">
        <v>410</v>
      </c>
      <c r="Q321" s="13" t="s">
        <v>688</v>
      </c>
      <c r="R321" s="13" t="s">
        <v>33</v>
      </c>
      <c r="S321" s="13">
        <v>1</v>
      </c>
      <c r="T321" s="13">
        <v>80</v>
      </c>
      <c r="U321" s="13">
        <v>3</v>
      </c>
      <c r="V321" s="13" t="s">
        <v>35</v>
      </c>
      <c r="W321" s="13" t="s">
        <v>33</v>
      </c>
      <c r="X321" s="13"/>
      <c r="Y321" s="13"/>
      <c r="Z321" s="13" t="s">
        <v>689</v>
      </c>
    </row>
    <row r="322" spans="1:26">
      <c r="A322" s="14" t="str">
        <f t="shared" si="4"/>
        <v>94-2</v>
      </c>
      <c r="B322" s="10">
        <v>5057</v>
      </c>
      <c r="C322" s="10">
        <v>3</v>
      </c>
      <c r="D322" s="10" t="s">
        <v>11</v>
      </c>
      <c r="E322" s="10">
        <v>94</v>
      </c>
      <c r="F322" s="10" t="s">
        <v>31</v>
      </c>
      <c r="G322" s="10">
        <v>2</v>
      </c>
      <c r="H322" s="10">
        <v>3104806</v>
      </c>
      <c r="I322" s="15">
        <v>0.89500000000000002</v>
      </c>
      <c r="J322" s="10">
        <v>0.89</v>
      </c>
      <c r="K322" s="15">
        <v>231.05917721518986</v>
      </c>
      <c r="L322" s="15">
        <v>0.94936708860758745</v>
      </c>
      <c r="M322" s="13">
        <v>231.08</v>
      </c>
      <c r="N322" s="13">
        <v>231.97</v>
      </c>
      <c r="O322" s="13">
        <v>0</v>
      </c>
      <c r="P322" s="13" t="s">
        <v>410</v>
      </c>
      <c r="Q322" s="13" t="s">
        <v>690</v>
      </c>
      <c r="R322" s="13" t="s">
        <v>33</v>
      </c>
      <c r="S322" s="13">
        <v>1</v>
      </c>
      <c r="T322" s="13">
        <v>80</v>
      </c>
      <c r="U322" s="13">
        <v>4</v>
      </c>
      <c r="V322" s="13" t="s">
        <v>36</v>
      </c>
      <c r="W322" s="13" t="s">
        <v>33</v>
      </c>
      <c r="X322" s="13"/>
      <c r="Y322" s="13"/>
      <c r="Z322" s="13" t="s">
        <v>691</v>
      </c>
    </row>
    <row r="323" spans="1:26">
      <c r="A323" s="14" t="str">
        <f t="shared" si="4"/>
        <v>94-3</v>
      </c>
      <c r="B323" s="10">
        <v>5057</v>
      </c>
      <c r="C323" s="10">
        <v>3</v>
      </c>
      <c r="D323" s="10" t="s">
        <v>11</v>
      </c>
      <c r="E323" s="10">
        <v>94</v>
      </c>
      <c r="F323" s="10" t="s">
        <v>31</v>
      </c>
      <c r="G323" s="10">
        <v>3</v>
      </c>
      <c r="H323" s="10">
        <v>3104808</v>
      </c>
      <c r="I323" s="15">
        <v>0.6</v>
      </c>
      <c r="J323" s="10">
        <v>0.74</v>
      </c>
      <c r="K323" s="15">
        <v>231.95417721518987</v>
      </c>
      <c r="L323" s="15">
        <v>0.94936708860758745</v>
      </c>
      <c r="M323" s="13">
        <v>231.97</v>
      </c>
      <c r="N323" s="13">
        <v>232.71</v>
      </c>
      <c r="O323" s="13">
        <v>0</v>
      </c>
      <c r="P323" s="13" t="s">
        <v>410</v>
      </c>
      <c r="Q323" s="13" t="s">
        <v>692</v>
      </c>
      <c r="R323" s="13" t="s">
        <v>33</v>
      </c>
      <c r="S323" s="13">
        <v>1</v>
      </c>
      <c r="T323" s="13">
        <v>81</v>
      </c>
      <c r="U323" s="13">
        <v>1</v>
      </c>
      <c r="V323" s="13" t="s">
        <v>34</v>
      </c>
      <c r="W323" s="13" t="s">
        <v>33</v>
      </c>
      <c r="X323" s="13"/>
      <c r="Y323" s="13"/>
      <c r="Z323" s="13" t="s">
        <v>693</v>
      </c>
    </row>
    <row r="324" spans="1:26">
      <c r="A324" s="14" t="str">
        <f t="shared" ref="A324:A387" si="5">E324&amp;"-"&amp;G324</f>
        <v>94-4</v>
      </c>
      <c r="B324" s="10">
        <v>5057</v>
      </c>
      <c r="C324" s="10">
        <v>3</v>
      </c>
      <c r="D324" s="10" t="s">
        <v>11</v>
      </c>
      <c r="E324" s="10">
        <v>94</v>
      </c>
      <c r="F324" s="10" t="s">
        <v>31</v>
      </c>
      <c r="G324" s="10">
        <v>4</v>
      </c>
      <c r="H324" s="10">
        <v>3104810</v>
      </c>
      <c r="I324" s="15">
        <v>0.76</v>
      </c>
      <c r="J324" s="10">
        <v>0.48</v>
      </c>
      <c r="K324" s="15">
        <v>232.55417721518987</v>
      </c>
      <c r="L324" s="15">
        <v>0.94936708860758745</v>
      </c>
      <c r="M324" s="13">
        <v>232.71</v>
      </c>
      <c r="N324" s="13">
        <v>233.19</v>
      </c>
      <c r="O324" s="13">
        <v>0</v>
      </c>
      <c r="P324" s="13" t="s">
        <v>410</v>
      </c>
      <c r="Q324" s="13" t="s">
        <v>694</v>
      </c>
      <c r="R324" s="13" t="s">
        <v>33</v>
      </c>
      <c r="S324" s="13">
        <v>1</v>
      </c>
      <c r="T324" s="13">
        <v>81</v>
      </c>
      <c r="U324" s="13">
        <v>2</v>
      </c>
      <c r="V324" s="13" t="s">
        <v>35</v>
      </c>
      <c r="W324" s="13" t="s">
        <v>33</v>
      </c>
      <c r="X324" s="13"/>
      <c r="Y324" s="13"/>
      <c r="Z324" s="13" t="s">
        <v>695</v>
      </c>
    </row>
    <row r="325" spans="1:26">
      <c r="A325" s="14" t="str">
        <f t="shared" si="5"/>
        <v>95-1</v>
      </c>
      <c r="B325" s="10">
        <v>5057</v>
      </c>
      <c r="C325" s="10">
        <v>3</v>
      </c>
      <c r="D325" s="10" t="s">
        <v>11</v>
      </c>
      <c r="E325" s="10">
        <v>95</v>
      </c>
      <c r="F325" s="10" t="s">
        <v>31</v>
      </c>
      <c r="G325" s="10">
        <v>1</v>
      </c>
      <c r="H325" s="10">
        <v>3104814</v>
      </c>
      <c r="I325" s="15">
        <v>0.82499999999999996</v>
      </c>
      <c r="J325" s="10">
        <v>0.95</v>
      </c>
      <c r="K325" s="15">
        <v>233.2</v>
      </c>
      <c r="L325" s="15">
        <v>1</v>
      </c>
      <c r="M325" s="13">
        <v>233.2</v>
      </c>
      <c r="N325" s="13">
        <v>234.15</v>
      </c>
      <c r="O325" s="13">
        <v>0</v>
      </c>
      <c r="P325" s="13" t="s">
        <v>410</v>
      </c>
      <c r="Q325" s="13" t="s">
        <v>696</v>
      </c>
      <c r="R325" s="13" t="s">
        <v>33</v>
      </c>
      <c r="S325" s="13">
        <v>1</v>
      </c>
      <c r="T325" s="13">
        <v>81</v>
      </c>
      <c r="U325" s="13">
        <v>3</v>
      </c>
      <c r="V325" s="13" t="s">
        <v>35</v>
      </c>
      <c r="W325" s="13" t="s">
        <v>33</v>
      </c>
      <c r="X325" s="13"/>
      <c r="Y325" s="13"/>
      <c r="Z325" s="13" t="s">
        <v>697</v>
      </c>
    </row>
    <row r="326" spans="1:26">
      <c r="A326" s="14" t="str">
        <f t="shared" si="5"/>
        <v>95-2</v>
      </c>
      <c r="B326" s="10">
        <v>5057</v>
      </c>
      <c r="C326" s="10">
        <v>3</v>
      </c>
      <c r="D326" s="10" t="s">
        <v>11</v>
      </c>
      <c r="E326" s="10">
        <v>95</v>
      </c>
      <c r="F326" s="10" t="s">
        <v>31</v>
      </c>
      <c r="G326" s="10">
        <v>2</v>
      </c>
      <c r="H326" s="10">
        <v>3104816</v>
      </c>
      <c r="I326" s="15">
        <v>0.91</v>
      </c>
      <c r="J326" s="10">
        <v>0.86</v>
      </c>
      <c r="K326" s="15">
        <v>234.02499999999998</v>
      </c>
      <c r="L326" s="15">
        <v>1</v>
      </c>
      <c r="M326" s="13">
        <v>234.15</v>
      </c>
      <c r="N326" s="13">
        <v>235.01</v>
      </c>
      <c r="O326" s="13">
        <v>0</v>
      </c>
      <c r="P326" s="13" t="s">
        <v>410</v>
      </c>
      <c r="Q326" s="13" t="s">
        <v>698</v>
      </c>
      <c r="R326" s="13" t="s">
        <v>33</v>
      </c>
      <c r="S326" s="13">
        <v>1</v>
      </c>
      <c r="T326" s="13">
        <v>81</v>
      </c>
      <c r="U326" s="13">
        <v>4</v>
      </c>
      <c r="V326" s="13" t="s">
        <v>36</v>
      </c>
      <c r="W326" s="13" t="s">
        <v>33</v>
      </c>
      <c r="X326" s="13"/>
      <c r="Y326" s="13"/>
      <c r="Z326" s="13" t="s">
        <v>699</v>
      </c>
    </row>
    <row r="327" spans="1:26">
      <c r="A327" s="14" t="str">
        <f t="shared" si="5"/>
        <v>95-3</v>
      </c>
      <c r="B327" s="10">
        <v>5057</v>
      </c>
      <c r="C327" s="10">
        <v>3</v>
      </c>
      <c r="D327" s="10" t="s">
        <v>11</v>
      </c>
      <c r="E327" s="10">
        <v>95</v>
      </c>
      <c r="F327" s="10" t="s">
        <v>31</v>
      </c>
      <c r="G327" s="10">
        <v>3</v>
      </c>
      <c r="H327" s="10">
        <v>3104818</v>
      </c>
      <c r="I327" s="15">
        <v>0.80500000000000005</v>
      </c>
      <c r="J327" s="10">
        <v>0.72</v>
      </c>
      <c r="K327" s="15">
        <v>234.93499999999997</v>
      </c>
      <c r="L327" s="15">
        <v>1</v>
      </c>
      <c r="M327" s="13">
        <v>235.01</v>
      </c>
      <c r="N327" s="13">
        <v>235.73</v>
      </c>
      <c r="O327" s="13">
        <v>0</v>
      </c>
      <c r="P327" s="13" t="s">
        <v>410</v>
      </c>
      <c r="Q327" s="13" t="s">
        <v>700</v>
      </c>
      <c r="R327" s="13" t="s">
        <v>33</v>
      </c>
      <c r="S327" s="13">
        <v>1</v>
      </c>
      <c r="T327" s="13">
        <v>82</v>
      </c>
      <c r="U327" s="13">
        <v>1</v>
      </c>
      <c r="V327" s="13" t="s">
        <v>34</v>
      </c>
      <c r="W327" s="13" t="s">
        <v>33</v>
      </c>
      <c r="X327" s="13"/>
      <c r="Y327" s="13"/>
      <c r="Z327" s="13" t="s">
        <v>701</v>
      </c>
    </row>
    <row r="328" spans="1:26">
      <c r="A328" s="14" t="str">
        <f t="shared" si="5"/>
        <v>95-4</v>
      </c>
      <c r="B328" s="10">
        <v>5057</v>
      </c>
      <c r="C328" s="10">
        <v>3</v>
      </c>
      <c r="D328" s="10" t="s">
        <v>11</v>
      </c>
      <c r="E328" s="10">
        <v>95</v>
      </c>
      <c r="F328" s="10" t="s">
        <v>31</v>
      </c>
      <c r="G328" s="10">
        <v>4</v>
      </c>
      <c r="H328" s="10">
        <v>3104820</v>
      </c>
      <c r="I328" s="15">
        <v>0.45500000000000002</v>
      </c>
      <c r="J328" s="10">
        <v>0.42</v>
      </c>
      <c r="K328" s="15">
        <v>235.73999999999998</v>
      </c>
      <c r="L328" s="15">
        <v>1</v>
      </c>
      <c r="M328" s="13">
        <v>235.73</v>
      </c>
      <c r="N328" s="13">
        <v>236.15</v>
      </c>
      <c r="O328" s="13">
        <v>0</v>
      </c>
      <c r="P328" s="13" t="s">
        <v>410</v>
      </c>
      <c r="Q328" s="13" t="s">
        <v>702</v>
      </c>
      <c r="R328" s="13" t="s">
        <v>33</v>
      </c>
      <c r="S328" s="13">
        <v>1</v>
      </c>
      <c r="T328" s="13">
        <v>82</v>
      </c>
      <c r="U328" s="13">
        <v>2</v>
      </c>
      <c r="V328" s="13" t="s">
        <v>35</v>
      </c>
      <c r="W328" s="13" t="s">
        <v>33</v>
      </c>
      <c r="X328" s="13"/>
      <c r="Y328" s="13"/>
      <c r="Z328" s="13" t="s">
        <v>703</v>
      </c>
    </row>
    <row r="329" spans="1:26">
      <c r="A329" s="14" t="str">
        <f t="shared" si="5"/>
        <v>96-1</v>
      </c>
      <c r="B329" s="10">
        <v>5057</v>
      </c>
      <c r="C329" s="10">
        <v>3</v>
      </c>
      <c r="D329" s="10" t="s">
        <v>11</v>
      </c>
      <c r="E329" s="10">
        <v>96</v>
      </c>
      <c r="F329" s="10" t="s">
        <v>31</v>
      </c>
      <c r="G329" s="10">
        <v>1</v>
      </c>
      <c r="H329" s="10">
        <v>3104822</v>
      </c>
      <c r="I329" s="15">
        <v>0.93</v>
      </c>
      <c r="J329" s="10">
        <v>0.85</v>
      </c>
      <c r="K329" s="15">
        <v>236.2</v>
      </c>
      <c r="L329" s="15">
        <v>0.93167701863354069</v>
      </c>
      <c r="M329" s="13">
        <v>236.2</v>
      </c>
      <c r="N329" s="13">
        <v>237.05</v>
      </c>
      <c r="O329" s="13">
        <v>0</v>
      </c>
      <c r="P329" s="13" t="s">
        <v>704</v>
      </c>
      <c r="Q329" s="13" t="s">
        <v>705</v>
      </c>
      <c r="R329" s="13" t="s">
        <v>33</v>
      </c>
      <c r="S329" s="13">
        <v>1</v>
      </c>
      <c r="T329" s="13">
        <v>82</v>
      </c>
      <c r="U329" s="13">
        <v>3</v>
      </c>
      <c r="V329" s="13" t="s">
        <v>35</v>
      </c>
      <c r="W329" s="13" t="s">
        <v>33</v>
      </c>
      <c r="X329" s="13"/>
      <c r="Y329" s="13"/>
      <c r="Z329" s="13" t="s">
        <v>706</v>
      </c>
    </row>
    <row r="330" spans="1:26">
      <c r="A330" s="14" t="str">
        <f t="shared" si="5"/>
        <v>96-2</v>
      </c>
      <c r="B330" s="10">
        <v>5057</v>
      </c>
      <c r="C330" s="10">
        <v>3</v>
      </c>
      <c r="D330" s="10" t="s">
        <v>11</v>
      </c>
      <c r="E330" s="10">
        <v>96</v>
      </c>
      <c r="F330" s="10" t="s">
        <v>31</v>
      </c>
      <c r="G330" s="10">
        <v>2</v>
      </c>
      <c r="H330" s="10">
        <v>3104824</v>
      </c>
      <c r="I330" s="15">
        <v>1</v>
      </c>
      <c r="J330" s="10">
        <v>0.9</v>
      </c>
      <c r="K330" s="15">
        <v>237.06645962732918</v>
      </c>
      <c r="L330" s="15">
        <v>0.93167701863354069</v>
      </c>
      <c r="M330" s="13">
        <v>237.05</v>
      </c>
      <c r="N330" s="13">
        <v>237.95</v>
      </c>
      <c r="O330" s="13">
        <v>0</v>
      </c>
      <c r="P330" s="13" t="s">
        <v>704</v>
      </c>
      <c r="Q330" s="13" t="s">
        <v>707</v>
      </c>
      <c r="R330" s="13" t="s">
        <v>33</v>
      </c>
      <c r="S330" s="13">
        <v>1</v>
      </c>
      <c r="T330" s="13">
        <v>82</v>
      </c>
      <c r="U330" s="13">
        <v>4</v>
      </c>
      <c r="V330" s="13" t="s">
        <v>36</v>
      </c>
      <c r="W330" s="13" t="s">
        <v>33</v>
      </c>
      <c r="X330" s="13"/>
      <c r="Y330" s="13"/>
      <c r="Z330" s="13" t="s">
        <v>708</v>
      </c>
    </row>
    <row r="331" spans="1:26">
      <c r="A331" s="14" t="str">
        <f t="shared" si="5"/>
        <v>96-3</v>
      </c>
      <c r="B331" s="10">
        <v>5057</v>
      </c>
      <c r="C331" s="10">
        <v>3</v>
      </c>
      <c r="D331" s="10" t="s">
        <v>11</v>
      </c>
      <c r="E331" s="10">
        <v>96</v>
      </c>
      <c r="F331" s="10" t="s">
        <v>31</v>
      </c>
      <c r="G331" s="10">
        <v>3</v>
      </c>
      <c r="H331" s="10">
        <v>3104826</v>
      </c>
      <c r="I331" s="15">
        <v>0.91500000000000004</v>
      </c>
      <c r="J331" s="10">
        <v>0.89</v>
      </c>
      <c r="K331" s="15">
        <v>238.06645962732918</v>
      </c>
      <c r="L331" s="15">
        <v>0.93167701863354069</v>
      </c>
      <c r="M331" s="13">
        <v>237.95</v>
      </c>
      <c r="N331" s="13">
        <v>238.84</v>
      </c>
      <c r="O331" s="13">
        <v>0</v>
      </c>
      <c r="P331" s="13" t="s">
        <v>704</v>
      </c>
      <c r="Q331" s="13" t="s">
        <v>709</v>
      </c>
      <c r="R331" s="13" t="s">
        <v>33</v>
      </c>
      <c r="S331" s="13">
        <v>1</v>
      </c>
      <c r="T331" s="13">
        <v>83</v>
      </c>
      <c r="U331" s="13">
        <v>1</v>
      </c>
      <c r="V331" s="13" t="s">
        <v>34</v>
      </c>
      <c r="W331" s="13" t="s">
        <v>33</v>
      </c>
      <c r="X331" s="13"/>
      <c r="Y331" s="13"/>
      <c r="Z331" s="13" t="s">
        <v>710</v>
      </c>
    </row>
    <row r="332" spans="1:26">
      <c r="A332" s="14" t="str">
        <f t="shared" si="5"/>
        <v>96-4</v>
      </c>
      <c r="B332" s="10">
        <v>5057</v>
      </c>
      <c r="C332" s="10">
        <v>3</v>
      </c>
      <c r="D332" s="10" t="s">
        <v>11</v>
      </c>
      <c r="E332" s="10">
        <v>96</v>
      </c>
      <c r="F332" s="10" t="s">
        <v>31</v>
      </c>
      <c r="G332" s="10">
        <v>4</v>
      </c>
      <c r="H332" s="10">
        <v>3104828</v>
      </c>
      <c r="I332" s="15">
        <v>0.375</v>
      </c>
      <c r="J332" s="10">
        <v>0.35</v>
      </c>
      <c r="K332" s="15">
        <v>238.98145962732917</v>
      </c>
      <c r="L332" s="15">
        <v>0.93167701863354069</v>
      </c>
      <c r="M332" s="13">
        <v>238.84</v>
      </c>
      <c r="N332" s="13">
        <v>239.19</v>
      </c>
      <c r="O332" s="13">
        <v>0</v>
      </c>
      <c r="P332" s="13" t="s">
        <v>704</v>
      </c>
      <c r="Q332" s="13" t="s">
        <v>711</v>
      </c>
      <c r="R332" s="13" t="s">
        <v>33</v>
      </c>
      <c r="S332" s="13">
        <v>1</v>
      </c>
      <c r="T332" s="13">
        <v>83</v>
      </c>
      <c r="U332" s="13">
        <v>2</v>
      </c>
      <c r="V332" s="13" t="s">
        <v>35</v>
      </c>
      <c r="W332" s="13" t="s">
        <v>33</v>
      </c>
      <c r="X332" s="13"/>
      <c r="Y332" s="13"/>
      <c r="Z332" s="13" t="s">
        <v>712</v>
      </c>
    </row>
    <row r="333" spans="1:26">
      <c r="A333" s="14" t="str">
        <f t="shared" si="5"/>
        <v>97-1</v>
      </c>
      <c r="B333" s="10">
        <v>5057</v>
      </c>
      <c r="C333" s="10">
        <v>3</v>
      </c>
      <c r="D333" s="10" t="s">
        <v>11</v>
      </c>
      <c r="E333" s="10">
        <v>97</v>
      </c>
      <c r="F333" s="10" t="s">
        <v>31</v>
      </c>
      <c r="G333" s="10">
        <v>1</v>
      </c>
      <c r="H333" s="10">
        <v>3104830</v>
      </c>
      <c r="I333" s="15">
        <v>0.88500000000000001</v>
      </c>
      <c r="J333" s="10">
        <v>0.86</v>
      </c>
      <c r="K333" s="15">
        <v>239.2</v>
      </c>
      <c r="L333" s="15">
        <v>1</v>
      </c>
      <c r="M333" s="13">
        <v>239.2</v>
      </c>
      <c r="N333" s="13">
        <v>240.06</v>
      </c>
      <c r="O333" s="13">
        <v>0</v>
      </c>
      <c r="P333" s="13" t="s">
        <v>37</v>
      </c>
      <c r="Q333" s="13" t="s">
        <v>713</v>
      </c>
      <c r="R333" s="13" t="s">
        <v>33</v>
      </c>
      <c r="S333" s="13">
        <v>1</v>
      </c>
      <c r="T333" s="13">
        <v>83</v>
      </c>
      <c r="U333" s="13">
        <v>3</v>
      </c>
      <c r="V333" s="13" t="s">
        <v>35</v>
      </c>
      <c r="W333" s="13" t="s">
        <v>33</v>
      </c>
      <c r="X333" s="13"/>
      <c r="Y333" s="13"/>
      <c r="Z333" s="13" t="s">
        <v>714</v>
      </c>
    </row>
    <row r="334" spans="1:26">
      <c r="A334" s="14" t="str">
        <f t="shared" si="5"/>
        <v>97-2</v>
      </c>
      <c r="B334" s="10">
        <v>5057</v>
      </c>
      <c r="C334" s="10">
        <v>3</v>
      </c>
      <c r="D334" s="10" t="s">
        <v>11</v>
      </c>
      <c r="E334" s="10">
        <v>97</v>
      </c>
      <c r="F334" s="10" t="s">
        <v>31</v>
      </c>
      <c r="G334" s="10">
        <v>2</v>
      </c>
      <c r="H334" s="10">
        <v>3104832</v>
      </c>
      <c r="I334" s="15">
        <v>0.86</v>
      </c>
      <c r="J334" s="10">
        <v>0.86</v>
      </c>
      <c r="K334" s="15">
        <v>240.08499999999998</v>
      </c>
      <c r="L334" s="15">
        <v>1</v>
      </c>
      <c r="M334" s="13">
        <v>240.06</v>
      </c>
      <c r="N334" s="13">
        <v>240.92</v>
      </c>
      <c r="O334" s="13">
        <v>0</v>
      </c>
      <c r="P334" s="13" t="s">
        <v>37</v>
      </c>
      <c r="Q334" s="13" t="s">
        <v>715</v>
      </c>
      <c r="R334" s="13" t="s">
        <v>33</v>
      </c>
      <c r="S334" s="13">
        <v>1</v>
      </c>
      <c r="T334" s="13">
        <v>83</v>
      </c>
      <c r="U334" s="13">
        <v>4</v>
      </c>
      <c r="V334" s="13" t="s">
        <v>36</v>
      </c>
      <c r="W334" s="13" t="s">
        <v>33</v>
      </c>
      <c r="X334" s="13"/>
      <c r="Y334" s="13"/>
      <c r="Z334" s="13" t="s">
        <v>716</v>
      </c>
    </row>
    <row r="335" spans="1:26">
      <c r="A335" s="14" t="str">
        <f t="shared" si="5"/>
        <v>97-3</v>
      </c>
      <c r="B335" s="10">
        <v>5057</v>
      </c>
      <c r="C335" s="10">
        <v>3</v>
      </c>
      <c r="D335" s="10" t="s">
        <v>11</v>
      </c>
      <c r="E335" s="10">
        <v>97</v>
      </c>
      <c r="F335" s="10" t="s">
        <v>31</v>
      </c>
      <c r="G335" s="10">
        <v>3</v>
      </c>
      <c r="H335" s="10">
        <v>3104834</v>
      </c>
      <c r="I335" s="15">
        <v>0.89</v>
      </c>
      <c r="J335" s="10">
        <v>0.88</v>
      </c>
      <c r="K335" s="15">
        <v>240.94499999999999</v>
      </c>
      <c r="L335" s="15">
        <v>1</v>
      </c>
      <c r="M335" s="13">
        <v>240.92</v>
      </c>
      <c r="N335" s="13">
        <v>241.8</v>
      </c>
      <c r="O335" s="13">
        <v>0</v>
      </c>
      <c r="P335" s="13" t="s">
        <v>37</v>
      </c>
      <c r="Q335" s="13" t="s">
        <v>717</v>
      </c>
      <c r="R335" s="13" t="s">
        <v>33</v>
      </c>
      <c r="S335" s="13">
        <v>1</v>
      </c>
      <c r="T335" s="13">
        <v>84</v>
      </c>
      <c r="U335" s="13">
        <v>1</v>
      </c>
      <c r="V335" s="13" t="s">
        <v>34</v>
      </c>
      <c r="W335" s="13" t="s">
        <v>33</v>
      </c>
      <c r="X335" s="13"/>
      <c r="Y335" s="13"/>
      <c r="Z335" s="13" t="s">
        <v>718</v>
      </c>
    </row>
    <row r="336" spans="1:26">
      <c r="A336" s="14" t="str">
        <f t="shared" si="5"/>
        <v>97-4</v>
      </c>
      <c r="B336" s="10">
        <v>5057</v>
      </c>
      <c r="C336" s="10">
        <v>3</v>
      </c>
      <c r="D336" s="10" t="s">
        <v>11</v>
      </c>
      <c r="E336" s="10">
        <v>97</v>
      </c>
      <c r="F336" s="10" t="s">
        <v>31</v>
      </c>
      <c r="G336" s="10">
        <v>4</v>
      </c>
      <c r="H336" s="10">
        <v>3104836</v>
      </c>
      <c r="I336" s="15">
        <v>0.35</v>
      </c>
      <c r="J336" s="10">
        <v>0.34</v>
      </c>
      <c r="K336" s="15">
        <v>241.83499999999998</v>
      </c>
      <c r="L336" s="15">
        <v>1</v>
      </c>
      <c r="M336" s="13">
        <v>241.8</v>
      </c>
      <c r="N336" s="13">
        <v>242.14</v>
      </c>
      <c r="O336" s="13">
        <v>0</v>
      </c>
      <c r="P336" s="13" t="s">
        <v>37</v>
      </c>
      <c r="Q336" s="13" t="s">
        <v>719</v>
      </c>
      <c r="R336" s="13" t="s">
        <v>33</v>
      </c>
      <c r="S336" s="13">
        <v>1</v>
      </c>
      <c r="T336" s="13">
        <v>84</v>
      </c>
      <c r="U336" s="13">
        <v>2</v>
      </c>
      <c r="V336" s="13" t="s">
        <v>35</v>
      </c>
      <c r="W336" s="13" t="s">
        <v>33</v>
      </c>
      <c r="X336" s="13"/>
      <c r="Y336" s="13"/>
      <c r="Z336" s="13" t="s">
        <v>720</v>
      </c>
    </row>
    <row r="337" spans="1:26">
      <c r="A337" s="14" t="str">
        <f t="shared" si="5"/>
        <v>98-1</v>
      </c>
      <c r="B337" s="10">
        <v>5057</v>
      </c>
      <c r="C337" s="10">
        <v>3</v>
      </c>
      <c r="D337" s="10" t="s">
        <v>11</v>
      </c>
      <c r="E337" s="10">
        <v>98</v>
      </c>
      <c r="F337" s="10" t="s">
        <v>31</v>
      </c>
      <c r="G337" s="10">
        <v>1</v>
      </c>
      <c r="H337" s="10">
        <v>3104838</v>
      </c>
      <c r="I337" s="15">
        <v>0.59</v>
      </c>
      <c r="J337" s="10">
        <v>0.6</v>
      </c>
      <c r="K337" s="15">
        <v>242.2</v>
      </c>
      <c r="L337" s="15">
        <v>0.95541401273884896</v>
      </c>
      <c r="M337" s="13">
        <v>242.2</v>
      </c>
      <c r="N337" s="13">
        <v>242.8</v>
      </c>
      <c r="O337" s="13">
        <v>0</v>
      </c>
      <c r="P337" s="13" t="s">
        <v>704</v>
      </c>
      <c r="Q337" s="13" t="s">
        <v>721</v>
      </c>
      <c r="R337" s="13" t="s">
        <v>33</v>
      </c>
      <c r="S337" s="13">
        <v>1</v>
      </c>
      <c r="T337" s="13">
        <v>84</v>
      </c>
      <c r="U337" s="13">
        <v>3</v>
      </c>
      <c r="V337" s="13" t="s">
        <v>35</v>
      </c>
      <c r="W337" s="13" t="s">
        <v>33</v>
      </c>
      <c r="X337" s="13"/>
      <c r="Y337" s="13"/>
      <c r="Z337" s="13" t="s">
        <v>722</v>
      </c>
    </row>
    <row r="338" spans="1:26">
      <c r="A338" s="14" t="str">
        <f t="shared" si="5"/>
        <v>98-2</v>
      </c>
      <c r="B338" s="10">
        <v>5057</v>
      </c>
      <c r="C338" s="10">
        <v>3</v>
      </c>
      <c r="D338" s="10" t="s">
        <v>11</v>
      </c>
      <c r="E338" s="10">
        <v>98</v>
      </c>
      <c r="F338" s="10" t="s">
        <v>31</v>
      </c>
      <c r="G338" s="10">
        <v>2</v>
      </c>
      <c r="H338" s="10">
        <v>3104840</v>
      </c>
      <c r="I338" s="15">
        <v>0.81</v>
      </c>
      <c r="J338" s="10">
        <v>0.81</v>
      </c>
      <c r="K338" s="15">
        <v>242.76369426751592</v>
      </c>
      <c r="L338" s="15">
        <v>0.95541401273884896</v>
      </c>
      <c r="M338" s="13">
        <v>242.8</v>
      </c>
      <c r="N338" s="13">
        <v>243.61</v>
      </c>
      <c r="O338" s="13">
        <v>0</v>
      </c>
      <c r="P338" s="13" t="s">
        <v>704</v>
      </c>
      <c r="Q338" s="13" t="s">
        <v>723</v>
      </c>
      <c r="R338" s="13" t="s">
        <v>33</v>
      </c>
      <c r="S338" s="13">
        <v>1</v>
      </c>
      <c r="T338" s="13">
        <v>84</v>
      </c>
      <c r="U338" s="13">
        <v>4</v>
      </c>
      <c r="V338" s="13" t="s">
        <v>36</v>
      </c>
      <c r="W338" s="13" t="s">
        <v>33</v>
      </c>
      <c r="X338" s="13"/>
      <c r="Y338" s="13"/>
      <c r="Z338" s="13" t="s">
        <v>724</v>
      </c>
    </row>
    <row r="339" spans="1:26">
      <c r="A339" s="14" t="str">
        <f t="shared" si="5"/>
        <v>98-3</v>
      </c>
      <c r="B339" s="10">
        <v>5057</v>
      </c>
      <c r="C339" s="10">
        <v>3</v>
      </c>
      <c r="D339" s="10" t="s">
        <v>11</v>
      </c>
      <c r="E339" s="10">
        <v>98</v>
      </c>
      <c r="F339" s="10" t="s">
        <v>31</v>
      </c>
      <c r="G339" s="10">
        <v>3</v>
      </c>
      <c r="H339" s="10">
        <v>3104842</v>
      </c>
      <c r="I339" s="15">
        <v>0.90500000000000003</v>
      </c>
      <c r="J339" s="10">
        <v>0.9</v>
      </c>
      <c r="K339" s="15">
        <v>243.57369426751592</v>
      </c>
      <c r="L339" s="15">
        <v>0.95541401273884896</v>
      </c>
      <c r="M339" s="13">
        <v>243.61</v>
      </c>
      <c r="N339" s="13">
        <v>244.51</v>
      </c>
      <c r="O339" s="13">
        <v>0</v>
      </c>
      <c r="P339" s="13" t="s">
        <v>704</v>
      </c>
      <c r="Q339" s="13" t="s">
        <v>725</v>
      </c>
      <c r="R339" s="13" t="s">
        <v>33</v>
      </c>
      <c r="S339" s="13">
        <v>1</v>
      </c>
      <c r="T339" s="13">
        <v>85</v>
      </c>
      <c r="U339" s="13">
        <v>1</v>
      </c>
      <c r="V339" s="13" t="s">
        <v>34</v>
      </c>
      <c r="W339" s="13" t="s">
        <v>33</v>
      </c>
      <c r="X339" s="13"/>
      <c r="Y339" s="13"/>
      <c r="Z339" s="13" t="s">
        <v>726</v>
      </c>
    </row>
    <row r="340" spans="1:26">
      <c r="A340" s="14" t="str">
        <f t="shared" si="5"/>
        <v>98-4</v>
      </c>
      <c r="B340" s="10">
        <v>5057</v>
      </c>
      <c r="C340" s="10">
        <v>3</v>
      </c>
      <c r="D340" s="10" t="s">
        <v>11</v>
      </c>
      <c r="E340" s="10">
        <v>98</v>
      </c>
      <c r="F340" s="10" t="s">
        <v>31</v>
      </c>
      <c r="G340" s="10">
        <v>4</v>
      </c>
      <c r="H340" s="10">
        <v>3104844</v>
      </c>
      <c r="I340" s="15">
        <v>0.83499999999999996</v>
      </c>
      <c r="J340" s="10">
        <v>0.83</v>
      </c>
      <c r="K340" s="15">
        <v>244.47869426751592</v>
      </c>
      <c r="L340" s="15">
        <v>0.95541401273884896</v>
      </c>
      <c r="M340" s="13">
        <v>244.51</v>
      </c>
      <c r="N340" s="13">
        <v>245.34</v>
      </c>
      <c r="O340" s="13">
        <v>0</v>
      </c>
      <c r="P340" s="13" t="s">
        <v>704</v>
      </c>
      <c r="Q340" s="13" t="s">
        <v>727</v>
      </c>
      <c r="R340" s="13" t="s">
        <v>33</v>
      </c>
      <c r="S340" s="13">
        <v>1</v>
      </c>
      <c r="T340" s="13">
        <v>85</v>
      </c>
      <c r="U340" s="13">
        <v>2</v>
      </c>
      <c r="V340" s="13" t="s">
        <v>35</v>
      </c>
      <c r="W340" s="13" t="s">
        <v>33</v>
      </c>
      <c r="X340" s="13"/>
      <c r="Y340" s="13"/>
      <c r="Z340" s="13" t="s">
        <v>728</v>
      </c>
    </row>
    <row r="341" spans="1:26">
      <c r="A341" s="14" t="str">
        <f t="shared" si="5"/>
        <v>99-1</v>
      </c>
      <c r="B341" s="10">
        <v>5057</v>
      </c>
      <c r="C341" s="10">
        <v>3</v>
      </c>
      <c r="D341" s="10" t="s">
        <v>11</v>
      </c>
      <c r="E341" s="10">
        <v>99</v>
      </c>
      <c r="F341" s="10" t="s">
        <v>31</v>
      </c>
      <c r="G341" s="10">
        <v>1</v>
      </c>
      <c r="H341" s="10">
        <v>3104846</v>
      </c>
      <c r="I341" s="15">
        <v>0.66500000000000004</v>
      </c>
      <c r="J341" s="10">
        <v>0.64</v>
      </c>
      <c r="K341" s="15">
        <v>245.2</v>
      </c>
      <c r="L341" s="15">
        <v>0.98199672667757554</v>
      </c>
      <c r="M341" s="13">
        <v>245.2</v>
      </c>
      <c r="N341" s="13">
        <v>245.84</v>
      </c>
      <c r="O341" s="13">
        <v>0</v>
      </c>
      <c r="P341" s="13" t="s">
        <v>37</v>
      </c>
      <c r="Q341" s="13" t="s">
        <v>729</v>
      </c>
      <c r="R341" s="13" t="s">
        <v>33</v>
      </c>
      <c r="S341" s="13">
        <v>1</v>
      </c>
      <c r="T341" s="13">
        <v>85</v>
      </c>
      <c r="U341" s="13">
        <v>3</v>
      </c>
      <c r="V341" s="13" t="s">
        <v>35</v>
      </c>
      <c r="W341" s="13" t="s">
        <v>33</v>
      </c>
      <c r="X341" s="13"/>
      <c r="Y341" s="13"/>
      <c r="Z341" s="13" t="s">
        <v>730</v>
      </c>
    </row>
    <row r="342" spans="1:26">
      <c r="A342" s="14" t="str">
        <f t="shared" si="5"/>
        <v>99-2</v>
      </c>
      <c r="B342" s="10">
        <v>5057</v>
      </c>
      <c r="C342" s="10">
        <v>3</v>
      </c>
      <c r="D342" s="10" t="s">
        <v>11</v>
      </c>
      <c r="E342" s="10">
        <v>99</v>
      </c>
      <c r="F342" s="10" t="s">
        <v>31</v>
      </c>
      <c r="G342" s="10">
        <v>2</v>
      </c>
      <c r="H342" s="10">
        <v>3104848</v>
      </c>
      <c r="I342" s="15">
        <v>0.93500000000000005</v>
      </c>
      <c r="J342" s="10">
        <v>0.91</v>
      </c>
      <c r="K342" s="15">
        <v>245.85302782324058</v>
      </c>
      <c r="L342" s="15">
        <v>0.98199672667757554</v>
      </c>
      <c r="M342" s="13">
        <v>245.84</v>
      </c>
      <c r="N342" s="13">
        <v>246.75</v>
      </c>
      <c r="O342" s="13">
        <v>0</v>
      </c>
      <c r="P342" s="13" t="s">
        <v>37</v>
      </c>
      <c r="Q342" s="13" t="s">
        <v>731</v>
      </c>
      <c r="R342" s="13" t="s">
        <v>33</v>
      </c>
      <c r="S342" s="13">
        <v>1</v>
      </c>
      <c r="T342" s="13">
        <v>85</v>
      </c>
      <c r="U342" s="13">
        <v>4</v>
      </c>
      <c r="V342" s="13" t="s">
        <v>36</v>
      </c>
      <c r="W342" s="13" t="s">
        <v>33</v>
      </c>
      <c r="X342" s="13"/>
      <c r="Y342" s="13"/>
      <c r="Z342" s="13" t="s">
        <v>732</v>
      </c>
    </row>
    <row r="343" spans="1:26">
      <c r="A343" s="14" t="str">
        <f t="shared" si="5"/>
        <v>99-3</v>
      </c>
      <c r="B343" s="10">
        <v>5057</v>
      </c>
      <c r="C343" s="10">
        <v>3</v>
      </c>
      <c r="D343" s="10" t="s">
        <v>11</v>
      </c>
      <c r="E343" s="10">
        <v>99</v>
      </c>
      <c r="F343" s="10" t="s">
        <v>31</v>
      </c>
      <c r="G343" s="10">
        <v>3</v>
      </c>
      <c r="H343" s="10">
        <v>3104850</v>
      </c>
      <c r="I343" s="15">
        <v>0.73</v>
      </c>
      <c r="J343" s="10">
        <v>0.71</v>
      </c>
      <c r="K343" s="15">
        <v>246.78802782324058</v>
      </c>
      <c r="L343" s="15">
        <v>0.98199672667757554</v>
      </c>
      <c r="M343" s="13">
        <v>246.75</v>
      </c>
      <c r="N343" s="13">
        <v>247.46</v>
      </c>
      <c r="O343" s="13">
        <v>0</v>
      </c>
      <c r="P343" s="13" t="s">
        <v>37</v>
      </c>
      <c r="Q343" s="13" t="s">
        <v>733</v>
      </c>
      <c r="R343" s="13" t="s">
        <v>33</v>
      </c>
      <c r="S343" s="13">
        <v>1</v>
      </c>
      <c r="T343" s="13">
        <v>86</v>
      </c>
      <c r="U343" s="13">
        <v>1</v>
      </c>
      <c r="V343" s="13" t="s">
        <v>34</v>
      </c>
      <c r="W343" s="13" t="s">
        <v>33</v>
      </c>
      <c r="X343" s="13"/>
      <c r="Y343" s="13"/>
      <c r="Z343" s="13" t="s">
        <v>734</v>
      </c>
    </row>
    <row r="344" spans="1:26">
      <c r="A344" s="14" t="str">
        <f t="shared" si="5"/>
        <v>99-4</v>
      </c>
      <c r="B344" s="10">
        <v>5057</v>
      </c>
      <c r="C344" s="10">
        <v>3</v>
      </c>
      <c r="D344" s="10" t="s">
        <v>11</v>
      </c>
      <c r="E344" s="10">
        <v>99</v>
      </c>
      <c r="F344" s="10" t="s">
        <v>31</v>
      </c>
      <c r="G344" s="10">
        <v>4</v>
      </c>
      <c r="H344" s="10">
        <v>3104852</v>
      </c>
      <c r="I344" s="15">
        <v>0.72499999999999998</v>
      </c>
      <c r="J344" s="10">
        <v>0.68</v>
      </c>
      <c r="K344" s="15">
        <v>247.51802782324057</v>
      </c>
      <c r="L344" s="15">
        <v>0.98199672667757554</v>
      </c>
      <c r="M344" s="13">
        <v>247.46</v>
      </c>
      <c r="N344" s="13">
        <v>248.14</v>
      </c>
      <c r="O344" s="13">
        <v>0</v>
      </c>
      <c r="P344" s="13" t="s">
        <v>37</v>
      </c>
      <c r="Q344" s="13" t="s">
        <v>735</v>
      </c>
      <c r="R344" s="13" t="s">
        <v>33</v>
      </c>
      <c r="S344" s="13">
        <v>1</v>
      </c>
      <c r="T344" s="13">
        <v>86</v>
      </c>
      <c r="U344" s="13">
        <v>2</v>
      </c>
      <c r="V344" s="13" t="s">
        <v>35</v>
      </c>
      <c r="W344" s="13" t="s">
        <v>33</v>
      </c>
      <c r="X344" s="13"/>
      <c r="Y344" s="13"/>
      <c r="Z344" s="13" t="s">
        <v>736</v>
      </c>
    </row>
    <row r="345" spans="1:26">
      <c r="A345" s="14" t="str">
        <f t="shared" si="5"/>
        <v>100-1</v>
      </c>
      <c r="B345" s="10">
        <v>5057</v>
      </c>
      <c r="C345" s="10">
        <v>3</v>
      </c>
      <c r="D345" s="10" t="s">
        <v>11</v>
      </c>
      <c r="E345" s="10">
        <v>100</v>
      </c>
      <c r="F345" s="10" t="s">
        <v>31</v>
      </c>
      <c r="G345" s="10">
        <v>1</v>
      </c>
      <c r="H345" s="10">
        <v>3104854</v>
      </c>
      <c r="I345" s="15">
        <v>0.88</v>
      </c>
      <c r="J345" s="10">
        <v>0.84</v>
      </c>
      <c r="K345" s="15">
        <v>248.2</v>
      </c>
      <c r="L345" s="15">
        <v>0.92879256965943746</v>
      </c>
      <c r="M345" s="13">
        <v>248.2</v>
      </c>
      <c r="N345" s="13">
        <v>249.04</v>
      </c>
      <c r="O345" s="13">
        <v>0</v>
      </c>
      <c r="P345" s="13" t="s">
        <v>37</v>
      </c>
      <c r="Q345" s="13" t="s">
        <v>737</v>
      </c>
      <c r="R345" s="13" t="s">
        <v>33</v>
      </c>
      <c r="S345" s="13">
        <v>1</v>
      </c>
      <c r="T345" s="13">
        <v>86</v>
      </c>
      <c r="U345" s="13">
        <v>3</v>
      </c>
      <c r="V345" s="13" t="s">
        <v>35</v>
      </c>
      <c r="W345" s="13" t="s">
        <v>33</v>
      </c>
      <c r="X345" s="13"/>
      <c r="Y345" s="13"/>
      <c r="Z345" s="13" t="s">
        <v>738</v>
      </c>
    </row>
    <row r="346" spans="1:26">
      <c r="A346" s="14" t="str">
        <f t="shared" si="5"/>
        <v>100-2</v>
      </c>
      <c r="B346" s="10">
        <v>5057</v>
      </c>
      <c r="C346" s="10">
        <v>3</v>
      </c>
      <c r="D346" s="10" t="s">
        <v>11</v>
      </c>
      <c r="E346" s="10">
        <v>100</v>
      </c>
      <c r="F346" s="10" t="s">
        <v>31</v>
      </c>
      <c r="G346" s="10">
        <v>2</v>
      </c>
      <c r="H346" s="10">
        <v>3104856</v>
      </c>
      <c r="I346" s="15">
        <v>0.76500000000000001</v>
      </c>
      <c r="J346" s="10">
        <v>0.75</v>
      </c>
      <c r="K346" s="15">
        <v>249.01733746130029</v>
      </c>
      <c r="L346" s="15">
        <v>0.92879256965943746</v>
      </c>
      <c r="M346" s="13">
        <v>249.04</v>
      </c>
      <c r="N346" s="13">
        <v>249.79</v>
      </c>
      <c r="O346" s="13">
        <v>0</v>
      </c>
      <c r="P346" s="13" t="s">
        <v>37</v>
      </c>
      <c r="Q346" s="13" t="s">
        <v>739</v>
      </c>
      <c r="R346" s="13" t="s">
        <v>33</v>
      </c>
      <c r="S346" s="13">
        <v>1</v>
      </c>
      <c r="T346" s="13">
        <v>86</v>
      </c>
      <c r="U346" s="13">
        <v>4</v>
      </c>
      <c r="V346" s="13" t="s">
        <v>36</v>
      </c>
      <c r="W346" s="13" t="s">
        <v>33</v>
      </c>
      <c r="X346" s="13"/>
      <c r="Y346" s="13"/>
      <c r="Z346" s="13" t="s">
        <v>740</v>
      </c>
    </row>
    <row r="347" spans="1:26">
      <c r="A347" s="14" t="str">
        <f t="shared" si="5"/>
        <v>100-3</v>
      </c>
      <c r="B347" s="10">
        <v>5057</v>
      </c>
      <c r="C347" s="10">
        <v>3</v>
      </c>
      <c r="D347" s="10" t="s">
        <v>11</v>
      </c>
      <c r="E347" s="10">
        <v>100</v>
      </c>
      <c r="F347" s="10" t="s">
        <v>31</v>
      </c>
      <c r="G347" s="10">
        <v>3</v>
      </c>
      <c r="H347" s="10">
        <v>3104858</v>
      </c>
      <c r="I347" s="15">
        <v>0.83</v>
      </c>
      <c r="J347" s="10">
        <v>0.79</v>
      </c>
      <c r="K347" s="15">
        <v>249.78233746130027</v>
      </c>
      <c r="L347" s="15">
        <v>0.92879256965943746</v>
      </c>
      <c r="M347" s="13">
        <v>249.79</v>
      </c>
      <c r="N347" s="13">
        <v>250.58</v>
      </c>
      <c r="O347" s="13">
        <v>0</v>
      </c>
      <c r="P347" s="13" t="s">
        <v>37</v>
      </c>
      <c r="Q347" s="13" t="s">
        <v>741</v>
      </c>
      <c r="R347" s="13" t="s">
        <v>33</v>
      </c>
      <c r="S347" s="13">
        <v>1</v>
      </c>
      <c r="T347" s="13">
        <v>87</v>
      </c>
      <c r="U347" s="13">
        <v>1</v>
      </c>
      <c r="V347" s="13" t="s">
        <v>34</v>
      </c>
      <c r="W347" s="13" t="s">
        <v>33</v>
      </c>
      <c r="X347" s="13"/>
      <c r="Y347" s="13"/>
      <c r="Z347" s="13" t="s">
        <v>742</v>
      </c>
    </row>
    <row r="348" spans="1:26">
      <c r="A348" s="14" t="str">
        <f t="shared" si="5"/>
        <v>100-4</v>
      </c>
      <c r="B348" s="10">
        <v>5057</v>
      </c>
      <c r="C348" s="10">
        <v>3</v>
      </c>
      <c r="D348" s="10" t="s">
        <v>11</v>
      </c>
      <c r="E348" s="10">
        <v>100</v>
      </c>
      <c r="F348" s="10" t="s">
        <v>31</v>
      </c>
      <c r="G348" s="10">
        <v>4</v>
      </c>
      <c r="H348" s="10">
        <v>3104860</v>
      </c>
      <c r="I348" s="15">
        <v>0.755</v>
      </c>
      <c r="J348" s="10">
        <v>0.73</v>
      </c>
      <c r="K348" s="15">
        <v>250.61233746130029</v>
      </c>
      <c r="L348" s="15">
        <v>0.92879256965943746</v>
      </c>
      <c r="M348" s="13">
        <v>250.58</v>
      </c>
      <c r="N348" s="13">
        <v>251.31</v>
      </c>
      <c r="O348" s="13">
        <v>0</v>
      </c>
      <c r="P348" s="13" t="s">
        <v>37</v>
      </c>
      <c r="Q348" s="13" t="s">
        <v>743</v>
      </c>
      <c r="R348" s="13" t="s">
        <v>33</v>
      </c>
      <c r="S348" s="13">
        <v>1</v>
      </c>
      <c r="T348" s="13">
        <v>87</v>
      </c>
      <c r="U348" s="13">
        <v>2</v>
      </c>
      <c r="V348" s="13" t="s">
        <v>35</v>
      </c>
      <c r="W348" s="13" t="s">
        <v>33</v>
      </c>
      <c r="X348" s="13"/>
      <c r="Y348" s="13"/>
      <c r="Z348" s="13" t="s">
        <v>744</v>
      </c>
    </row>
    <row r="349" spans="1:26">
      <c r="A349" s="14" t="str">
        <f t="shared" si="5"/>
        <v>101-1</v>
      </c>
      <c r="B349" s="10">
        <v>5057</v>
      </c>
      <c r="C349" s="10">
        <v>3</v>
      </c>
      <c r="D349" s="10" t="s">
        <v>11</v>
      </c>
      <c r="E349" s="10">
        <v>101</v>
      </c>
      <c r="F349" s="10" t="s">
        <v>31</v>
      </c>
      <c r="G349" s="10">
        <v>1</v>
      </c>
      <c r="H349" s="10">
        <v>3104862</v>
      </c>
      <c r="I349" s="15">
        <v>0.89500000000000002</v>
      </c>
      <c r="J349" s="10">
        <v>0.72</v>
      </c>
      <c r="K349" s="15">
        <v>251.2</v>
      </c>
      <c r="L349" s="15">
        <v>0.96308186195826362</v>
      </c>
      <c r="M349" s="13">
        <v>251.2</v>
      </c>
      <c r="N349" s="13">
        <v>251.92</v>
      </c>
      <c r="O349" s="13">
        <v>0</v>
      </c>
      <c r="P349" s="13" t="s">
        <v>37</v>
      </c>
      <c r="Q349" s="13" t="s">
        <v>745</v>
      </c>
      <c r="R349" s="13" t="s">
        <v>33</v>
      </c>
      <c r="S349" s="13">
        <v>1</v>
      </c>
      <c r="T349" s="13">
        <v>87</v>
      </c>
      <c r="U349" s="13">
        <v>3</v>
      </c>
      <c r="V349" s="13" t="s">
        <v>35</v>
      </c>
      <c r="W349" s="13" t="s">
        <v>33</v>
      </c>
      <c r="X349" s="13"/>
      <c r="Y349" s="13"/>
      <c r="Z349" s="13" t="s">
        <v>746</v>
      </c>
    </row>
    <row r="350" spans="1:26">
      <c r="A350" s="14" t="str">
        <f t="shared" si="5"/>
        <v>101-2</v>
      </c>
      <c r="B350" s="10">
        <v>5057</v>
      </c>
      <c r="C350" s="10">
        <v>3</v>
      </c>
      <c r="D350" s="10" t="s">
        <v>11</v>
      </c>
      <c r="E350" s="10">
        <v>101</v>
      </c>
      <c r="F350" s="10" t="s">
        <v>31</v>
      </c>
      <c r="G350" s="10">
        <v>2</v>
      </c>
      <c r="H350" s="10">
        <v>3104864</v>
      </c>
      <c r="I350" s="15">
        <v>0.75</v>
      </c>
      <c r="J350" s="10">
        <v>0.74</v>
      </c>
      <c r="K350" s="15">
        <v>252.06195826645262</v>
      </c>
      <c r="L350" s="15">
        <v>0.96308186195826362</v>
      </c>
      <c r="M350" s="13">
        <v>251.92</v>
      </c>
      <c r="N350" s="13">
        <v>252.66</v>
      </c>
      <c r="O350" s="13">
        <v>0</v>
      </c>
      <c r="P350" s="13" t="s">
        <v>37</v>
      </c>
      <c r="Q350" s="13" t="s">
        <v>747</v>
      </c>
      <c r="R350" s="13" t="s">
        <v>33</v>
      </c>
      <c r="S350" s="13">
        <v>1</v>
      </c>
      <c r="T350" s="13">
        <v>87</v>
      </c>
      <c r="U350" s="13">
        <v>4</v>
      </c>
      <c r="V350" s="13" t="s">
        <v>36</v>
      </c>
      <c r="W350" s="13" t="s">
        <v>33</v>
      </c>
      <c r="X350" s="13"/>
      <c r="Y350" s="13"/>
      <c r="Z350" s="13" t="s">
        <v>748</v>
      </c>
    </row>
    <row r="351" spans="1:26">
      <c r="A351" s="14" t="str">
        <f t="shared" si="5"/>
        <v>101-3</v>
      </c>
      <c r="B351" s="10">
        <v>5057</v>
      </c>
      <c r="C351" s="10">
        <v>3</v>
      </c>
      <c r="D351" s="10" t="s">
        <v>11</v>
      </c>
      <c r="E351" s="10">
        <v>101</v>
      </c>
      <c r="F351" s="10" t="s">
        <v>31</v>
      </c>
      <c r="G351" s="10">
        <v>3</v>
      </c>
      <c r="H351" s="10">
        <v>3104866</v>
      </c>
      <c r="I351" s="15">
        <v>0.99</v>
      </c>
      <c r="J351" s="10">
        <v>0.9</v>
      </c>
      <c r="K351" s="15">
        <v>252.81195826645262</v>
      </c>
      <c r="L351" s="15">
        <v>0.96308186195826362</v>
      </c>
      <c r="M351" s="13">
        <v>252.66</v>
      </c>
      <c r="N351" s="13">
        <v>253.56</v>
      </c>
      <c r="O351" s="13">
        <v>0</v>
      </c>
      <c r="P351" s="13" t="s">
        <v>37</v>
      </c>
      <c r="Q351" s="13" t="s">
        <v>749</v>
      </c>
      <c r="R351" s="13" t="s">
        <v>33</v>
      </c>
      <c r="S351" s="13">
        <v>1</v>
      </c>
      <c r="T351" s="13">
        <v>88</v>
      </c>
      <c r="U351" s="13">
        <v>1</v>
      </c>
      <c r="V351" s="13" t="s">
        <v>34</v>
      </c>
      <c r="W351" s="13" t="s">
        <v>33</v>
      </c>
      <c r="X351" s="13"/>
      <c r="Y351" s="13"/>
      <c r="Z351" s="13" t="s">
        <v>750</v>
      </c>
    </row>
    <row r="352" spans="1:26">
      <c r="A352" s="14" t="str">
        <f t="shared" si="5"/>
        <v>101-4</v>
      </c>
      <c r="B352" s="10">
        <v>5057</v>
      </c>
      <c r="C352" s="10">
        <v>3</v>
      </c>
      <c r="D352" s="10" t="s">
        <v>11</v>
      </c>
      <c r="E352" s="10">
        <v>101</v>
      </c>
      <c r="F352" s="10" t="s">
        <v>31</v>
      </c>
      <c r="G352" s="10">
        <v>4</v>
      </c>
      <c r="H352" s="10">
        <v>3104868</v>
      </c>
      <c r="I352" s="15">
        <v>0.48</v>
      </c>
      <c r="J352" s="10">
        <v>0.46</v>
      </c>
      <c r="K352" s="15">
        <v>253.80195826645263</v>
      </c>
      <c r="L352" s="15">
        <v>0.96308186195826362</v>
      </c>
      <c r="M352" s="13">
        <v>253.56</v>
      </c>
      <c r="N352" s="13">
        <v>254.02</v>
      </c>
      <c r="O352" s="13">
        <v>0</v>
      </c>
      <c r="P352" s="13" t="s">
        <v>37</v>
      </c>
      <c r="Q352" s="13" t="s">
        <v>751</v>
      </c>
      <c r="R352" s="13" t="s">
        <v>33</v>
      </c>
      <c r="S352" s="13">
        <v>1</v>
      </c>
      <c r="T352" s="13">
        <v>88</v>
      </c>
      <c r="U352" s="13">
        <v>2</v>
      </c>
      <c r="V352" s="13" t="s">
        <v>35</v>
      </c>
      <c r="W352" s="13" t="s">
        <v>33</v>
      </c>
      <c r="X352" s="13"/>
      <c r="Y352" s="13"/>
      <c r="Z352" s="13" t="s">
        <v>752</v>
      </c>
    </row>
    <row r="353" spans="1:26">
      <c r="A353" s="14" t="str">
        <f t="shared" si="5"/>
        <v>102-1</v>
      </c>
      <c r="B353" s="10">
        <v>5057</v>
      </c>
      <c r="C353" s="10">
        <v>3</v>
      </c>
      <c r="D353" s="10" t="s">
        <v>11</v>
      </c>
      <c r="E353" s="10">
        <v>102</v>
      </c>
      <c r="F353" s="10" t="s">
        <v>31</v>
      </c>
      <c r="G353" s="10">
        <v>1</v>
      </c>
      <c r="H353" s="10">
        <v>3104870</v>
      </c>
      <c r="I353" s="15">
        <v>0.94</v>
      </c>
      <c r="J353" s="10">
        <v>0.94</v>
      </c>
      <c r="K353" s="15">
        <v>254.2</v>
      </c>
      <c r="L353" s="15">
        <v>0.97402597402597901</v>
      </c>
      <c r="M353" s="13">
        <v>254.2</v>
      </c>
      <c r="N353" s="13">
        <v>255.14</v>
      </c>
      <c r="O353" s="13">
        <v>0</v>
      </c>
      <c r="P353" s="13" t="s">
        <v>37</v>
      </c>
      <c r="Q353" s="13" t="s">
        <v>753</v>
      </c>
      <c r="R353" s="13" t="s">
        <v>33</v>
      </c>
      <c r="S353" s="13">
        <v>1</v>
      </c>
      <c r="T353" s="13">
        <v>88</v>
      </c>
      <c r="U353" s="13">
        <v>3</v>
      </c>
      <c r="V353" s="13" t="s">
        <v>35</v>
      </c>
      <c r="W353" s="13" t="s">
        <v>33</v>
      </c>
      <c r="X353" s="13"/>
      <c r="Y353" s="13"/>
      <c r="Z353" s="13" t="s">
        <v>754</v>
      </c>
    </row>
    <row r="354" spans="1:26">
      <c r="A354" s="14" t="str">
        <f t="shared" si="5"/>
        <v>102-2</v>
      </c>
      <c r="B354" s="16">
        <v>5057</v>
      </c>
      <c r="C354" s="16">
        <v>3</v>
      </c>
      <c r="D354" s="16" t="s">
        <v>11</v>
      </c>
      <c r="E354" s="16">
        <v>102</v>
      </c>
      <c r="F354" s="16" t="s">
        <v>31</v>
      </c>
      <c r="G354" s="16">
        <v>2</v>
      </c>
      <c r="H354" s="16">
        <v>3104872</v>
      </c>
      <c r="I354" s="15">
        <v>0.79</v>
      </c>
      <c r="J354" s="16">
        <v>0.79</v>
      </c>
      <c r="K354" s="15">
        <v>255.11558441558441</v>
      </c>
      <c r="L354" s="15">
        <v>0.97402597402597901</v>
      </c>
      <c r="M354" s="17">
        <v>255.14</v>
      </c>
      <c r="N354" s="17">
        <v>255.93</v>
      </c>
      <c r="O354" s="17">
        <v>0</v>
      </c>
      <c r="P354" s="17" t="s">
        <v>37</v>
      </c>
      <c r="Q354" s="17" t="s">
        <v>755</v>
      </c>
      <c r="R354" s="17" t="s">
        <v>33</v>
      </c>
      <c r="S354" s="17">
        <v>1</v>
      </c>
      <c r="T354" s="17">
        <v>88</v>
      </c>
      <c r="U354" s="17">
        <v>4</v>
      </c>
      <c r="V354" s="17" t="s">
        <v>36</v>
      </c>
      <c r="W354" s="17" t="s">
        <v>33</v>
      </c>
      <c r="X354" s="17"/>
      <c r="Y354" s="17"/>
      <c r="Z354" s="17" t="s">
        <v>756</v>
      </c>
    </row>
    <row r="355" spans="1:26">
      <c r="A355" s="14" t="str">
        <f t="shared" si="5"/>
        <v>102-3</v>
      </c>
      <c r="B355" s="10">
        <v>5057</v>
      </c>
      <c r="C355" s="10">
        <v>3</v>
      </c>
      <c r="D355" s="10" t="s">
        <v>11</v>
      </c>
      <c r="E355" s="10">
        <v>102</v>
      </c>
      <c r="F355" s="10" t="s">
        <v>31</v>
      </c>
      <c r="G355" s="10">
        <v>3</v>
      </c>
      <c r="H355" s="10">
        <v>3104874</v>
      </c>
      <c r="I355" s="15">
        <v>0.73</v>
      </c>
      <c r="J355" s="10">
        <v>0.72</v>
      </c>
      <c r="K355" s="15">
        <v>255.9055844155844</v>
      </c>
      <c r="L355" s="15">
        <v>0.97402597402597901</v>
      </c>
      <c r="M355" s="13">
        <v>255.93</v>
      </c>
      <c r="N355" s="13">
        <v>256.64999999999998</v>
      </c>
      <c r="O355" s="13">
        <v>0</v>
      </c>
      <c r="P355" s="13" t="s">
        <v>37</v>
      </c>
      <c r="Q355" s="13" t="s">
        <v>757</v>
      </c>
      <c r="R355" s="13" t="s">
        <v>33</v>
      </c>
      <c r="S355" s="13">
        <v>1</v>
      </c>
      <c r="T355" s="13">
        <v>89</v>
      </c>
      <c r="U355" s="13">
        <v>1</v>
      </c>
      <c r="V355" s="13" t="s">
        <v>34</v>
      </c>
      <c r="W355" s="13" t="s">
        <v>33</v>
      </c>
      <c r="X355" s="13"/>
      <c r="Y355" s="13"/>
      <c r="Z355" s="13" t="s">
        <v>758</v>
      </c>
    </row>
    <row r="356" spans="1:26">
      <c r="A356" s="14" t="str">
        <f t="shared" si="5"/>
        <v>102-4</v>
      </c>
      <c r="B356" s="10">
        <v>5057</v>
      </c>
      <c r="C356" s="10">
        <v>3</v>
      </c>
      <c r="D356" s="10" t="s">
        <v>11</v>
      </c>
      <c r="E356" s="10">
        <v>102</v>
      </c>
      <c r="F356" s="10" t="s">
        <v>31</v>
      </c>
      <c r="G356" s="10">
        <v>4</v>
      </c>
      <c r="H356" s="10">
        <v>3104876</v>
      </c>
      <c r="I356" s="15">
        <v>0.62</v>
      </c>
      <c r="J356" s="10">
        <v>0.62</v>
      </c>
      <c r="K356" s="15">
        <v>256.63558441558439</v>
      </c>
      <c r="L356" s="15">
        <v>0.97402597402597901</v>
      </c>
      <c r="M356" s="13">
        <v>256.64999999999998</v>
      </c>
      <c r="N356" s="13">
        <v>257.27</v>
      </c>
      <c r="O356" s="13">
        <v>0</v>
      </c>
      <c r="P356" s="13" t="s">
        <v>37</v>
      </c>
      <c r="Q356" s="13" t="s">
        <v>759</v>
      </c>
      <c r="R356" s="13" t="s">
        <v>33</v>
      </c>
      <c r="S356" s="13">
        <v>1</v>
      </c>
      <c r="T356" s="13">
        <v>89</v>
      </c>
      <c r="U356" s="13">
        <v>2</v>
      </c>
      <c r="V356" s="13" t="s">
        <v>35</v>
      </c>
      <c r="W356" s="13" t="s">
        <v>33</v>
      </c>
      <c r="X356" s="13"/>
      <c r="Y356" s="13"/>
      <c r="Z356" s="13" t="s">
        <v>760</v>
      </c>
    </row>
    <row r="357" spans="1:26">
      <c r="A357" s="14" t="str">
        <f t="shared" si="5"/>
        <v>103-1</v>
      </c>
      <c r="B357" s="10">
        <v>5057</v>
      </c>
      <c r="C357" s="10">
        <v>3</v>
      </c>
      <c r="D357" s="10" t="s">
        <v>11</v>
      </c>
      <c r="E357" s="10">
        <v>103</v>
      </c>
      <c r="F357" s="10" t="s">
        <v>31</v>
      </c>
      <c r="G357" s="10">
        <v>1</v>
      </c>
      <c r="H357" s="10">
        <v>3104878</v>
      </c>
      <c r="I357" s="15">
        <v>0.115</v>
      </c>
      <c r="J357" s="10">
        <v>0.11</v>
      </c>
      <c r="K357" s="15">
        <v>257.2</v>
      </c>
      <c r="L357" s="15">
        <v>0.8695652173912356</v>
      </c>
      <c r="M357" s="13">
        <v>257.2</v>
      </c>
      <c r="N357" s="13">
        <v>257.31</v>
      </c>
      <c r="O357" s="13">
        <v>0</v>
      </c>
      <c r="P357" s="13" t="s">
        <v>37</v>
      </c>
      <c r="Q357" s="13" t="s">
        <v>761</v>
      </c>
      <c r="R357" s="13" t="s">
        <v>33</v>
      </c>
      <c r="S357" s="13">
        <v>1</v>
      </c>
      <c r="T357" s="13">
        <v>89</v>
      </c>
      <c r="U357" s="13">
        <v>3</v>
      </c>
      <c r="V357" s="13" t="s">
        <v>36</v>
      </c>
      <c r="W357" s="13" t="s">
        <v>33</v>
      </c>
      <c r="X357" s="13"/>
      <c r="Y357" s="13"/>
      <c r="Z357" s="13" t="s">
        <v>762</v>
      </c>
    </row>
    <row r="358" spans="1:26">
      <c r="A358" s="14" t="str">
        <f t="shared" si="5"/>
        <v>104-1</v>
      </c>
      <c r="B358" s="10">
        <v>5057</v>
      </c>
      <c r="C358" s="10">
        <v>3</v>
      </c>
      <c r="D358" s="10" t="s">
        <v>11</v>
      </c>
      <c r="E358" s="10">
        <v>104</v>
      </c>
      <c r="F358" s="10" t="s">
        <v>31</v>
      </c>
      <c r="G358" s="10">
        <v>1</v>
      </c>
      <c r="H358" s="10">
        <v>3104880</v>
      </c>
      <c r="I358" s="15">
        <v>0.24</v>
      </c>
      <c r="J358" s="10">
        <v>0.26</v>
      </c>
      <c r="K358" s="15">
        <v>257.3</v>
      </c>
      <c r="L358" s="15">
        <v>0.41666666666665092</v>
      </c>
      <c r="M358" s="13">
        <v>257.3</v>
      </c>
      <c r="N358" s="13">
        <v>257.56</v>
      </c>
      <c r="O358" s="13">
        <v>0</v>
      </c>
      <c r="P358" s="13" t="s">
        <v>37</v>
      </c>
      <c r="Q358" s="13" t="s">
        <v>763</v>
      </c>
      <c r="R358" s="13" t="s">
        <v>33</v>
      </c>
      <c r="S358" s="13">
        <v>2</v>
      </c>
      <c r="T358" s="13">
        <v>90</v>
      </c>
      <c r="U358" s="13">
        <v>1</v>
      </c>
      <c r="V358" s="13" t="s">
        <v>34</v>
      </c>
      <c r="W358" s="13" t="s">
        <v>33</v>
      </c>
      <c r="X358" s="13"/>
      <c r="Y358" s="13"/>
      <c r="Z358" s="13" t="s">
        <v>764</v>
      </c>
    </row>
    <row r="359" spans="1:26">
      <c r="A359" s="14" t="str">
        <f t="shared" si="5"/>
        <v>105-1</v>
      </c>
      <c r="B359" s="10">
        <v>5057</v>
      </c>
      <c r="C359" s="10">
        <v>3</v>
      </c>
      <c r="D359" s="10" t="s">
        <v>11</v>
      </c>
      <c r="E359" s="10">
        <v>105</v>
      </c>
      <c r="F359" s="10" t="s">
        <v>31</v>
      </c>
      <c r="G359" s="10">
        <v>1</v>
      </c>
      <c r="H359" s="10">
        <v>3104882</v>
      </c>
      <c r="I359" s="15">
        <v>0.8</v>
      </c>
      <c r="J359" s="10">
        <v>0.74</v>
      </c>
      <c r="K359" s="15">
        <v>257.39999999999998</v>
      </c>
      <c r="L359" s="15">
        <v>1</v>
      </c>
      <c r="M359" s="13">
        <v>257.39999999999998</v>
      </c>
      <c r="N359" s="13">
        <v>258.14</v>
      </c>
      <c r="O359" s="13">
        <v>0</v>
      </c>
      <c r="P359" s="13" t="s">
        <v>37</v>
      </c>
      <c r="Q359" s="13" t="s">
        <v>765</v>
      </c>
      <c r="R359" s="13" t="s">
        <v>33</v>
      </c>
      <c r="S359" s="13">
        <v>1</v>
      </c>
      <c r="T359" s="13">
        <v>90</v>
      </c>
      <c r="U359" s="13">
        <v>2</v>
      </c>
      <c r="V359" s="13" t="s">
        <v>35</v>
      </c>
      <c r="W359" s="13" t="s">
        <v>33</v>
      </c>
      <c r="X359" s="13"/>
      <c r="Y359" s="13"/>
      <c r="Z359" s="13" t="s">
        <v>766</v>
      </c>
    </row>
    <row r="360" spans="1:26">
      <c r="A360" s="14" t="str">
        <f t="shared" si="5"/>
        <v>105-2</v>
      </c>
      <c r="B360" s="10">
        <v>5057</v>
      </c>
      <c r="C360" s="10">
        <v>3</v>
      </c>
      <c r="D360" s="10" t="s">
        <v>11</v>
      </c>
      <c r="E360" s="10">
        <v>105</v>
      </c>
      <c r="F360" s="10" t="s">
        <v>31</v>
      </c>
      <c r="G360" s="10">
        <v>2</v>
      </c>
      <c r="H360" s="10">
        <v>3104884</v>
      </c>
      <c r="I360" s="15">
        <v>0.56499999999999995</v>
      </c>
      <c r="J360" s="10">
        <v>0.56000000000000005</v>
      </c>
      <c r="K360" s="15">
        <v>258.2</v>
      </c>
      <c r="L360" s="15">
        <v>1</v>
      </c>
      <c r="M360" s="13">
        <v>258.14</v>
      </c>
      <c r="N360" s="13">
        <v>258.7</v>
      </c>
      <c r="O360" s="13">
        <v>0</v>
      </c>
      <c r="P360" s="13" t="s">
        <v>37</v>
      </c>
      <c r="Q360" s="13" t="s">
        <v>767</v>
      </c>
      <c r="R360" s="13" t="s">
        <v>33</v>
      </c>
      <c r="S360" s="13">
        <v>1</v>
      </c>
      <c r="T360" s="13">
        <v>90</v>
      </c>
      <c r="U360" s="13">
        <v>3</v>
      </c>
      <c r="V360" s="13" t="s">
        <v>35</v>
      </c>
      <c r="W360" s="13" t="s">
        <v>33</v>
      </c>
      <c r="X360" s="13"/>
      <c r="Y360" s="13"/>
      <c r="Z360" s="13" t="s">
        <v>768</v>
      </c>
    </row>
    <row r="361" spans="1:26">
      <c r="A361" s="14" t="str">
        <f t="shared" si="5"/>
        <v>106-1</v>
      </c>
      <c r="B361" s="10">
        <v>5057</v>
      </c>
      <c r="C361" s="10">
        <v>3</v>
      </c>
      <c r="D361" s="10" t="s">
        <v>11</v>
      </c>
      <c r="E361" s="10">
        <v>106</v>
      </c>
      <c r="F361" s="10" t="s">
        <v>31</v>
      </c>
      <c r="G361" s="10">
        <v>1</v>
      </c>
      <c r="H361" s="10">
        <v>3104886</v>
      </c>
      <c r="I361" s="15">
        <v>0.66</v>
      </c>
      <c r="J361" s="10">
        <v>0.66</v>
      </c>
      <c r="K361" s="15">
        <v>258.8</v>
      </c>
      <c r="L361" s="15">
        <v>0.9870550161812377</v>
      </c>
      <c r="M361" s="13">
        <v>258.8</v>
      </c>
      <c r="N361" s="13">
        <v>259.45999999999998</v>
      </c>
      <c r="O361" s="13">
        <v>0</v>
      </c>
      <c r="P361" s="13" t="s">
        <v>32</v>
      </c>
      <c r="Q361" s="13" t="s">
        <v>769</v>
      </c>
      <c r="R361" s="13" t="s">
        <v>33</v>
      </c>
      <c r="S361" s="13">
        <v>1</v>
      </c>
      <c r="T361" s="13">
        <v>90</v>
      </c>
      <c r="U361" s="13">
        <v>4</v>
      </c>
      <c r="V361" s="13" t="s">
        <v>35</v>
      </c>
      <c r="W361" s="13" t="s">
        <v>33</v>
      </c>
      <c r="X361" s="13"/>
      <c r="Y361" s="13"/>
      <c r="Z361" s="13" t="s">
        <v>770</v>
      </c>
    </row>
    <row r="362" spans="1:26">
      <c r="A362" s="14" t="str">
        <f t="shared" si="5"/>
        <v>106-2</v>
      </c>
      <c r="B362" s="16">
        <v>5057</v>
      </c>
      <c r="C362" s="16">
        <v>3</v>
      </c>
      <c r="D362" s="16" t="s">
        <v>11</v>
      </c>
      <c r="E362" s="16">
        <v>106</v>
      </c>
      <c r="F362" s="16" t="s">
        <v>31</v>
      </c>
      <c r="G362" s="16">
        <v>2</v>
      </c>
      <c r="H362" s="16">
        <v>3104888</v>
      </c>
      <c r="I362" s="15">
        <v>0.81499999999999995</v>
      </c>
      <c r="J362" s="16">
        <v>0.81</v>
      </c>
      <c r="K362" s="15">
        <v>259.45145631067965</v>
      </c>
      <c r="L362" s="15">
        <v>0.9870550161812377</v>
      </c>
      <c r="M362" s="17">
        <v>259.45999999999998</v>
      </c>
      <c r="N362" s="17">
        <v>260.27</v>
      </c>
      <c r="O362" s="17">
        <v>0</v>
      </c>
      <c r="P362" s="17" t="s">
        <v>32</v>
      </c>
      <c r="Q362" s="17" t="s">
        <v>41</v>
      </c>
      <c r="R362" s="17" t="s">
        <v>33</v>
      </c>
      <c r="S362" s="17">
        <v>1</v>
      </c>
      <c r="T362" s="17">
        <v>90</v>
      </c>
      <c r="U362" s="17">
        <v>5</v>
      </c>
      <c r="V362" s="17" t="s">
        <v>36</v>
      </c>
      <c r="W362" s="17" t="s">
        <v>33</v>
      </c>
      <c r="X362" s="17"/>
      <c r="Y362" s="17"/>
      <c r="Z362" s="17" t="s">
        <v>771</v>
      </c>
    </row>
    <row r="363" spans="1:26">
      <c r="A363" s="14" t="str">
        <f t="shared" si="5"/>
        <v>106-3</v>
      </c>
      <c r="B363" s="10">
        <v>5057</v>
      </c>
      <c r="C363" s="10">
        <v>3</v>
      </c>
      <c r="D363" s="10" t="s">
        <v>11</v>
      </c>
      <c r="E363" s="10">
        <v>106</v>
      </c>
      <c r="F363" s="10" t="s">
        <v>31</v>
      </c>
      <c r="G363" s="10">
        <v>3</v>
      </c>
      <c r="H363" s="10">
        <v>3104890</v>
      </c>
      <c r="I363" s="15">
        <v>0.81</v>
      </c>
      <c r="J363" s="10">
        <v>0.78</v>
      </c>
      <c r="K363" s="15">
        <v>260.26645631067964</v>
      </c>
      <c r="L363" s="15">
        <v>0.9870550161812377</v>
      </c>
      <c r="M363" s="13">
        <v>260.27</v>
      </c>
      <c r="N363" s="13">
        <v>261.05</v>
      </c>
      <c r="O363" s="13">
        <v>0</v>
      </c>
      <c r="P363" s="13" t="s">
        <v>32</v>
      </c>
      <c r="Q363" s="13" t="s">
        <v>772</v>
      </c>
      <c r="R363" s="13" t="s">
        <v>33</v>
      </c>
      <c r="S363" s="13">
        <v>1</v>
      </c>
      <c r="T363" s="13">
        <v>91</v>
      </c>
      <c r="U363" s="13">
        <v>1</v>
      </c>
      <c r="V363" s="13" t="s">
        <v>34</v>
      </c>
      <c r="W363" s="13" t="s">
        <v>33</v>
      </c>
      <c r="X363" s="13"/>
      <c r="Y363" s="13"/>
      <c r="Z363" s="13" t="s">
        <v>773</v>
      </c>
    </row>
    <row r="364" spans="1:26">
      <c r="A364" s="14" t="str">
        <f t="shared" si="5"/>
        <v>106-4</v>
      </c>
      <c r="B364" s="10">
        <v>5057</v>
      </c>
      <c r="C364" s="10">
        <v>3</v>
      </c>
      <c r="D364" s="10" t="s">
        <v>11</v>
      </c>
      <c r="E364" s="10">
        <v>106</v>
      </c>
      <c r="F364" s="10" t="s">
        <v>31</v>
      </c>
      <c r="G364" s="10">
        <v>4</v>
      </c>
      <c r="H364" s="10">
        <v>3104892</v>
      </c>
      <c r="I364" s="15">
        <v>0.80500000000000005</v>
      </c>
      <c r="J364" s="10">
        <v>0.79</v>
      </c>
      <c r="K364" s="15">
        <v>261.07645631067965</v>
      </c>
      <c r="L364" s="15">
        <v>0.9870550161812377</v>
      </c>
      <c r="M364" s="13">
        <v>261.05</v>
      </c>
      <c r="N364" s="13">
        <v>261.83999999999997</v>
      </c>
      <c r="O364" s="13">
        <v>0</v>
      </c>
      <c r="P364" s="13" t="s">
        <v>32</v>
      </c>
      <c r="Q364" s="13" t="s">
        <v>774</v>
      </c>
      <c r="R364" s="13" t="s">
        <v>33</v>
      </c>
      <c r="S364" s="13">
        <v>1</v>
      </c>
      <c r="T364" s="13">
        <v>91</v>
      </c>
      <c r="U364" s="13">
        <v>2</v>
      </c>
      <c r="V364" s="13" t="s">
        <v>35</v>
      </c>
      <c r="W364" s="13" t="s">
        <v>33</v>
      </c>
      <c r="X364" s="13"/>
      <c r="Y364" s="13"/>
      <c r="Z364" s="13" t="s">
        <v>775</v>
      </c>
    </row>
    <row r="365" spans="1:26">
      <c r="A365" s="14" t="str">
        <f t="shared" si="5"/>
        <v>107-1</v>
      </c>
      <c r="B365" s="10">
        <v>5057</v>
      </c>
      <c r="C365" s="10">
        <v>3</v>
      </c>
      <c r="D365" s="10" t="s">
        <v>11</v>
      </c>
      <c r="E365" s="10">
        <v>107</v>
      </c>
      <c r="F365" s="10" t="s">
        <v>31</v>
      </c>
      <c r="G365" s="10">
        <v>1</v>
      </c>
      <c r="H365" s="10">
        <v>3104894</v>
      </c>
      <c r="I365" s="15">
        <v>0.96</v>
      </c>
      <c r="J365" s="10">
        <v>0.91</v>
      </c>
      <c r="K365" s="15">
        <v>261.85000000000002</v>
      </c>
      <c r="L365" s="15">
        <v>0.96062992125985625</v>
      </c>
      <c r="M365" s="13">
        <v>261.85000000000002</v>
      </c>
      <c r="N365" s="13">
        <v>262.76</v>
      </c>
      <c r="O365" s="13">
        <v>0</v>
      </c>
      <c r="P365" s="13" t="s">
        <v>32</v>
      </c>
      <c r="Q365" s="13" t="s">
        <v>776</v>
      </c>
      <c r="R365" s="13" t="s">
        <v>33</v>
      </c>
      <c r="S365" s="13">
        <v>1</v>
      </c>
      <c r="T365" s="13">
        <v>91</v>
      </c>
      <c r="U365" s="13">
        <v>3</v>
      </c>
      <c r="V365" s="13" t="s">
        <v>35</v>
      </c>
      <c r="W365" s="13" t="s">
        <v>33</v>
      </c>
      <c r="X365" s="13"/>
      <c r="Y365" s="13"/>
      <c r="Z365" s="13" t="s">
        <v>777</v>
      </c>
    </row>
    <row r="366" spans="1:26">
      <c r="A366" s="14" t="str">
        <f t="shared" si="5"/>
        <v>107-2</v>
      </c>
      <c r="B366" s="10">
        <v>5057</v>
      </c>
      <c r="C366" s="10">
        <v>3</v>
      </c>
      <c r="D366" s="10" t="s">
        <v>11</v>
      </c>
      <c r="E366" s="10">
        <v>107</v>
      </c>
      <c r="F366" s="10" t="s">
        <v>31</v>
      </c>
      <c r="G366" s="10">
        <v>2</v>
      </c>
      <c r="H366" s="10">
        <v>3104896</v>
      </c>
      <c r="I366" s="15">
        <v>0.83</v>
      </c>
      <c r="J366" s="10">
        <v>0.81</v>
      </c>
      <c r="K366" s="15">
        <v>262.77220472440951</v>
      </c>
      <c r="L366" s="15">
        <v>0.96062992125985625</v>
      </c>
      <c r="M366" s="13">
        <v>262.76</v>
      </c>
      <c r="N366" s="13">
        <v>263.57</v>
      </c>
      <c r="O366" s="13">
        <v>0</v>
      </c>
      <c r="P366" s="13" t="s">
        <v>32</v>
      </c>
      <c r="Q366" s="13" t="s">
        <v>778</v>
      </c>
      <c r="R366" s="13" t="s">
        <v>33</v>
      </c>
      <c r="S366" s="13">
        <v>1</v>
      </c>
      <c r="T366" s="13">
        <v>91</v>
      </c>
      <c r="U366" s="13">
        <v>4</v>
      </c>
      <c r="V366" s="13" t="s">
        <v>35</v>
      </c>
      <c r="W366" s="13" t="s">
        <v>33</v>
      </c>
      <c r="X366" s="13"/>
      <c r="Y366" s="13"/>
      <c r="Z366" s="13" t="s">
        <v>779</v>
      </c>
    </row>
    <row r="367" spans="1:26">
      <c r="A367" s="14" t="str">
        <f t="shared" si="5"/>
        <v>107-3</v>
      </c>
      <c r="B367" s="16">
        <v>5057</v>
      </c>
      <c r="C367" s="16">
        <v>3</v>
      </c>
      <c r="D367" s="16" t="s">
        <v>11</v>
      </c>
      <c r="E367" s="16">
        <v>107</v>
      </c>
      <c r="F367" s="16" t="s">
        <v>31</v>
      </c>
      <c r="G367" s="16">
        <v>3</v>
      </c>
      <c r="H367" s="16">
        <v>3104898</v>
      </c>
      <c r="I367" s="15">
        <v>0.64</v>
      </c>
      <c r="J367" s="16">
        <v>0.64</v>
      </c>
      <c r="K367" s="15">
        <v>263.60220472440949</v>
      </c>
      <c r="L367" s="15">
        <v>0.96062992125985625</v>
      </c>
      <c r="M367" s="17">
        <v>263.57</v>
      </c>
      <c r="N367" s="17">
        <v>264.20999999999998</v>
      </c>
      <c r="O367" s="17">
        <v>0</v>
      </c>
      <c r="P367" s="17" t="s">
        <v>32</v>
      </c>
      <c r="Q367" s="17" t="s">
        <v>780</v>
      </c>
      <c r="R367" s="17" t="s">
        <v>33</v>
      </c>
      <c r="S367" s="17">
        <v>2</v>
      </c>
      <c r="T367" s="17">
        <v>91</v>
      </c>
      <c r="U367" s="17">
        <v>5</v>
      </c>
      <c r="V367" s="17" t="s">
        <v>36</v>
      </c>
      <c r="W367" s="17" t="s">
        <v>33</v>
      </c>
      <c r="X367" s="17"/>
      <c r="Y367" s="17"/>
      <c r="Z367" s="17" t="s">
        <v>781</v>
      </c>
    </row>
    <row r="368" spans="1:26">
      <c r="A368" s="14" t="str">
        <f t="shared" si="5"/>
        <v>107-4</v>
      </c>
      <c r="B368" s="10">
        <v>5057</v>
      </c>
      <c r="C368" s="10">
        <v>3</v>
      </c>
      <c r="D368" s="10" t="s">
        <v>11</v>
      </c>
      <c r="E368" s="10">
        <v>107</v>
      </c>
      <c r="F368" s="10" t="s">
        <v>31</v>
      </c>
      <c r="G368" s="10">
        <v>4</v>
      </c>
      <c r="H368" s="10">
        <v>3104902</v>
      </c>
      <c r="I368" s="15">
        <v>0.745</v>
      </c>
      <c r="J368" s="10">
        <v>0.72</v>
      </c>
      <c r="K368" s="15">
        <v>264.24220472440948</v>
      </c>
      <c r="L368" s="15">
        <v>0.96062992125985625</v>
      </c>
      <c r="M368" s="13">
        <v>264.20999999999998</v>
      </c>
      <c r="N368" s="13">
        <v>264.93</v>
      </c>
      <c r="O368" s="13">
        <v>0</v>
      </c>
      <c r="P368" s="13" t="s">
        <v>336</v>
      </c>
      <c r="Q368" s="13" t="s">
        <v>782</v>
      </c>
      <c r="R368" s="13" t="s">
        <v>33</v>
      </c>
      <c r="S368" s="13">
        <v>1</v>
      </c>
      <c r="T368" s="13">
        <v>92</v>
      </c>
      <c r="U368" s="13">
        <v>1</v>
      </c>
      <c r="V368" s="13" t="s">
        <v>34</v>
      </c>
      <c r="W368" s="13" t="s">
        <v>33</v>
      </c>
      <c r="X368" s="13"/>
      <c r="Y368" s="13"/>
      <c r="Z368" s="13" t="s">
        <v>783</v>
      </c>
    </row>
    <row r="369" spans="1:26">
      <c r="A369" s="14" t="str">
        <f t="shared" si="5"/>
        <v>108-1</v>
      </c>
      <c r="B369" s="10">
        <v>5057</v>
      </c>
      <c r="C369" s="10">
        <v>3</v>
      </c>
      <c r="D369" s="10" t="s">
        <v>11</v>
      </c>
      <c r="E369" s="10">
        <v>108</v>
      </c>
      <c r="F369" s="10" t="s">
        <v>31</v>
      </c>
      <c r="G369" s="10">
        <v>1</v>
      </c>
      <c r="H369" s="10">
        <v>3104906</v>
      </c>
      <c r="I369" s="15">
        <v>0.56999999999999995</v>
      </c>
      <c r="J369" s="10">
        <v>0.53</v>
      </c>
      <c r="K369" s="15">
        <v>264.89999999999998</v>
      </c>
      <c r="L369" s="15">
        <v>0.87719298245606336</v>
      </c>
      <c r="M369" s="13">
        <v>264.89999999999998</v>
      </c>
      <c r="N369" s="13">
        <v>265.43</v>
      </c>
      <c r="O369" s="13">
        <v>0</v>
      </c>
      <c r="P369" s="13" t="s">
        <v>336</v>
      </c>
      <c r="Q369" s="13" t="s">
        <v>784</v>
      </c>
      <c r="R369" s="13" t="s">
        <v>33</v>
      </c>
      <c r="S369" s="13">
        <v>3</v>
      </c>
      <c r="T369" s="13">
        <v>92</v>
      </c>
      <c r="U369" s="13">
        <v>2</v>
      </c>
      <c r="V369" s="13" t="s">
        <v>35</v>
      </c>
      <c r="W369" s="13" t="s">
        <v>33</v>
      </c>
      <c r="X369" s="13"/>
      <c r="Y369" s="13"/>
      <c r="Z369" s="13" t="s">
        <v>785</v>
      </c>
    </row>
    <row r="370" spans="1:26">
      <c r="A370" s="14" t="str">
        <f t="shared" si="5"/>
        <v>109-1</v>
      </c>
      <c r="B370" s="10">
        <v>5057</v>
      </c>
      <c r="C370" s="10">
        <v>3</v>
      </c>
      <c r="D370" s="10" t="s">
        <v>11</v>
      </c>
      <c r="E370" s="10">
        <v>109</v>
      </c>
      <c r="F370" s="10" t="s">
        <v>31</v>
      </c>
      <c r="G370" s="10">
        <v>1</v>
      </c>
      <c r="H370" s="10">
        <v>3104908</v>
      </c>
      <c r="I370" s="15">
        <v>0.89500000000000002</v>
      </c>
      <c r="J370" s="10">
        <v>0.82</v>
      </c>
      <c r="K370" s="15">
        <v>265.39999999999998</v>
      </c>
      <c r="L370" s="15">
        <v>0.9622641509433838</v>
      </c>
      <c r="M370" s="13">
        <v>265.39999999999998</v>
      </c>
      <c r="N370" s="13">
        <v>266.22000000000003</v>
      </c>
      <c r="O370" s="13">
        <v>0</v>
      </c>
      <c r="P370" s="13" t="s">
        <v>336</v>
      </c>
      <c r="Q370" s="13" t="s">
        <v>786</v>
      </c>
      <c r="R370" s="13" t="s">
        <v>33</v>
      </c>
      <c r="S370" s="13">
        <v>2</v>
      </c>
      <c r="T370" s="13">
        <v>92</v>
      </c>
      <c r="U370" s="13">
        <v>3</v>
      </c>
      <c r="V370" s="13" t="s">
        <v>35</v>
      </c>
      <c r="W370" s="13" t="s">
        <v>33</v>
      </c>
      <c r="X370" s="13"/>
      <c r="Y370" s="13"/>
      <c r="Z370" s="13" t="s">
        <v>787</v>
      </c>
    </row>
    <row r="371" spans="1:26">
      <c r="A371" s="14" t="str">
        <f t="shared" si="5"/>
        <v>109-2</v>
      </c>
      <c r="B371" s="10">
        <v>5057</v>
      </c>
      <c r="C371" s="10">
        <v>3</v>
      </c>
      <c r="D371" s="10" t="s">
        <v>11</v>
      </c>
      <c r="E371" s="10">
        <v>109</v>
      </c>
      <c r="F371" s="10" t="s">
        <v>31</v>
      </c>
      <c r="G371" s="10">
        <v>2</v>
      </c>
      <c r="H371" s="10">
        <v>3104910</v>
      </c>
      <c r="I371" s="15">
        <v>0.84</v>
      </c>
      <c r="J371" s="10">
        <v>0.81</v>
      </c>
      <c r="K371" s="15">
        <v>266.26122641509431</v>
      </c>
      <c r="L371" s="15">
        <v>0.9622641509433838</v>
      </c>
      <c r="M371" s="13">
        <v>266.22000000000003</v>
      </c>
      <c r="N371" s="13">
        <v>267.02999999999997</v>
      </c>
      <c r="O371" s="13">
        <v>0</v>
      </c>
      <c r="P371" s="13" t="s">
        <v>336</v>
      </c>
      <c r="Q371" s="13" t="s">
        <v>788</v>
      </c>
      <c r="R371" s="13" t="s">
        <v>33</v>
      </c>
      <c r="S371" s="13">
        <v>1</v>
      </c>
      <c r="T371" s="13">
        <v>92</v>
      </c>
      <c r="U371" s="13">
        <v>4</v>
      </c>
      <c r="V371" s="13" t="s">
        <v>35</v>
      </c>
      <c r="W371" s="13" t="s">
        <v>33</v>
      </c>
      <c r="X371" s="13"/>
      <c r="Y371" s="13"/>
      <c r="Z371" s="13" t="s">
        <v>789</v>
      </c>
    </row>
    <row r="372" spans="1:26">
      <c r="A372" s="14" t="str">
        <f t="shared" si="5"/>
        <v>109-3</v>
      </c>
      <c r="B372" s="10">
        <v>5057</v>
      </c>
      <c r="C372" s="10">
        <v>3</v>
      </c>
      <c r="D372" s="10" t="s">
        <v>11</v>
      </c>
      <c r="E372" s="10">
        <v>109</v>
      </c>
      <c r="F372" s="10" t="s">
        <v>31</v>
      </c>
      <c r="G372" s="10">
        <v>3</v>
      </c>
      <c r="H372" s="10">
        <v>3104912</v>
      </c>
      <c r="I372" s="15">
        <v>0.91500000000000004</v>
      </c>
      <c r="J372" s="10">
        <v>0.9</v>
      </c>
      <c r="K372" s="15">
        <v>267.10122641509429</v>
      </c>
      <c r="L372" s="15">
        <v>0.9622641509433838</v>
      </c>
      <c r="M372" s="13">
        <v>267.02999999999997</v>
      </c>
      <c r="N372" s="13">
        <v>267.93</v>
      </c>
      <c r="O372" s="13">
        <v>0</v>
      </c>
      <c r="P372" s="13" t="s">
        <v>336</v>
      </c>
      <c r="Q372" s="13" t="s">
        <v>790</v>
      </c>
      <c r="R372" s="13" t="s">
        <v>33</v>
      </c>
      <c r="S372" s="13">
        <v>1</v>
      </c>
      <c r="T372" s="13">
        <v>92</v>
      </c>
      <c r="U372" s="13">
        <v>5</v>
      </c>
      <c r="V372" s="13" t="s">
        <v>36</v>
      </c>
      <c r="W372" s="13" t="s">
        <v>33</v>
      </c>
      <c r="X372" s="13"/>
      <c r="Y372" s="13"/>
      <c r="Z372" s="13" t="s">
        <v>791</v>
      </c>
    </row>
    <row r="373" spans="1:26">
      <c r="A373" s="14" t="str">
        <f t="shared" si="5"/>
        <v>110-1</v>
      </c>
      <c r="B373" s="10">
        <v>5057</v>
      </c>
      <c r="C373" s="10">
        <v>3</v>
      </c>
      <c r="D373" s="10" t="s">
        <v>11</v>
      </c>
      <c r="E373" s="10">
        <v>110</v>
      </c>
      <c r="F373" s="10" t="s">
        <v>31</v>
      </c>
      <c r="G373" s="10">
        <v>1</v>
      </c>
      <c r="H373" s="10">
        <v>3104914</v>
      </c>
      <c r="I373" s="15">
        <v>0.68</v>
      </c>
      <c r="J373" s="10">
        <v>0.65</v>
      </c>
      <c r="K373" s="15">
        <v>267.95</v>
      </c>
      <c r="L373" s="15">
        <v>0.94135802469135532</v>
      </c>
      <c r="M373" s="13">
        <v>267.95</v>
      </c>
      <c r="N373" s="13">
        <v>268.60000000000002</v>
      </c>
      <c r="O373" s="13">
        <v>0</v>
      </c>
      <c r="P373" s="13" t="s">
        <v>336</v>
      </c>
      <c r="Q373" s="13" t="s">
        <v>792</v>
      </c>
      <c r="R373" s="13" t="s">
        <v>33</v>
      </c>
      <c r="S373" s="13">
        <v>1</v>
      </c>
      <c r="T373" s="13">
        <v>93</v>
      </c>
      <c r="U373" s="13">
        <v>1</v>
      </c>
      <c r="V373" s="13" t="s">
        <v>34</v>
      </c>
      <c r="W373" s="13" t="s">
        <v>33</v>
      </c>
      <c r="X373" s="13"/>
      <c r="Y373" s="13"/>
      <c r="Z373" s="13" t="s">
        <v>793</v>
      </c>
    </row>
    <row r="374" spans="1:26">
      <c r="A374" s="14" t="str">
        <f t="shared" si="5"/>
        <v>110-2</v>
      </c>
      <c r="B374" s="10">
        <v>5057</v>
      </c>
      <c r="C374" s="10">
        <v>3</v>
      </c>
      <c r="D374" s="10" t="s">
        <v>11</v>
      </c>
      <c r="E374" s="10">
        <v>110</v>
      </c>
      <c r="F374" s="10" t="s">
        <v>31</v>
      </c>
      <c r="G374" s="10">
        <v>2</v>
      </c>
      <c r="H374" s="10">
        <v>3104916</v>
      </c>
      <c r="I374" s="15">
        <v>0.96</v>
      </c>
      <c r="J374" s="10">
        <v>0.95</v>
      </c>
      <c r="K374" s="15">
        <v>268.59012345679014</v>
      </c>
      <c r="L374" s="15">
        <v>0.94135802469135532</v>
      </c>
      <c r="M374" s="13">
        <v>268.60000000000002</v>
      </c>
      <c r="N374" s="13">
        <v>269.55</v>
      </c>
      <c r="O374" s="13">
        <v>0</v>
      </c>
      <c r="P374" s="13" t="s">
        <v>336</v>
      </c>
      <c r="Q374" s="13" t="s">
        <v>794</v>
      </c>
      <c r="R374" s="13" t="s">
        <v>33</v>
      </c>
      <c r="S374" s="13">
        <v>1</v>
      </c>
      <c r="T374" s="13">
        <v>93</v>
      </c>
      <c r="U374" s="13">
        <v>2</v>
      </c>
      <c r="V374" s="13" t="s">
        <v>35</v>
      </c>
      <c r="W374" s="13" t="s">
        <v>33</v>
      </c>
      <c r="X374" s="13"/>
      <c r="Y374" s="13"/>
      <c r="Z374" s="13" t="s">
        <v>795</v>
      </c>
    </row>
    <row r="375" spans="1:26">
      <c r="A375" s="14" t="str">
        <f t="shared" si="5"/>
        <v>110-3</v>
      </c>
      <c r="B375" s="10">
        <v>5057</v>
      </c>
      <c r="C375" s="10">
        <v>3</v>
      </c>
      <c r="D375" s="10" t="s">
        <v>11</v>
      </c>
      <c r="E375" s="10">
        <v>110</v>
      </c>
      <c r="F375" s="10" t="s">
        <v>31</v>
      </c>
      <c r="G375" s="10">
        <v>3</v>
      </c>
      <c r="H375" s="10">
        <v>3104918</v>
      </c>
      <c r="I375" s="15">
        <v>0.71</v>
      </c>
      <c r="J375" s="10">
        <v>0.66</v>
      </c>
      <c r="K375" s="15">
        <v>269.55012345679012</v>
      </c>
      <c r="L375" s="15">
        <v>0.94135802469135532</v>
      </c>
      <c r="M375" s="13">
        <v>269.55</v>
      </c>
      <c r="N375" s="13">
        <v>270.20999999999998</v>
      </c>
      <c r="O375" s="13">
        <v>0</v>
      </c>
      <c r="P375" s="13" t="s">
        <v>336</v>
      </c>
      <c r="Q375" s="13" t="s">
        <v>796</v>
      </c>
      <c r="R375" s="13" t="s">
        <v>33</v>
      </c>
      <c r="S375" s="13">
        <v>1</v>
      </c>
      <c r="T375" s="13">
        <v>93</v>
      </c>
      <c r="U375" s="13">
        <v>3</v>
      </c>
      <c r="V375" s="13" t="s">
        <v>35</v>
      </c>
      <c r="W375" s="13" t="s">
        <v>33</v>
      </c>
      <c r="X375" s="13"/>
      <c r="Y375" s="13"/>
      <c r="Z375" s="13" t="s">
        <v>797</v>
      </c>
    </row>
    <row r="376" spans="1:26">
      <c r="A376" s="14" t="str">
        <f t="shared" si="5"/>
        <v>110-4</v>
      </c>
      <c r="B376" s="10">
        <v>5057</v>
      </c>
      <c r="C376" s="10">
        <v>3</v>
      </c>
      <c r="D376" s="10" t="s">
        <v>11</v>
      </c>
      <c r="E376" s="10">
        <v>110</v>
      </c>
      <c r="F376" s="10" t="s">
        <v>31</v>
      </c>
      <c r="G376" s="10">
        <v>4</v>
      </c>
      <c r="H376" s="10">
        <v>3104920</v>
      </c>
      <c r="I376" s="15">
        <v>0.89</v>
      </c>
      <c r="J376" s="10">
        <v>0.87</v>
      </c>
      <c r="K376" s="15">
        <v>270.2601234567901</v>
      </c>
      <c r="L376" s="15">
        <v>0.94135802469135532</v>
      </c>
      <c r="M376" s="13">
        <v>270.20999999999998</v>
      </c>
      <c r="N376" s="13">
        <v>271.08</v>
      </c>
      <c r="O376" s="13">
        <v>0</v>
      </c>
      <c r="P376" s="13" t="s">
        <v>336</v>
      </c>
      <c r="Q376" s="13" t="s">
        <v>798</v>
      </c>
      <c r="R376" s="13" t="s">
        <v>33</v>
      </c>
      <c r="S376" s="13">
        <v>1</v>
      </c>
      <c r="T376" s="13">
        <v>93</v>
      </c>
      <c r="U376" s="13">
        <v>4</v>
      </c>
      <c r="V376" s="13" t="s">
        <v>35</v>
      </c>
      <c r="W376" s="13" t="s">
        <v>33</v>
      </c>
      <c r="X376" s="13"/>
      <c r="Y376" s="13"/>
      <c r="Z376" s="13" t="s">
        <v>799</v>
      </c>
    </row>
    <row r="377" spans="1:26">
      <c r="A377" s="14" t="str">
        <f t="shared" si="5"/>
        <v>111-1</v>
      </c>
      <c r="B377" s="10">
        <v>5057</v>
      </c>
      <c r="C377" s="10">
        <v>3</v>
      </c>
      <c r="D377" s="10" t="s">
        <v>11</v>
      </c>
      <c r="E377" s="10">
        <v>111</v>
      </c>
      <c r="F377" s="10" t="s">
        <v>31</v>
      </c>
      <c r="G377" s="10">
        <v>1</v>
      </c>
      <c r="H377" s="10">
        <v>3104922</v>
      </c>
      <c r="I377" s="15">
        <v>0.82499999999999996</v>
      </c>
      <c r="J377" s="10">
        <v>0.81</v>
      </c>
      <c r="K377" s="15">
        <v>271</v>
      </c>
      <c r="L377" s="15">
        <v>0.9370199692780351</v>
      </c>
      <c r="M377" s="13">
        <v>271</v>
      </c>
      <c r="N377" s="13">
        <v>271.81</v>
      </c>
      <c r="O377" s="13">
        <v>0</v>
      </c>
      <c r="P377" s="13" t="s">
        <v>336</v>
      </c>
      <c r="Q377" s="13" t="s">
        <v>800</v>
      </c>
      <c r="R377" s="13" t="s">
        <v>33</v>
      </c>
      <c r="S377" s="13">
        <v>1</v>
      </c>
      <c r="T377" s="13">
        <v>93</v>
      </c>
      <c r="U377" s="13">
        <v>5</v>
      </c>
      <c r="V377" s="13" t="s">
        <v>36</v>
      </c>
      <c r="W377" s="13" t="s">
        <v>33</v>
      </c>
      <c r="X377" s="13"/>
      <c r="Y377" s="13"/>
      <c r="Z377" s="13" t="s">
        <v>801</v>
      </c>
    </row>
    <row r="378" spans="1:26">
      <c r="A378" s="14" t="str">
        <f t="shared" si="5"/>
        <v>111-2</v>
      </c>
      <c r="B378" s="10">
        <v>5057</v>
      </c>
      <c r="C378" s="10">
        <v>3</v>
      </c>
      <c r="D378" s="10" t="s">
        <v>11</v>
      </c>
      <c r="E378" s="10">
        <v>111</v>
      </c>
      <c r="F378" s="10" t="s">
        <v>31</v>
      </c>
      <c r="G378" s="10">
        <v>2</v>
      </c>
      <c r="H378" s="10">
        <v>3104924</v>
      </c>
      <c r="I378" s="15">
        <v>0.82</v>
      </c>
      <c r="J378" s="10">
        <v>0.82</v>
      </c>
      <c r="K378" s="15">
        <v>271.77304147465441</v>
      </c>
      <c r="L378" s="15">
        <v>0.9370199692780351</v>
      </c>
      <c r="M378" s="13">
        <v>271.81</v>
      </c>
      <c r="N378" s="13">
        <v>272.63</v>
      </c>
      <c r="O378" s="13">
        <v>0</v>
      </c>
      <c r="P378" s="13" t="s">
        <v>32</v>
      </c>
      <c r="Q378" s="13" t="s">
        <v>802</v>
      </c>
      <c r="R378" s="13" t="s">
        <v>33</v>
      </c>
      <c r="S378" s="13">
        <v>1</v>
      </c>
      <c r="T378" s="13">
        <v>94</v>
      </c>
      <c r="U378" s="13">
        <v>1</v>
      </c>
      <c r="V378" s="13" t="s">
        <v>34</v>
      </c>
      <c r="W378" s="13" t="s">
        <v>33</v>
      </c>
      <c r="X378" s="13"/>
      <c r="Y378" s="13"/>
      <c r="Z378" s="13" t="s">
        <v>803</v>
      </c>
    </row>
    <row r="379" spans="1:26">
      <c r="A379" s="14" t="str">
        <f t="shared" si="5"/>
        <v>111-3</v>
      </c>
      <c r="B379" s="10">
        <v>5057</v>
      </c>
      <c r="C379" s="10">
        <v>3</v>
      </c>
      <c r="D379" s="10" t="s">
        <v>11</v>
      </c>
      <c r="E379" s="10">
        <v>111</v>
      </c>
      <c r="F379" s="10" t="s">
        <v>31</v>
      </c>
      <c r="G379" s="10">
        <v>3</v>
      </c>
      <c r="H379" s="10">
        <v>3104926</v>
      </c>
      <c r="I379" s="15">
        <v>0.92</v>
      </c>
      <c r="J379" s="10">
        <v>0.88</v>
      </c>
      <c r="K379" s="15">
        <v>272.5930414746544</v>
      </c>
      <c r="L379" s="15">
        <v>0.9370199692780351</v>
      </c>
      <c r="M379" s="13">
        <v>272.63</v>
      </c>
      <c r="N379" s="13">
        <v>273.51</v>
      </c>
      <c r="O379" s="13">
        <v>0</v>
      </c>
      <c r="P379" s="13" t="s">
        <v>32</v>
      </c>
      <c r="Q379" s="13" t="s">
        <v>804</v>
      </c>
      <c r="R379" s="13" t="s">
        <v>33</v>
      </c>
      <c r="S379" s="13">
        <v>1</v>
      </c>
      <c r="T379" s="13">
        <v>94</v>
      </c>
      <c r="U379" s="13">
        <v>2</v>
      </c>
      <c r="V379" s="13" t="s">
        <v>35</v>
      </c>
      <c r="W379" s="13" t="s">
        <v>33</v>
      </c>
      <c r="X379" s="13"/>
      <c r="Y379" s="13"/>
      <c r="Z379" s="13" t="s">
        <v>805</v>
      </c>
    </row>
    <row r="380" spans="1:26">
      <c r="A380" s="14" t="str">
        <f t="shared" si="5"/>
        <v>111-4</v>
      </c>
      <c r="B380" s="10">
        <v>5057</v>
      </c>
      <c r="C380" s="10">
        <v>3</v>
      </c>
      <c r="D380" s="10" t="s">
        <v>11</v>
      </c>
      <c r="E380" s="10">
        <v>111</v>
      </c>
      <c r="F380" s="10" t="s">
        <v>31</v>
      </c>
      <c r="G380" s="10">
        <v>4</v>
      </c>
      <c r="H380" s="10">
        <v>3104928</v>
      </c>
      <c r="I380" s="15">
        <v>0.69</v>
      </c>
      <c r="J380" s="10">
        <v>0.8</v>
      </c>
      <c r="K380" s="15">
        <v>273.51304147465441</v>
      </c>
      <c r="L380" s="15">
        <v>0.9370199692780351</v>
      </c>
      <c r="M380" s="13">
        <v>273.51</v>
      </c>
      <c r="N380" s="13">
        <v>274.31</v>
      </c>
      <c r="O380" s="13">
        <v>0</v>
      </c>
      <c r="P380" s="13" t="s">
        <v>32</v>
      </c>
      <c r="Q380" s="13" t="s">
        <v>806</v>
      </c>
      <c r="R380" s="13" t="s">
        <v>33</v>
      </c>
      <c r="S380" s="13">
        <v>3</v>
      </c>
      <c r="T380" s="13">
        <v>94</v>
      </c>
      <c r="U380" s="13">
        <v>3</v>
      </c>
      <c r="V380" s="13" t="s">
        <v>35</v>
      </c>
      <c r="W380" s="13" t="s">
        <v>33</v>
      </c>
      <c r="X380" s="13"/>
      <c r="Y380" s="13"/>
      <c r="Z380" s="13" t="s">
        <v>807</v>
      </c>
    </row>
    <row r="381" spans="1:26">
      <c r="A381" s="14" t="str">
        <f t="shared" si="5"/>
        <v>112-1</v>
      </c>
      <c r="B381" s="10">
        <v>5057</v>
      </c>
      <c r="C381" s="10">
        <v>3</v>
      </c>
      <c r="D381" s="10" t="s">
        <v>11</v>
      </c>
      <c r="E381" s="10">
        <v>112</v>
      </c>
      <c r="F381" s="10" t="s">
        <v>31</v>
      </c>
      <c r="G381" s="10">
        <v>1</v>
      </c>
      <c r="H381" s="10">
        <v>3104930</v>
      </c>
      <c r="I381" s="15">
        <v>0.86</v>
      </c>
      <c r="J381" s="10">
        <v>0.85</v>
      </c>
      <c r="K381" s="15">
        <v>274.05</v>
      </c>
      <c r="L381" s="15">
        <v>0.96062992125983904</v>
      </c>
      <c r="M381" s="13">
        <v>274.05</v>
      </c>
      <c r="N381" s="13">
        <v>274.89999999999998</v>
      </c>
      <c r="O381" s="13">
        <v>0</v>
      </c>
      <c r="P381" s="13" t="s">
        <v>32</v>
      </c>
      <c r="Q381" s="13" t="s">
        <v>808</v>
      </c>
      <c r="R381" s="13" t="s">
        <v>33</v>
      </c>
      <c r="S381" s="13">
        <v>1</v>
      </c>
      <c r="T381" s="13">
        <v>94</v>
      </c>
      <c r="U381" s="13">
        <v>4</v>
      </c>
      <c r="V381" s="13" t="s">
        <v>35</v>
      </c>
      <c r="W381" s="13" t="s">
        <v>33</v>
      </c>
      <c r="X381" s="13"/>
      <c r="Y381" s="13"/>
      <c r="Z381" s="13" t="s">
        <v>809</v>
      </c>
    </row>
    <row r="382" spans="1:26">
      <c r="A382" s="14" t="str">
        <f t="shared" si="5"/>
        <v>112-2</v>
      </c>
      <c r="B382" s="10">
        <v>5057</v>
      </c>
      <c r="C382" s="10">
        <v>3</v>
      </c>
      <c r="D382" s="10" t="s">
        <v>11</v>
      </c>
      <c r="E382" s="10">
        <v>112</v>
      </c>
      <c r="F382" s="10" t="s">
        <v>31</v>
      </c>
      <c r="G382" s="10">
        <v>2</v>
      </c>
      <c r="H382" s="10">
        <v>3104932</v>
      </c>
      <c r="I382" s="15">
        <v>0.53</v>
      </c>
      <c r="J382" s="10">
        <v>0.53</v>
      </c>
      <c r="K382" s="15">
        <v>274.87614173228349</v>
      </c>
      <c r="L382" s="15">
        <v>0.96062992125983904</v>
      </c>
      <c r="M382" s="13">
        <v>274.89999999999998</v>
      </c>
      <c r="N382" s="13">
        <v>275.43</v>
      </c>
      <c r="O382" s="13">
        <v>0</v>
      </c>
      <c r="P382" s="13" t="s">
        <v>32</v>
      </c>
      <c r="Q382" s="13" t="s">
        <v>810</v>
      </c>
      <c r="R382" s="13" t="s">
        <v>33</v>
      </c>
      <c r="S382" s="13">
        <v>1</v>
      </c>
      <c r="T382" s="13">
        <v>94</v>
      </c>
      <c r="U382" s="13">
        <v>5</v>
      </c>
      <c r="V382" s="13" t="s">
        <v>36</v>
      </c>
      <c r="W382" s="13" t="s">
        <v>33</v>
      </c>
      <c r="X382" s="13"/>
      <c r="Y382" s="13"/>
      <c r="Z382" s="13" t="s">
        <v>811</v>
      </c>
    </row>
    <row r="383" spans="1:26">
      <c r="A383" s="14" t="str">
        <f t="shared" si="5"/>
        <v>112-3</v>
      </c>
      <c r="B383" s="10">
        <v>5057</v>
      </c>
      <c r="C383" s="10">
        <v>3</v>
      </c>
      <c r="D383" s="10" t="s">
        <v>11</v>
      </c>
      <c r="E383" s="10">
        <v>112</v>
      </c>
      <c r="F383" s="10" t="s">
        <v>31</v>
      </c>
      <c r="G383" s="10">
        <v>3</v>
      </c>
      <c r="H383" s="10">
        <v>3104934</v>
      </c>
      <c r="I383" s="15">
        <v>0.89500000000000002</v>
      </c>
      <c r="J383" s="10">
        <v>0.84</v>
      </c>
      <c r="K383" s="15">
        <v>275.40614173228346</v>
      </c>
      <c r="L383" s="15">
        <v>0.96062992125983904</v>
      </c>
      <c r="M383" s="13">
        <v>275.43</v>
      </c>
      <c r="N383" s="13">
        <v>276.27</v>
      </c>
      <c r="O383" s="13">
        <v>0</v>
      </c>
      <c r="P383" s="13" t="s">
        <v>32</v>
      </c>
      <c r="Q383" s="13" t="s">
        <v>812</v>
      </c>
      <c r="R383" s="13" t="s">
        <v>33</v>
      </c>
      <c r="S383" s="13">
        <v>1</v>
      </c>
      <c r="T383" s="13">
        <v>95</v>
      </c>
      <c r="U383" s="13">
        <v>1</v>
      </c>
      <c r="V383" s="13" t="s">
        <v>34</v>
      </c>
      <c r="W383" s="13" t="s">
        <v>33</v>
      </c>
      <c r="X383" s="13"/>
      <c r="Y383" s="13"/>
      <c r="Z383" s="13" t="s">
        <v>813</v>
      </c>
    </row>
    <row r="384" spans="1:26">
      <c r="A384" s="14" t="str">
        <f t="shared" si="5"/>
        <v>112-4</v>
      </c>
      <c r="B384" s="10">
        <v>5057</v>
      </c>
      <c r="C384" s="10">
        <v>3</v>
      </c>
      <c r="D384" s="10" t="s">
        <v>11</v>
      </c>
      <c r="E384" s="10">
        <v>112</v>
      </c>
      <c r="F384" s="10" t="s">
        <v>31</v>
      </c>
      <c r="G384" s="10">
        <v>4</v>
      </c>
      <c r="H384" s="10">
        <v>3104936</v>
      </c>
      <c r="I384" s="15">
        <v>0.89</v>
      </c>
      <c r="J384" s="10">
        <v>0.84</v>
      </c>
      <c r="K384" s="15">
        <v>276.30114173228344</v>
      </c>
      <c r="L384" s="15">
        <v>0.96062992125983904</v>
      </c>
      <c r="M384" s="13">
        <v>276.27</v>
      </c>
      <c r="N384" s="13">
        <v>277.11</v>
      </c>
      <c r="O384" s="13">
        <v>0</v>
      </c>
      <c r="P384" s="13" t="s">
        <v>32</v>
      </c>
      <c r="Q384" s="13" t="s">
        <v>814</v>
      </c>
      <c r="R384" s="13" t="s">
        <v>33</v>
      </c>
      <c r="S384" s="13">
        <v>1</v>
      </c>
      <c r="T384" s="13">
        <v>95</v>
      </c>
      <c r="U384" s="13">
        <v>2</v>
      </c>
      <c r="V384" s="13" t="s">
        <v>35</v>
      </c>
      <c r="W384" s="13" t="s">
        <v>33</v>
      </c>
      <c r="X384" s="13"/>
      <c r="Y384" s="13"/>
      <c r="Z384" s="13" t="s">
        <v>815</v>
      </c>
    </row>
    <row r="385" spans="1:26">
      <c r="A385" s="14" t="str">
        <f t="shared" si="5"/>
        <v>113-1</v>
      </c>
      <c r="B385" s="10">
        <v>5057</v>
      </c>
      <c r="C385" s="10">
        <v>3</v>
      </c>
      <c r="D385" s="10" t="s">
        <v>11</v>
      </c>
      <c r="E385" s="10">
        <v>113</v>
      </c>
      <c r="F385" s="10" t="s">
        <v>31</v>
      </c>
      <c r="G385" s="10">
        <v>1</v>
      </c>
      <c r="H385" s="10">
        <v>3104938</v>
      </c>
      <c r="I385" s="15">
        <v>0.88</v>
      </c>
      <c r="J385" s="10">
        <v>0.86</v>
      </c>
      <c r="K385" s="15">
        <v>277.10000000000002</v>
      </c>
      <c r="L385" s="15">
        <v>0.99186991869919061</v>
      </c>
      <c r="M385" s="13">
        <v>277.10000000000002</v>
      </c>
      <c r="N385" s="13">
        <v>277.95999999999998</v>
      </c>
      <c r="O385" s="13">
        <v>0</v>
      </c>
      <c r="P385" s="13" t="s">
        <v>32</v>
      </c>
      <c r="Q385" s="13" t="s">
        <v>816</v>
      </c>
      <c r="R385" s="13" t="s">
        <v>33</v>
      </c>
      <c r="S385" s="13">
        <v>1</v>
      </c>
      <c r="T385" s="13">
        <v>95</v>
      </c>
      <c r="U385" s="13">
        <v>3</v>
      </c>
      <c r="V385" s="13" t="s">
        <v>35</v>
      </c>
      <c r="W385" s="13" t="s">
        <v>33</v>
      </c>
      <c r="X385" s="13"/>
      <c r="Y385" s="13"/>
      <c r="Z385" s="13" t="s">
        <v>817</v>
      </c>
    </row>
    <row r="386" spans="1:26">
      <c r="A386" s="14" t="str">
        <f t="shared" si="5"/>
        <v>113-2</v>
      </c>
      <c r="B386" s="10">
        <v>5057</v>
      </c>
      <c r="C386" s="10">
        <v>3</v>
      </c>
      <c r="D386" s="10" t="s">
        <v>11</v>
      </c>
      <c r="E386" s="10">
        <v>113</v>
      </c>
      <c r="F386" s="10" t="s">
        <v>31</v>
      </c>
      <c r="G386" s="10">
        <v>2</v>
      </c>
      <c r="H386" s="10">
        <v>3104940</v>
      </c>
      <c r="I386" s="15">
        <v>0.83</v>
      </c>
      <c r="J386" s="10">
        <v>0.82</v>
      </c>
      <c r="K386" s="15">
        <v>277.97284552845531</v>
      </c>
      <c r="L386" s="15">
        <v>0.99186991869919061</v>
      </c>
      <c r="M386" s="13">
        <v>277.95999999999998</v>
      </c>
      <c r="N386" s="13">
        <v>278.77999999999997</v>
      </c>
      <c r="O386" s="13">
        <v>0</v>
      </c>
      <c r="P386" s="13" t="s">
        <v>32</v>
      </c>
      <c r="Q386" s="13" t="s">
        <v>818</v>
      </c>
      <c r="R386" s="13" t="s">
        <v>33</v>
      </c>
      <c r="S386" s="13">
        <v>1</v>
      </c>
      <c r="T386" s="13">
        <v>95</v>
      </c>
      <c r="U386" s="13">
        <v>4</v>
      </c>
      <c r="V386" s="13" t="s">
        <v>35</v>
      </c>
      <c r="W386" s="13" t="s">
        <v>33</v>
      </c>
      <c r="X386" s="13"/>
      <c r="Y386" s="13"/>
      <c r="Z386" s="13" t="s">
        <v>819</v>
      </c>
    </row>
    <row r="387" spans="1:26">
      <c r="A387" s="14" t="str">
        <f t="shared" si="5"/>
        <v>113-3</v>
      </c>
      <c r="B387" s="10">
        <v>5057</v>
      </c>
      <c r="C387" s="10">
        <v>3</v>
      </c>
      <c r="D387" s="10" t="s">
        <v>11</v>
      </c>
      <c r="E387" s="10">
        <v>113</v>
      </c>
      <c r="F387" s="10" t="s">
        <v>31</v>
      </c>
      <c r="G387" s="10">
        <v>3</v>
      </c>
      <c r="H387" s="10">
        <v>3104942</v>
      </c>
      <c r="I387" s="15">
        <v>0.62</v>
      </c>
      <c r="J387" s="10">
        <v>0.61</v>
      </c>
      <c r="K387" s="15">
        <v>278.80284552845529</v>
      </c>
      <c r="L387" s="15">
        <v>0.99186991869919061</v>
      </c>
      <c r="M387" s="13">
        <v>278.77999999999997</v>
      </c>
      <c r="N387" s="13">
        <v>279.39</v>
      </c>
      <c r="O387" s="13">
        <v>0</v>
      </c>
      <c r="P387" s="13" t="s">
        <v>32</v>
      </c>
      <c r="Q387" s="13" t="s">
        <v>820</v>
      </c>
      <c r="R387" s="13" t="s">
        <v>33</v>
      </c>
      <c r="S387" s="13">
        <v>1</v>
      </c>
      <c r="T387" s="13">
        <v>95</v>
      </c>
      <c r="U387" s="13">
        <v>5</v>
      </c>
      <c r="V387" s="13" t="s">
        <v>36</v>
      </c>
      <c r="W387" s="13" t="s">
        <v>33</v>
      </c>
      <c r="X387" s="13"/>
      <c r="Y387" s="13"/>
      <c r="Z387" s="13" t="s">
        <v>821</v>
      </c>
    </row>
    <row r="388" spans="1:26">
      <c r="A388" s="14" t="str">
        <f t="shared" ref="A388:A451" si="6">E388&amp;"-"&amp;G388</f>
        <v>113-4</v>
      </c>
      <c r="B388" s="10">
        <v>5057</v>
      </c>
      <c r="C388" s="10">
        <v>3</v>
      </c>
      <c r="D388" s="10" t="s">
        <v>11</v>
      </c>
      <c r="E388" s="10">
        <v>113</v>
      </c>
      <c r="F388" s="10" t="s">
        <v>31</v>
      </c>
      <c r="G388" s="10">
        <v>4</v>
      </c>
      <c r="H388" s="10">
        <v>3104944</v>
      </c>
      <c r="I388" s="15">
        <v>0.745</v>
      </c>
      <c r="J388" s="10">
        <v>0.74</v>
      </c>
      <c r="K388" s="15">
        <v>279.4228455284553</v>
      </c>
      <c r="L388" s="15">
        <v>0.99186991869919061</v>
      </c>
      <c r="M388" s="13">
        <v>279.39</v>
      </c>
      <c r="N388" s="13">
        <v>280.13</v>
      </c>
      <c r="O388" s="13">
        <v>0</v>
      </c>
      <c r="P388" s="13" t="s">
        <v>32</v>
      </c>
      <c r="Q388" s="13" t="s">
        <v>822</v>
      </c>
      <c r="R388" s="13" t="s">
        <v>33</v>
      </c>
      <c r="S388" s="13">
        <v>1</v>
      </c>
      <c r="T388" s="13">
        <v>96</v>
      </c>
      <c r="U388" s="13">
        <v>1</v>
      </c>
      <c r="V388" s="13" t="s">
        <v>34</v>
      </c>
      <c r="W388" s="13" t="s">
        <v>33</v>
      </c>
      <c r="X388" s="13"/>
      <c r="Y388" s="13"/>
      <c r="Z388" s="13" t="s">
        <v>823</v>
      </c>
    </row>
    <row r="389" spans="1:26">
      <c r="A389" s="14" t="str">
        <f t="shared" si="6"/>
        <v>114-1</v>
      </c>
      <c r="B389" s="10">
        <v>5057</v>
      </c>
      <c r="C389" s="10">
        <v>3</v>
      </c>
      <c r="D389" s="10" t="s">
        <v>11</v>
      </c>
      <c r="E389" s="10">
        <v>114</v>
      </c>
      <c r="F389" s="10" t="s">
        <v>31</v>
      </c>
      <c r="G389" s="10">
        <v>1</v>
      </c>
      <c r="H389" s="10">
        <v>3104948</v>
      </c>
      <c r="I389" s="15">
        <v>0.75</v>
      </c>
      <c r="J389" s="10">
        <v>0.74</v>
      </c>
      <c r="K389" s="15">
        <v>280.14999999999998</v>
      </c>
      <c r="L389" s="15">
        <v>0.95015576323986461</v>
      </c>
      <c r="M389" s="13">
        <v>280.14999999999998</v>
      </c>
      <c r="N389" s="13">
        <v>280.89</v>
      </c>
      <c r="O389" s="13">
        <v>0</v>
      </c>
      <c r="P389" s="13" t="s">
        <v>32</v>
      </c>
      <c r="Q389" s="13" t="s">
        <v>824</v>
      </c>
      <c r="R389" s="13" t="s">
        <v>33</v>
      </c>
      <c r="S389" s="13">
        <v>1</v>
      </c>
      <c r="T389" s="13">
        <v>96</v>
      </c>
      <c r="U389" s="13">
        <v>2</v>
      </c>
      <c r="V389" s="13" t="s">
        <v>35</v>
      </c>
      <c r="W389" s="13" t="s">
        <v>33</v>
      </c>
      <c r="X389" s="13"/>
      <c r="Y389" s="13"/>
      <c r="Z389" s="13" t="s">
        <v>825</v>
      </c>
    </row>
    <row r="390" spans="1:26">
      <c r="A390" s="14" t="str">
        <f t="shared" si="6"/>
        <v>114-2</v>
      </c>
      <c r="B390" s="10">
        <v>5057</v>
      </c>
      <c r="C390" s="10">
        <v>3</v>
      </c>
      <c r="D390" s="10" t="s">
        <v>11</v>
      </c>
      <c r="E390" s="10">
        <v>114</v>
      </c>
      <c r="F390" s="10" t="s">
        <v>31</v>
      </c>
      <c r="G390" s="10">
        <v>2</v>
      </c>
      <c r="H390" s="10">
        <v>3104950</v>
      </c>
      <c r="I390" s="15">
        <v>0.97</v>
      </c>
      <c r="J390" s="10">
        <v>0.94</v>
      </c>
      <c r="K390" s="15">
        <v>280.86261682242986</v>
      </c>
      <c r="L390" s="15">
        <v>0.95015576323986461</v>
      </c>
      <c r="M390" s="13">
        <v>280.89</v>
      </c>
      <c r="N390" s="13">
        <v>281.83</v>
      </c>
      <c r="O390" s="13">
        <v>0</v>
      </c>
      <c r="P390" s="13" t="s">
        <v>32</v>
      </c>
      <c r="Q390" s="13" t="s">
        <v>826</v>
      </c>
      <c r="R390" s="13" t="s">
        <v>33</v>
      </c>
      <c r="S390" s="13">
        <v>1</v>
      </c>
      <c r="T390" s="13">
        <v>96</v>
      </c>
      <c r="U390" s="13">
        <v>3</v>
      </c>
      <c r="V390" s="13" t="s">
        <v>35</v>
      </c>
      <c r="W390" s="13" t="s">
        <v>33</v>
      </c>
      <c r="X390" s="13"/>
      <c r="Y390" s="13"/>
      <c r="Z390" s="13" t="s">
        <v>827</v>
      </c>
    </row>
    <row r="391" spans="1:26">
      <c r="A391" s="14" t="str">
        <f t="shared" si="6"/>
        <v>114-3</v>
      </c>
      <c r="B391" s="10">
        <v>5057</v>
      </c>
      <c r="C391" s="10">
        <v>3</v>
      </c>
      <c r="D391" s="10" t="s">
        <v>11</v>
      </c>
      <c r="E391" s="10">
        <v>114</v>
      </c>
      <c r="F391" s="10" t="s">
        <v>31</v>
      </c>
      <c r="G391" s="10">
        <v>3</v>
      </c>
      <c r="H391" s="10">
        <v>3104952</v>
      </c>
      <c r="I391" s="15">
        <v>0.71</v>
      </c>
      <c r="J391" s="10">
        <v>0.67</v>
      </c>
      <c r="K391" s="15">
        <v>281.83261682242988</v>
      </c>
      <c r="L391" s="15">
        <v>0.95015576323986461</v>
      </c>
      <c r="M391" s="13">
        <v>281.83</v>
      </c>
      <c r="N391" s="13">
        <v>282.5</v>
      </c>
      <c r="O391" s="13">
        <v>0</v>
      </c>
      <c r="P391" s="13" t="s">
        <v>32</v>
      </c>
      <c r="Q391" s="13" t="s">
        <v>828</v>
      </c>
      <c r="R391" s="13" t="s">
        <v>33</v>
      </c>
      <c r="S391" s="13">
        <v>1</v>
      </c>
      <c r="T391" s="13">
        <v>96</v>
      </c>
      <c r="U391" s="13">
        <v>4</v>
      </c>
      <c r="V391" s="13" t="s">
        <v>35</v>
      </c>
      <c r="W391" s="13" t="s">
        <v>33</v>
      </c>
      <c r="X391" s="13"/>
      <c r="Y391" s="13"/>
      <c r="Z391" s="13" t="s">
        <v>829</v>
      </c>
    </row>
    <row r="392" spans="1:26">
      <c r="A392" s="14" t="str">
        <f t="shared" si="6"/>
        <v>114-4</v>
      </c>
      <c r="B392" s="10">
        <v>5057</v>
      </c>
      <c r="C392" s="10">
        <v>3</v>
      </c>
      <c r="D392" s="10" t="s">
        <v>11</v>
      </c>
      <c r="E392" s="10">
        <v>114</v>
      </c>
      <c r="F392" s="10" t="s">
        <v>31</v>
      </c>
      <c r="G392" s="10">
        <v>4</v>
      </c>
      <c r="H392" s="10">
        <v>3104954</v>
      </c>
      <c r="I392" s="15">
        <v>0.78</v>
      </c>
      <c r="J392" s="10">
        <v>0.75</v>
      </c>
      <c r="K392" s="15">
        <v>282.54261682242986</v>
      </c>
      <c r="L392" s="15">
        <v>0.95015576323986461</v>
      </c>
      <c r="M392" s="13">
        <v>282.5</v>
      </c>
      <c r="N392" s="13">
        <v>283.25</v>
      </c>
      <c r="O392" s="13">
        <v>0</v>
      </c>
      <c r="P392" s="13" t="s">
        <v>32</v>
      </c>
      <c r="Q392" s="13" t="s">
        <v>830</v>
      </c>
      <c r="R392" s="13" t="s">
        <v>33</v>
      </c>
      <c r="S392" s="13">
        <v>1</v>
      </c>
      <c r="T392" s="13">
        <v>96</v>
      </c>
      <c r="U392" s="13">
        <v>5</v>
      </c>
      <c r="V392" s="13" t="s">
        <v>36</v>
      </c>
      <c r="W392" s="13" t="s">
        <v>33</v>
      </c>
      <c r="X392" s="13"/>
      <c r="Y392" s="13"/>
      <c r="Z392" s="13" t="s">
        <v>831</v>
      </c>
    </row>
    <row r="393" spans="1:26">
      <c r="A393" s="14" t="str">
        <f t="shared" si="6"/>
        <v>115-1</v>
      </c>
      <c r="B393" s="10">
        <v>5057</v>
      </c>
      <c r="C393" s="10">
        <v>3</v>
      </c>
      <c r="D393" s="10" t="s">
        <v>11</v>
      </c>
      <c r="E393" s="10">
        <v>115</v>
      </c>
      <c r="F393" s="10" t="s">
        <v>31</v>
      </c>
      <c r="G393" s="10">
        <v>1</v>
      </c>
      <c r="H393" s="10">
        <v>3104956</v>
      </c>
      <c r="I393" s="15">
        <v>0.85</v>
      </c>
      <c r="J393" s="10">
        <v>0.83</v>
      </c>
      <c r="K393" s="15">
        <v>283.2</v>
      </c>
      <c r="L393" s="15">
        <v>1</v>
      </c>
      <c r="M393" s="13">
        <v>283.2</v>
      </c>
      <c r="N393" s="13">
        <v>284.02999999999997</v>
      </c>
      <c r="O393" s="13">
        <v>0</v>
      </c>
      <c r="P393" s="13" t="s">
        <v>32</v>
      </c>
      <c r="Q393" s="13" t="s">
        <v>832</v>
      </c>
      <c r="R393" s="13" t="s">
        <v>33</v>
      </c>
      <c r="S393" s="13">
        <v>1</v>
      </c>
      <c r="T393" s="13">
        <v>97</v>
      </c>
      <c r="U393" s="13">
        <v>1</v>
      </c>
      <c r="V393" s="13" t="s">
        <v>34</v>
      </c>
      <c r="W393" s="13" t="s">
        <v>33</v>
      </c>
      <c r="X393" s="13"/>
      <c r="Y393" s="13"/>
      <c r="Z393" s="13" t="s">
        <v>833</v>
      </c>
    </row>
    <row r="394" spans="1:26">
      <c r="A394" s="14" t="str">
        <f t="shared" si="6"/>
        <v>115-2</v>
      </c>
      <c r="B394" s="10">
        <v>5057</v>
      </c>
      <c r="C394" s="10">
        <v>3</v>
      </c>
      <c r="D394" s="10" t="s">
        <v>11</v>
      </c>
      <c r="E394" s="10">
        <v>115</v>
      </c>
      <c r="F394" s="10" t="s">
        <v>31</v>
      </c>
      <c r="G394" s="10">
        <v>2</v>
      </c>
      <c r="H394" s="10">
        <v>3104958</v>
      </c>
      <c r="I394" s="15">
        <v>0.62</v>
      </c>
      <c r="J394" s="10">
        <v>0.6</v>
      </c>
      <c r="K394" s="15">
        <v>284.05</v>
      </c>
      <c r="L394" s="15">
        <v>1</v>
      </c>
      <c r="M394" s="13">
        <v>284.02999999999997</v>
      </c>
      <c r="N394" s="13">
        <v>284.63</v>
      </c>
      <c r="O394" s="13">
        <v>0</v>
      </c>
      <c r="P394" s="13" t="s">
        <v>32</v>
      </c>
      <c r="Q394" s="13" t="s">
        <v>834</v>
      </c>
      <c r="R394" s="13" t="s">
        <v>33</v>
      </c>
      <c r="S394" s="13">
        <v>1</v>
      </c>
      <c r="T394" s="13">
        <v>97</v>
      </c>
      <c r="U394" s="13">
        <v>2</v>
      </c>
      <c r="V394" s="13" t="s">
        <v>35</v>
      </c>
      <c r="W394" s="13" t="s">
        <v>33</v>
      </c>
      <c r="X394" s="13"/>
      <c r="Y394" s="13"/>
      <c r="Z394" s="13" t="s">
        <v>835</v>
      </c>
    </row>
    <row r="395" spans="1:26">
      <c r="A395" s="14" t="str">
        <f t="shared" si="6"/>
        <v>115-3</v>
      </c>
      <c r="B395" s="10">
        <v>5057</v>
      </c>
      <c r="C395" s="10">
        <v>3</v>
      </c>
      <c r="D395" s="10" t="s">
        <v>11</v>
      </c>
      <c r="E395" s="10">
        <v>115</v>
      </c>
      <c r="F395" s="10" t="s">
        <v>31</v>
      </c>
      <c r="G395" s="10">
        <v>3</v>
      </c>
      <c r="H395" s="10">
        <v>3104960</v>
      </c>
      <c r="I395" s="15">
        <v>0.87</v>
      </c>
      <c r="J395" s="10">
        <v>0.86</v>
      </c>
      <c r="K395" s="15">
        <v>284.67</v>
      </c>
      <c r="L395" s="15">
        <v>1</v>
      </c>
      <c r="M395" s="13">
        <v>284.63</v>
      </c>
      <c r="N395" s="13">
        <v>285.49</v>
      </c>
      <c r="O395" s="13">
        <v>0</v>
      </c>
      <c r="P395" s="13" t="s">
        <v>32</v>
      </c>
      <c r="Q395" s="13" t="s">
        <v>836</v>
      </c>
      <c r="R395" s="13" t="s">
        <v>33</v>
      </c>
      <c r="S395" s="13">
        <v>1</v>
      </c>
      <c r="T395" s="13">
        <v>97</v>
      </c>
      <c r="U395" s="13">
        <v>3</v>
      </c>
      <c r="V395" s="13" t="s">
        <v>35</v>
      </c>
      <c r="W395" s="13" t="s">
        <v>33</v>
      </c>
      <c r="X395" s="13"/>
      <c r="Y395" s="13"/>
      <c r="Z395" s="13" t="s">
        <v>837</v>
      </c>
    </row>
    <row r="396" spans="1:26">
      <c r="A396" s="14" t="str">
        <f t="shared" si="6"/>
        <v>115-4</v>
      </c>
      <c r="B396" s="10">
        <v>5057</v>
      </c>
      <c r="C396" s="10">
        <v>3</v>
      </c>
      <c r="D396" s="10" t="s">
        <v>11</v>
      </c>
      <c r="E396" s="10">
        <v>115</v>
      </c>
      <c r="F396" s="10" t="s">
        <v>31</v>
      </c>
      <c r="G396" s="10">
        <v>4</v>
      </c>
      <c r="H396" s="10">
        <v>3104962</v>
      </c>
      <c r="I396" s="15">
        <v>0.68</v>
      </c>
      <c r="J396" s="10">
        <v>0.68</v>
      </c>
      <c r="K396" s="15">
        <v>285.54000000000002</v>
      </c>
      <c r="L396" s="15">
        <v>1</v>
      </c>
      <c r="M396" s="13">
        <v>285.49</v>
      </c>
      <c r="N396" s="13">
        <v>286.17</v>
      </c>
      <c r="O396" s="13">
        <v>0</v>
      </c>
      <c r="P396" s="13" t="s">
        <v>32</v>
      </c>
      <c r="Q396" s="13" t="s">
        <v>838</v>
      </c>
      <c r="R396" s="13" t="s">
        <v>33</v>
      </c>
      <c r="S396" s="13">
        <v>1</v>
      </c>
      <c r="T396" s="13">
        <v>97</v>
      </c>
      <c r="U396" s="13">
        <v>4</v>
      </c>
      <c r="V396" s="13" t="s">
        <v>35</v>
      </c>
      <c r="W396" s="13" t="s">
        <v>33</v>
      </c>
      <c r="X396" s="13"/>
      <c r="Y396" s="13"/>
      <c r="Z396" s="13" t="s">
        <v>839</v>
      </c>
    </row>
    <row r="397" spans="1:26">
      <c r="A397" s="14" t="str">
        <f t="shared" si="6"/>
        <v>116-1</v>
      </c>
      <c r="B397" s="10">
        <v>5057</v>
      </c>
      <c r="C397" s="10">
        <v>3</v>
      </c>
      <c r="D397" s="10" t="s">
        <v>11</v>
      </c>
      <c r="E397" s="10">
        <v>116</v>
      </c>
      <c r="F397" s="10" t="s">
        <v>31</v>
      </c>
      <c r="G397" s="10">
        <v>1</v>
      </c>
      <c r="H397" s="10">
        <v>3104964</v>
      </c>
      <c r="I397" s="15">
        <v>0.57999999999999996</v>
      </c>
      <c r="J397" s="10">
        <v>0.55000000000000004</v>
      </c>
      <c r="K397" s="15">
        <v>286.25</v>
      </c>
      <c r="L397" s="15">
        <v>0.95611285266457746</v>
      </c>
      <c r="M397" s="13">
        <v>286.25</v>
      </c>
      <c r="N397" s="13">
        <v>286.8</v>
      </c>
      <c r="O397" s="13">
        <v>0</v>
      </c>
      <c r="P397" s="13" t="s">
        <v>32</v>
      </c>
      <c r="Q397" s="13" t="s">
        <v>840</v>
      </c>
      <c r="R397" s="13" t="s">
        <v>33</v>
      </c>
      <c r="S397" s="13">
        <v>1</v>
      </c>
      <c r="T397" s="13">
        <v>97</v>
      </c>
      <c r="U397" s="13">
        <v>5</v>
      </c>
      <c r="V397" s="13" t="s">
        <v>36</v>
      </c>
      <c r="W397" s="13" t="s">
        <v>33</v>
      </c>
      <c r="X397" s="13"/>
      <c r="Y397" s="13"/>
      <c r="Z397" s="13" t="s">
        <v>841</v>
      </c>
    </row>
    <row r="398" spans="1:26">
      <c r="A398" s="14" t="str">
        <f t="shared" si="6"/>
        <v>116-2</v>
      </c>
      <c r="B398" s="10">
        <v>5057</v>
      </c>
      <c r="C398" s="10">
        <v>3</v>
      </c>
      <c r="D398" s="10" t="s">
        <v>11</v>
      </c>
      <c r="E398" s="10">
        <v>116</v>
      </c>
      <c r="F398" s="10" t="s">
        <v>31</v>
      </c>
      <c r="G398" s="10">
        <v>2</v>
      </c>
      <c r="H398" s="10">
        <v>3104966</v>
      </c>
      <c r="I398" s="15">
        <v>0.9</v>
      </c>
      <c r="J398" s="10">
        <v>0.89</v>
      </c>
      <c r="K398" s="15">
        <v>286.80454545454546</v>
      </c>
      <c r="L398" s="15">
        <v>0.95611285266457746</v>
      </c>
      <c r="M398" s="13">
        <v>286.8</v>
      </c>
      <c r="N398" s="13">
        <v>287.69</v>
      </c>
      <c r="O398" s="13">
        <v>0</v>
      </c>
      <c r="P398" s="13" t="s">
        <v>32</v>
      </c>
      <c r="Q398" s="13" t="s">
        <v>842</v>
      </c>
      <c r="R398" s="13" t="s">
        <v>33</v>
      </c>
      <c r="S398" s="13">
        <v>1</v>
      </c>
      <c r="T398" s="13">
        <v>98</v>
      </c>
      <c r="U398" s="13">
        <v>1</v>
      </c>
      <c r="V398" s="13" t="s">
        <v>34</v>
      </c>
      <c r="W398" s="13" t="s">
        <v>33</v>
      </c>
      <c r="X398" s="13"/>
      <c r="Y398" s="13"/>
      <c r="Z398" s="13" t="s">
        <v>843</v>
      </c>
    </row>
    <row r="399" spans="1:26">
      <c r="A399" s="14" t="str">
        <f t="shared" si="6"/>
        <v>116-3</v>
      </c>
      <c r="B399" s="10">
        <v>5057</v>
      </c>
      <c r="C399" s="10">
        <v>3</v>
      </c>
      <c r="D399" s="10" t="s">
        <v>11</v>
      </c>
      <c r="E399" s="10">
        <v>116</v>
      </c>
      <c r="F399" s="10" t="s">
        <v>31</v>
      </c>
      <c r="G399" s="10">
        <v>3</v>
      </c>
      <c r="H399" s="10">
        <v>3104968</v>
      </c>
      <c r="I399" s="15">
        <v>0.85499999999999998</v>
      </c>
      <c r="J399" s="10">
        <v>0.85</v>
      </c>
      <c r="K399" s="15">
        <v>287.70454545454544</v>
      </c>
      <c r="L399" s="15">
        <v>0.95611285266457746</v>
      </c>
      <c r="M399" s="13">
        <v>287.69</v>
      </c>
      <c r="N399" s="13">
        <v>288.54000000000002</v>
      </c>
      <c r="O399" s="13">
        <v>0</v>
      </c>
      <c r="P399" s="13" t="s">
        <v>32</v>
      </c>
      <c r="Q399" s="13" t="s">
        <v>844</v>
      </c>
      <c r="R399" s="13" t="s">
        <v>33</v>
      </c>
      <c r="S399" s="13">
        <v>1</v>
      </c>
      <c r="T399" s="13">
        <v>98</v>
      </c>
      <c r="U399" s="13">
        <v>2</v>
      </c>
      <c r="V399" s="13" t="s">
        <v>35</v>
      </c>
      <c r="W399" s="13" t="s">
        <v>33</v>
      </c>
      <c r="X399" s="13"/>
      <c r="Y399" s="13"/>
      <c r="Z399" s="13" t="s">
        <v>845</v>
      </c>
    </row>
    <row r="400" spans="1:26">
      <c r="A400" s="14" t="str">
        <f t="shared" si="6"/>
        <v>116-4</v>
      </c>
      <c r="B400" s="10">
        <v>5057</v>
      </c>
      <c r="C400" s="10">
        <v>3</v>
      </c>
      <c r="D400" s="10" t="s">
        <v>11</v>
      </c>
      <c r="E400" s="10">
        <v>116</v>
      </c>
      <c r="F400" s="10" t="s">
        <v>31</v>
      </c>
      <c r="G400" s="10">
        <v>4</v>
      </c>
      <c r="H400" s="10">
        <v>3104970</v>
      </c>
      <c r="I400" s="15">
        <v>0.85499999999999998</v>
      </c>
      <c r="J400" s="10">
        <v>0.85</v>
      </c>
      <c r="K400" s="15">
        <v>288.55954545454546</v>
      </c>
      <c r="L400" s="15">
        <v>0.95611285266457746</v>
      </c>
      <c r="M400" s="13">
        <v>288.54000000000002</v>
      </c>
      <c r="N400" s="13">
        <v>289.39</v>
      </c>
      <c r="O400" s="13">
        <v>0</v>
      </c>
      <c r="P400" s="13" t="s">
        <v>32</v>
      </c>
      <c r="Q400" s="13" t="s">
        <v>846</v>
      </c>
      <c r="R400" s="13" t="s">
        <v>33</v>
      </c>
      <c r="S400" s="13">
        <v>1</v>
      </c>
      <c r="T400" s="13">
        <v>98</v>
      </c>
      <c r="U400" s="13">
        <v>3</v>
      </c>
      <c r="V400" s="13" t="s">
        <v>35</v>
      </c>
      <c r="W400" s="13" t="s">
        <v>33</v>
      </c>
      <c r="X400" s="13"/>
      <c r="Y400" s="13"/>
      <c r="Z400" s="13" t="s">
        <v>847</v>
      </c>
    </row>
    <row r="401" spans="1:26">
      <c r="A401" s="14" t="str">
        <f t="shared" si="6"/>
        <v>117-1</v>
      </c>
      <c r="B401" s="16">
        <v>5057</v>
      </c>
      <c r="C401" s="16">
        <v>3</v>
      </c>
      <c r="D401" s="16" t="s">
        <v>11</v>
      </c>
      <c r="E401" s="16">
        <v>117</v>
      </c>
      <c r="F401" s="16" t="s">
        <v>31</v>
      </c>
      <c r="G401" s="16">
        <v>1</v>
      </c>
      <c r="H401" s="16">
        <v>3104972</v>
      </c>
      <c r="I401" s="15">
        <v>0.9</v>
      </c>
      <c r="J401" s="16">
        <v>0.88</v>
      </c>
      <c r="K401" s="15">
        <v>289.3</v>
      </c>
      <c r="L401" s="15">
        <v>0.96214511041008977</v>
      </c>
      <c r="M401" s="17">
        <v>289.3</v>
      </c>
      <c r="N401" s="17">
        <v>290.18</v>
      </c>
      <c r="O401" s="17">
        <v>0</v>
      </c>
      <c r="P401" s="17" t="s">
        <v>32</v>
      </c>
      <c r="Q401" s="17" t="s">
        <v>848</v>
      </c>
      <c r="R401" s="17" t="s">
        <v>33</v>
      </c>
      <c r="S401" s="17">
        <v>1</v>
      </c>
      <c r="T401" s="17">
        <v>98</v>
      </c>
      <c r="U401" s="17">
        <v>4</v>
      </c>
      <c r="V401" s="17" t="s">
        <v>35</v>
      </c>
      <c r="W401" s="17" t="s">
        <v>33</v>
      </c>
      <c r="X401" s="17"/>
      <c r="Y401" s="17"/>
      <c r="Z401" s="17" t="s">
        <v>849</v>
      </c>
    </row>
    <row r="402" spans="1:26">
      <c r="A402" s="14" t="str">
        <f t="shared" si="6"/>
        <v>117-2</v>
      </c>
      <c r="B402" s="10">
        <v>5057</v>
      </c>
      <c r="C402" s="10">
        <v>3</v>
      </c>
      <c r="D402" s="10" t="s">
        <v>11</v>
      </c>
      <c r="E402" s="10">
        <v>117</v>
      </c>
      <c r="F402" s="10" t="s">
        <v>31</v>
      </c>
      <c r="G402" s="10">
        <v>2</v>
      </c>
      <c r="H402" s="10">
        <v>3104974</v>
      </c>
      <c r="I402" s="15">
        <v>0.81</v>
      </c>
      <c r="J402" s="10">
        <v>0.78</v>
      </c>
      <c r="K402" s="15">
        <v>290.16593059936912</v>
      </c>
      <c r="L402" s="15">
        <v>0.96214511041008977</v>
      </c>
      <c r="M402" s="13">
        <v>290.18</v>
      </c>
      <c r="N402" s="13">
        <v>290.95999999999998</v>
      </c>
      <c r="O402" s="13">
        <v>0</v>
      </c>
      <c r="P402" s="13" t="s">
        <v>32</v>
      </c>
      <c r="Q402" s="13" t="s">
        <v>850</v>
      </c>
      <c r="R402" s="13" t="s">
        <v>33</v>
      </c>
      <c r="S402" s="13">
        <v>1</v>
      </c>
      <c r="T402" s="13">
        <v>98</v>
      </c>
      <c r="U402" s="13">
        <v>5</v>
      </c>
      <c r="V402" s="13" t="s">
        <v>36</v>
      </c>
      <c r="W402" s="13" t="s">
        <v>33</v>
      </c>
      <c r="X402" s="13"/>
      <c r="Y402" s="13"/>
      <c r="Z402" s="13" t="s">
        <v>851</v>
      </c>
    </row>
    <row r="403" spans="1:26">
      <c r="A403" s="14" t="str">
        <f t="shared" si="6"/>
        <v>117-3</v>
      </c>
      <c r="B403" s="10">
        <v>5057</v>
      </c>
      <c r="C403" s="10">
        <v>3</v>
      </c>
      <c r="D403" s="10" t="s">
        <v>11</v>
      </c>
      <c r="E403" s="10">
        <v>117</v>
      </c>
      <c r="F403" s="10" t="s">
        <v>31</v>
      </c>
      <c r="G403" s="10">
        <v>3</v>
      </c>
      <c r="H403" s="10">
        <v>3104978</v>
      </c>
      <c r="I403" s="15">
        <v>0.85</v>
      </c>
      <c r="J403" s="10">
        <v>0.84</v>
      </c>
      <c r="K403" s="15">
        <v>290.97593059936912</v>
      </c>
      <c r="L403" s="15">
        <v>0.96214511041008977</v>
      </c>
      <c r="M403" s="13">
        <v>290.95999999999998</v>
      </c>
      <c r="N403" s="13">
        <v>291.8</v>
      </c>
      <c r="O403" s="13">
        <v>0</v>
      </c>
      <c r="P403" s="13" t="s">
        <v>32</v>
      </c>
      <c r="Q403" s="13" t="s">
        <v>852</v>
      </c>
      <c r="R403" s="13" t="s">
        <v>33</v>
      </c>
      <c r="S403" s="13">
        <v>1</v>
      </c>
      <c r="T403" s="13">
        <v>99</v>
      </c>
      <c r="U403" s="13">
        <v>1</v>
      </c>
      <c r="V403" s="13" t="s">
        <v>34</v>
      </c>
      <c r="W403" s="13" t="s">
        <v>33</v>
      </c>
      <c r="X403" s="13"/>
      <c r="Y403" s="13"/>
      <c r="Z403" s="13" t="s">
        <v>853</v>
      </c>
    </row>
    <row r="404" spans="1:26">
      <c r="A404" s="14" t="str">
        <f t="shared" si="6"/>
        <v>117-4</v>
      </c>
      <c r="B404" s="10">
        <v>5057</v>
      </c>
      <c r="C404" s="10">
        <v>3</v>
      </c>
      <c r="D404" s="10" t="s">
        <v>11</v>
      </c>
      <c r="E404" s="10">
        <v>117</v>
      </c>
      <c r="F404" s="10" t="s">
        <v>31</v>
      </c>
      <c r="G404" s="10">
        <v>4</v>
      </c>
      <c r="H404" s="10">
        <v>3104980</v>
      </c>
      <c r="I404" s="15">
        <v>0.61</v>
      </c>
      <c r="J404" s="10">
        <v>0.57999999999999996</v>
      </c>
      <c r="K404" s="15">
        <v>291.82593059936914</v>
      </c>
      <c r="L404" s="15">
        <v>0.96214511041008977</v>
      </c>
      <c r="M404" s="13">
        <v>291.8</v>
      </c>
      <c r="N404" s="13">
        <v>292.38</v>
      </c>
      <c r="O404" s="13">
        <v>0</v>
      </c>
      <c r="P404" s="13" t="s">
        <v>32</v>
      </c>
      <c r="Q404" s="13" t="s">
        <v>854</v>
      </c>
      <c r="R404" s="13" t="s">
        <v>33</v>
      </c>
      <c r="S404" s="13">
        <v>1</v>
      </c>
      <c r="T404" s="13">
        <v>99</v>
      </c>
      <c r="U404" s="13">
        <v>2</v>
      </c>
      <c r="V404" s="13" t="s">
        <v>35</v>
      </c>
      <c r="W404" s="13" t="s">
        <v>33</v>
      </c>
      <c r="X404" s="13"/>
      <c r="Y404" s="13"/>
      <c r="Z404" s="13" t="s">
        <v>855</v>
      </c>
    </row>
    <row r="405" spans="1:26">
      <c r="A405" s="14" t="str">
        <f t="shared" si="6"/>
        <v>118-1</v>
      </c>
      <c r="B405" s="10">
        <v>5057</v>
      </c>
      <c r="C405" s="10">
        <v>3</v>
      </c>
      <c r="D405" s="10" t="s">
        <v>11</v>
      </c>
      <c r="E405" s="10">
        <v>118</v>
      </c>
      <c r="F405" s="10" t="s">
        <v>31</v>
      </c>
      <c r="G405" s="10">
        <v>1</v>
      </c>
      <c r="H405" s="10">
        <v>3104982</v>
      </c>
      <c r="I405" s="15">
        <v>0.42</v>
      </c>
      <c r="J405" s="10">
        <v>0.4</v>
      </c>
      <c r="K405" s="15">
        <v>292.35000000000002</v>
      </c>
      <c r="L405" s="15">
        <v>0.99836333878888694</v>
      </c>
      <c r="M405" s="13">
        <v>292.35000000000002</v>
      </c>
      <c r="N405" s="13">
        <v>292.75</v>
      </c>
      <c r="O405" s="13">
        <v>0</v>
      </c>
      <c r="P405" s="13" t="s">
        <v>32</v>
      </c>
      <c r="Q405" s="13" t="s">
        <v>856</v>
      </c>
      <c r="R405" s="13" t="s">
        <v>33</v>
      </c>
      <c r="S405" s="13">
        <v>1</v>
      </c>
      <c r="T405" s="13">
        <v>99</v>
      </c>
      <c r="U405" s="13">
        <v>3</v>
      </c>
      <c r="V405" s="13" t="s">
        <v>35</v>
      </c>
      <c r="W405" s="13" t="s">
        <v>33</v>
      </c>
      <c r="X405" s="13"/>
      <c r="Y405" s="13"/>
      <c r="Z405" s="13" t="s">
        <v>857</v>
      </c>
    </row>
    <row r="406" spans="1:26">
      <c r="A406" s="14" t="str">
        <f t="shared" si="6"/>
        <v>118-2</v>
      </c>
      <c r="B406" s="10">
        <v>5057</v>
      </c>
      <c r="C406" s="10">
        <v>3</v>
      </c>
      <c r="D406" s="10" t="s">
        <v>11</v>
      </c>
      <c r="E406" s="10">
        <v>118</v>
      </c>
      <c r="F406" s="10" t="s">
        <v>31</v>
      </c>
      <c r="G406" s="10">
        <v>2</v>
      </c>
      <c r="H406" s="10">
        <v>3104984</v>
      </c>
      <c r="I406" s="15">
        <v>0.9</v>
      </c>
      <c r="J406" s="10">
        <v>0.87</v>
      </c>
      <c r="K406" s="15">
        <v>292.76931260229134</v>
      </c>
      <c r="L406" s="15">
        <v>0.99836333878888694</v>
      </c>
      <c r="M406" s="13">
        <v>292.75</v>
      </c>
      <c r="N406" s="13">
        <v>293.62</v>
      </c>
      <c r="O406" s="13">
        <v>0</v>
      </c>
      <c r="P406" s="13" t="s">
        <v>32</v>
      </c>
      <c r="Q406" s="13" t="s">
        <v>858</v>
      </c>
      <c r="R406" s="13" t="s">
        <v>33</v>
      </c>
      <c r="S406" s="13">
        <v>1</v>
      </c>
      <c r="T406" s="13">
        <v>99</v>
      </c>
      <c r="U406" s="13">
        <v>4</v>
      </c>
      <c r="V406" s="13" t="s">
        <v>35</v>
      </c>
      <c r="W406" s="13" t="s">
        <v>33</v>
      </c>
      <c r="X406" s="13"/>
      <c r="Y406" s="13"/>
      <c r="Z406" s="13" t="s">
        <v>859</v>
      </c>
    </row>
    <row r="407" spans="1:26">
      <c r="A407" s="14" t="str">
        <f t="shared" si="6"/>
        <v>118-3</v>
      </c>
      <c r="B407" s="10">
        <v>5057</v>
      </c>
      <c r="C407" s="10">
        <v>3</v>
      </c>
      <c r="D407" s="10" t="s">
        <v>11</v>
      </c>
      <c r="E407" s="10">
        <v>118</v>
      </c>
      <c r="F407" s="10" t="s">
        <v>31</v>
      </c>
      <c r="G407" s="10">
        <v>3</v>
      </c>
      <c r="H407" s="10">
        <v>3104986</v>
      </c>
      <c r="I407" s="15">
        <v>0.79</v>
      </c>
      <c r="J407" s="10">
        <v>0.78</v>
      </c>
      <c r="K407" s="15">
        <v>293.66931260229131</v>
      </c>
      <c r="L407" s="15">
        <v>0.99836333878888694</v>
      </c>
      <c r="M407" s="13">
        <v>293.62</v>
      </c>
      <c r="N407" s="13">
        <v>294.39999999999998</v>
      </c>
      <c r="O407" s="13">
        <v>0</v>
      </c>
      <c r="P407" s="13" t="s">
        <v>32</v>
      </c>
      <c r="Q407" s="13" t="s">
        <v>860</v>
      </c>
      <c r="R407" s="13" t="s">
        <v>33</v>
      </c>
      <c r="S407" s="13">
        <v>1</v>
      </c>
      <c r="T407" s="13">
        <v>99</v>
      </c>
      <c r="U407" s="13">
        <v>5</v>
      </c>
      <c r="V407" s="13" t="s">
        <v>36</v>
      </c>
      <c r="W407" s="13" t="s">
        <v>33</v>
      </c>
      <c r="X407" s="13"/>
      <c r="Y407" s="13"/>
      <c r="Z407" s="13" t="s">
        <v>861</v>
      </c>
    </row>
    <row r="408" spans="1:26">
      <c r="A408" s="14" t="str">
        <f t="shared" si="6"/>
        <v>118-4</v>
      </c>
      <c r="B408" s="10">
        <v>5057</v>
      </c>
      <c r="C408" s="10">
        <v>3</v>
      </c>
      <c r="D408" s="10" t="s">
        <v>11</v>
      </c>
      <c r="E408" s="10">
        <v>118</v>
      </c>
      <c r="F408" s="10" t="s">
        <v>31</v>
      </c>
      <c r="G408" s="10">
        <v>4</v>
      </c>
      <c r="H408" s="10">
        <v>3104988</v>
      </c>
      <c r="I408" s="15">
        <v>0.94499999999999995</v>
      </c>
      <c r="J408" s="10">
        <v>0.99</v>
      </c>
      <c r="K408" s="15">
        <v>294.45931260229133</v>
      </c>
      <c r="L408" s="15">
        <v>0.99836333878888694</v>
      </c>
      <c r="M408" s="13">
        <v>294.39999999999998</v>
      </c>
      <c r="N408" s="13">
        <v>295.39</v>
      </c>
      <c r="O408" s="13">
        <v>0</v>
      </c>
      <c r="P408" s="13" t="s">
        <v>32</v>
      </c>
      <c r="Q408" s="13" t="s">
        <v>862</v>
      </c>
      <c r="R408" s="13" t="s">
        <v>33</v>
      </c>
      <c r="S408" s="13">
        <v>1</v>
      </c>
      <c r="T408" s="13">
        <v>100</v>
      </c>
      <c r="U408" s="13">
        <v>1</v>
      </c>
      <c r="V408" s="13" t="s">
        <v>34</v>
      </c>
      <c r="W408" s="13" t="s">
        <v>33</v>
      </c>
      <c r="X408" s="13"/>
      <c r="Y408" s="13"/>
      <c r="Z408" s="13" t="s">
        <v>863</v>
      </c>
    </row>
    <row r="409" spans="1:26">
      <c r="A409" s="14" t="str">
        <f t="shared" si="6"/>
        <v>119-1</v>
      </c>
      <c r="B409" s="10">
        <v>5057</v>
      </c>
      <c r="C409" s="10">
        <v>3</v>
      </c>
      <c r="D409" s="10" t="s">
        <v>11</v>
      </c>
      <c r="E409" s="10">
        <v>119</v>
      </c>
      <c r="F409" s="10" t="s">
        <v>31</v>
      </c>
      <c r="G409" s="10">
        <v>1</v>
      </c>
      <c r="H409" s="10">
        <v>3104990</v>
      </c>
      <c r="I409" s="15">
        <v>0.82499999999999996</v>
      </c>
      <c r="J409" s="10">
        <v>0.8</v>
      </c>
      <c r="K409" s="15">
        <v>295.39999999999998</v>
      </c>
      <c r="L409" s="15">
        <v>0.97756410256410109</v>
      </c>
      <c r="M409" s="13">
        <v>295.39999999999998</v>
      </c>
      <c r="N409" s="13">
        <v>296.2</v>
      </c>
      <c r="O409" s="13">
        <v>0</v>
      </c>
      <c r="P409" s="13" t="s">
        <v>32</v>
      </c>
      <c r="Q409" s="13" t="s">
        <v>864</v>
      </c>
      <c r="R409" s="13" t="s">
        <v>33</v>
      </c>
      <c r="S409" s="13">
        <v>1</v>
      </c>
      <c r="T409" s="13">
        <v>100</v>
      </c>
      <c r="U409" s="13">
        <v>2</v>
      </c>
      <c r="V409" s="13" t="s">
        <v>35</v>
      </c>
      <c r="W409" s="13" t="s">
        <v>33</v>
      </c>
      <c r="X409" s="13"/>
      <c r="Y409" s="13"/>
      <c r="Z409" s="13" t="s">
        <v>865</v>
      </c>
    </row>
    <row r="410" spans="1:26">
      <c r="A410" s="14" t="str">
        <f t="shared" si="6"/>
        <v>119-2</v>
      </c>
      <c r="B410" s="10">
        <v>5057</v>
      </c>
      <c r="C410" s="10">
        <v>3</v>
      </c>
      <c r="D410" s="10" t="s">
        <v>11</v>
      </c>
      <c r="E410" s="10">
        <v>119</v>
      </c>
      <c r="F410" s="10" t="s">
        <v>31</v>
      </c>
      <c r="G410" s="10">
        <v>2</v>
      </c>
      <c r="H410" s="10">
        <v>3104992</v>
      </c>
      <c r="I410" s="15">
        <v>0.56000000000000005</v>
      </c>
      <c r="J410" s="10">
        <v>0.55000000000000004</v>
      </c>
      <c r="K410" s="15">
        <v>296.20649038461534</v>
      </c>
      <c r="L410" s="15">
        <v>0.97756410256410109</v>
      </c>
      <c r="M410" s="13">
        <v>296.2</v>
      </c>
      <c r="N410" s="13">
        <v>296.75</v>
      </c>
      <c r="O410" s="13">
        <v>0</v>
      </c>
      <c r="P410" s="13" t="s">
        <v>32</v>
      </c>
      <c r="Q410" s="13" t="s">
        <v>866</v>
      </c>
      <c r="R410" s="13" t="s">
        <v>33</v>
      </c>
      <c r="S410" s="13">
        <v>1</v>
      </c>
      <c r="T410" s="13">
        <v>100</v>
      </c>
      <c r="U410" s="13">
        <v>3</v>
      </c>
      <c r="V410" s="13" t="s">
        <v>35</v>
      </c>
      <c r="W410" s="13" t="s">
        <v>33</v>
      </c>
      <c r="X410" s="13"/>
      <c r="Y410" s="13"/>
      <c r="Z410" s="13" t="s">
        <v>867</v>
      </c>
    </row>
    <row r="411" spans="1:26">
      <c r="A411" s="14" t="str">
        <f t="shared" si="6"/>
        <v>119-3</v>
      </c>
      <c r="B411" s="10">
        <v>5057</v>
      </c>
      <c r="C411" s="10">
        <v>3</v>
      </c>
      <c r="D411" s="10" t="s">
        <v>11</v>
      </c>
      <c r="E411" s="10">
        <v>119</v>
      </c>
      <c r="F411" s="10" t="s">
        <v>31</v>
      </c>
      <c r="G411" s="10">
        <v>3</v>
      </c>
      <c r="H411" s="10">
        <v>3104994</v>
      </c>
      <c r="I411" s="15">
        <v>0.88500000000000001</v>
      </c>
      <c r="J411" s="10">
        <v>0.88</v>
      </c>
      <c r="K411" s="15">
        <v>296.76649038461534</v>
      </c>
      <c r="L411" s="15">
        <v>0.97756410256410109</v>
      </c>
      <c r="M411" s="13">
        <v>296.75</v>
      </c>
      <c r="N411" s="13">
        <v>297.63</v>
      </c>
      <c r="O411" s="13">
        <v>0</v>
      </c>
      <c r="P411" s="13" t="s">
        <v>32</v>
      </c>
      <c r="Q411" s="13" t="s">
        <v>868</v>
      </c>
      <c r="R411" s="13" t="s">
        <v>33</v>
      </c>
      <c r="S411" s="13">
        <v>1</v>
      </c>
      <c r="T411" s="13">
        <v>100</v>
      </c>
      <c r="U411" s="13">
        <v>4</v>
      </c>
      <c r="V411" s="13" t="s">
        <v>35</v>
      </c>
      <c r="W411" s="13" t="s">
        <v>33</v>
      </c>
      <c r="X411" s="13"/>
      <c r="Y411" s="13"/>
      <c r="Z411" s="13" t="s">
        <v>869</v>
      </c>
    </row>
    <row r="412" spans="1:26">
      <c r="A412" s="14" t="str">
        <f t="shared" si="6"/>
        <v>119-4</v>
      </c>
      <c r="B412" s="10">
        <v>5057</v>
      </c>
      <c r="C412" s="10">
        <v>3</v>
      </c>
      <c r="D412" s="10" t="s">
        <v>11</v>
      </c>
      <c r="E412" s="10">
        <v>119</v>
      </c>
      <c r="F412" s="10" t="s">
        <v>31</v>
      </c>
      <c r="G412" s="10">
        <v>4</v>
      </c>
      <c r="H412" s="10">
        <v>3104996</v>
      </c>
      <c r="I412" s="15">
        <v>0.85</v>
      </c>
      <c r="J412" s="10">
        <v>0.85</v>
      </c>
      <c r="K412" s="15">
        <v>297.65149038461533</v>
      </c>
      <c r="L412" s="15">
        <v>0.97756410256410109</v>
      </c>
      <c r="M412" s="13">
        <v>297.63</v>
      </c>
      <c r="N412" s="13">
        <v>298.48</v>
      </c>
      <c r="O412" s="13">
        <v>0</v>
      </c>
      <c r="P412" s="13" t="s">
        <v>32</v>
      </c>
      <c r="Q412" s="13" t="s">
        <v>870</v>
      </c>
      <c r="R412" s="13" t="s">
        <v>33</v>
      </c>
      <c r="S412" s="13">
        <v>1</v>
      </c>
      <c r="T412" s="13">
        <v>100</v>
      </c>
      <c r="U412" s="13">
        <v>5</v>
      </c>
      <c r="V412" s="13" t="s">
        <v>36</v>
      </c>
      <c r="W412" s="13" t="s">
        <v>33</v>
      </c>
      <c r="X412" s="13"/>
      <c r="Y412" s="13"/>
      <c r="Z412" s="13" t="s">
        <v>871</v>
      </c>
    </row>
    <row r="413" spans="1:26">
      <c r="A413" s="14" t="str">
        <f t="shared" si="6"/>
        <v>120-1</v>
      </c>
      <c r="B413" s="10">
        <v>5057</v>
      </c>
      <c r="C413" s="10">
        <v>3</v>
      </c>
      <c r="D413" s="10" t="s">
        <v>11</v>
      </c>
      <c r="E413" s="10">
        <v>120</v>
      </c>
      <c r="F413" s="10" t="s">
        <v>31</v>
      </c>
      <c r="G413" s="10">
        <v>1</v>
      </c>
      <c r="H413" s="10">
        <v>3104998</v>
      </c>
      <c r="I413" s="15">
        <v>1.0149999999999999</v>
      </c>
      <c r="J413" s="10">
        <v>0.97</v>
      </c>
      <c r="K413" s="15">
        <v>298.45</v>
      </c>
      <c r="L413" s="15">
        <v>0.91180866965619578</v>
      </c>
      <c r="M413" s="13">
        <v>298.45</v>
      </c>
      <c r="N413" s="13">
        <v>299.42</v>
      </c>
      <c r="O413" s="13">
        <v>0</v>
      </c>
      <c r="P413" s="13" t="s">
        <v>32</v>
      </c>
      <c r="Q413" s="13" t="s">
        <v>872</v>
      </c>
      <c r="R413" s="13" t="s">
        <v>33</v>
      </c>
      <c r="S413" s="13">
        <v>2</v>
      </c>
      <c r="T413" s="13">
        <v>101</v>
      </c>
      <c r="U413" s="13">
        <v>1</v>
      </c>
      <c r="V413" s="13" t="s">
        <v>34</v>
      </c>
      <c r="W413" s="13" t="s">
        <v>33</v>
      </c>
      <c r="X413" s="13"/>
      <c r="Y413" s="13"/>
      <c r="Z413" s="13" t="s">
        <v>873</v>
      </c>
    </row>
    <row r="414" spans="1:26">
      <c r="A414" s="14" t="str">
        <f t="shared" si="6"/>
        <v>120-2</v>
      </c>
      <c r="B414" s="10">
        <v>5057</v>
      </c>
      <c r="C414" s="10">
        <v>3</v>
      </c>
      <c r="D414" s="10" t="s">
        <v>11</v>
      </c>
      <c r="E414" s="10">
        <v>120</v>
      </c>
      <c r="F414" s="10" t="s">
        <v>31</v>
      </c>
      <c r="G414" s="10">
        <v>2</v>
      </c>
      <c r="H414" s="10">
        <v>3105000</v>
      </c>
      <c r="I414" s="15">
        <v>0.88500000000000001</v>
      </c>
      <c r="J414" s="10">
        <v>0.73</v>
      </c>
      <c r="K414" s="15">
        <v>299.37548579970104</v>
      </c>
      <c r="L414" s="15">
        <v>0.91180866965619578</v>
      </c>
      <c r="M414" s="13">
        <v>299.42</v>
      </c>
      <c r="N414" s="13">
        <v>300.14999999999998</v>
      </c>
      <c r="O414" s="13">
        <v>0</v>
      </c>
      <c r="P414" s="13" t="s">
        <v>32</v>
      </c>
      <c r="Q414" s="13" t="s">
        <v>874</v>
      </c>
      <c r="R414" s="13" t="s">
        <v>33</v>
      </c>
      <c r="S414" s="13">
        <v>1</v>
      </c>
      <c r="T414" s="13">
        <v>101</v>
      </c>
      <c r="U414" s="13">
        <v>2</v>
      </c>
      <c r="V414" s="13" t="s">
        <v>35</v>
      </c>
      <c r="W414" s="13" t="s">
        <v>33</v>
      </c>
      <c r="X414" s="13"/>
      <c r="Y414" s="13"/>
      <c r="Z414" s="13" t="s">
        <v>875</v>
      </c>
    </row>
    <row r="415" spans="1:26">
      <c r="A415" s="14" t="str">
        <f t="shared" si="6"/>
        <v>120-3</v>
      </c>
      <c r="B415" s="10">
        <v>5057</v>
      </c>
      <c r="C415" s="10">
        <v>3</v>
      </c>
      <c r="D415" s="10" t="s">
        <v>11</v>
      </c>
      <c r="E415" s="10">
        <v>120</v>
      </c>
      <c r="F415" s="10" t="s">
        <v>31</v>
      </c>
      <c r="G415" s="10">
        <v>3</v>
      </c>
      <c r="H415" s="10">
        <v>3105002</v>
      </c>
      <c r="I415" s="15">
        <v>0.51</v>
      </c>
      <c r="J415" s="10">
        <v>0.49</v>
      </c>
      <c r="K415" s="15">
        <v>300.26048579970103</v>
      </c>
      <c r="L415" s="15">
        <v>0.91180866965619578</v>
      </c>
      <c r="M415" s="13">
        <v>300.14999999999998</v>
      </c>
      <c r="N415" s="13">
        <v>300.64</v>
      </c>
      <c r="O415" s="13">
        <v>0</v>
      </c>
      <c r="P415" s="13" t="s">
        <v>32</v>
      </c>
      <c r="Q415" s="13" t="s">
        <v>876</v>
      </c>
      <c r="R415" s="13" t="s">
        <v>33</v>
      </c>
      <c r="S415" s="13">
        <v>1</v>
      </c>
      <c r="T415" s="13">
        <v>101</v>
      </c>
      <c r="U415" s="13">
        <v>3</v>
      </c>
      <c r="V415" s="13" t="s">
        <v>35</v>
      </c>
      <c r="W415" s="13" t="s">
        <v>33</v>
      </c>
      <c r="X415" s="13"/>
      <c r="Y415" s="13"/>
      <c r="Z415" s="13" t="s">
        <v>877</v>
      </c>
    </row>
    <row r="416" spans="1:26">
      <c r="A416" s="14" t="str">
        <f t="shared" si="6"/>
        <v>120-4</v>
      </c>
      <c r="B416" s="10">
        <v>5057</v>
      </c>
      <c r="C416" s="10">
        <v>3</v>
      </c>
      <c r="D416" s="10" t="s">
        <v>11</v>
      </c>
      <c r="E416" s="10">
        <v>120</v>
      </c>
      <c r="F416" s="10" t="s">
        <v>31</v>
      </c>
      <c r="G416" s="10">
        <v>4</v>
      </c>
      <c r="H416" s="10">
        <v>3105004</v>
      </c>
      <c r="I416" s="15">
        <v>0.92</v>
      </c>
      <c r="J416" s="10">
        <v>0.91</v>
      </c>
      <c r="K416" s="15">
        <v>300.77048579970102</v>
      </c>
      <c r="L416" s="15">
        <v>0.91180866965619578</v>
      </c>
      <c r="M416" s="13">
        <v>300.64</v>
      </c>
      <c r="N416" s="13">
        <v>301.55</v>
      </c>
      <c r="O416" s="13">
        <v>0</v>
      </c>
      <c r="P416" s="13" t="s">
        <v>32</v>
      </c>
      <c r="Q416" s="13" t="s">
        <v>878</v>
      </c>
      <c r="R416" s="13" t="s">
        <v>33</v>
      </c>
      <c r="S416" s="13">
        <v>1</v>
      </c>
      <c r="T416" s="13">
        <v>101</v>
      </c>
      <c r="U416" s="13">
        <v>4</v>
      </c>
      <c r="V416" s="13" t="s">
        <v>35</v>
      </c>
      <c r="W416" s="13" t="s">
        <v>33</v>
      </c>
      <c r="X416" s="13"/>
      <c r="Y416" s="13"/>
      <c r="Z416" s="13" t="s">
        <v>879</v>
      </c>
    </row>
    <row r="417" spans="1:26">
      <c r="A417" s="14" t="str">
        <f t="shared" si="6"/>
        <v>121-1</v>
      </c>
      <c r="B417" s="10">
        <v>5057</v>
      </c>
      <c r="C417" s="10">
        <v>3</v>
      </c>
      <c r="D417" s="10" t="s">
        <v>11</v>
      </c>
      <c r="E417" s="10">
        <v>121</v>
      </c>
      <c r="F417" s="10" t="s">
        <v>31</v>
      </c>
      <c r="G417" s="10">
        <v>1</v>
      </c>
      <c r="H417" s="10">
        <v>3105006</v>
      </c>
      <c r="I417" s="15">
        <v>0.86</v>
      </c>
      <c r="J417" s="10">
        <v>0.84</v>
      </c>
      <c r="K417" s="15">
        <v>301.5</v>
      </c>
      <c r="L417" s="15">
        <v>0.96214511041008977</v>
      </c>
      <c r="M417" s="13">
        <v>301.5</v>
      </c>
      <c r="N417" s="13">
        <v>302.33999999999997</v>
      </c>
      <c r="O417" s="13">
        <v>0</v>
      </c>
      <c r="P417" s="13" t="s">
        <v>32</v>
      </c>
      <c r="Q417" s="13" t="s">
        <v>880</v>
      </c>
      <c r="R417" s="13" t="s">
        <v>33</v>
      </c>
      <c r="S417" s="13">
        <v>1</v>
      </c>
      <c r="T417" s="13">
        <v>101</v>
      </c>
      <c r="U417" s="13">
        <v>5</v>
      </c>
      <c r="V417" s="13" t="s">
        <v>36</v>
      </c>
      <c r="W417" s="13" t="s">
        <v>33</v>
      </c>
      <c r="X417" s="13"/>
      <c r="Y417" s="13"/>
      <c r="Z417" s="13" t="s">
        <v>881</v>
      </c>
    </row>
    <row r="418" spans="1:26">
      <c r="A418" s="14" t="str">
        <f t="shared" si="6"/>
        <v>121-2</v>
      </c>
      <c r="B418" s="10">
        <v>5057</v>
      </c>
      <c r="C418" s="10">
        <v>3</v>
      </c>
      <c r="D418" s="10" t="s">
        <v>11</v>
      </c>
      <c r="E418" s="10">
        <v>121</v>
      </c>
      <c r="F418" s="10" t="s">
        <v>31</v>
      </c>
      <c r="G418" s="10">
        <v>2</v>
      </c>
      <c r="H418" s="10">
        <v>3105008</v>
      </c>
      <c r="I418" s="15">
        <v>0.66</v>
      </c>
      <c r="J418" s="10">
        <v>0.64</v>
      </c>
      <c r="K418" s="15">
        <v>302.32744479495267</v>
      </c>
      <c r="L418" s="15">
        <v>0.96214511041008977</v>
      </c>
      <c r="M418" s="13">
        <v>302.33999999999997</v>
      </c>
      <c r="N418" s="13">
        <v>302.98</v>
      </c>
      <c r="O418" s="13">
        <v>0</v>
      </c>
      <c r="P418" s="13" t="s">
        <v>32</v>
      </c>
      <c r="Q418" s="13" t="s">
        <v>42</v>
      </c>
      <c r="R418" s="13" t="s">
        <v>33</v>
      </c>
      <c r="S418" s="13">
        <v>1</v>
      </c>
      <c r="T418" s="13">
        <v>102</v>
      </c>
      <c r="U418" s="13">
        <v>1</v>
      </c>
      <c r="V418" s="13" t="s">
        <v>34</v>
      </c>
      <c r="W418" s="13" t="s">
        <v>33</v>
      </c>
      <c r="X418" s="13"/>
      <c r="Y418" s="13"/>
      <c r="Z418" s="13" t="s">
        <v>882</v>
      </c>
    </row>
    <row r="419" spans="1:26">
      <c r="A419" s="14" t="str">
        <f t="shared" si="6"/>
        <v>121-3</v>
      </c>
      <c r="B419" s="10">
        <v>5057</v>
      </c>
      <c r="C419" s="10">
        <v>3</v>
      </c>
      <c r="D419" s="10" t="s">
        <v>11</v>
      </c>
      <c r="E419" s="10">
        <v>121</v>
      </c>
      <c r="F419" s="10" t="s">
        <v>31</v>
      </c>
      <c r="G419" s="10">
        <v>3</v>
      </c>
      <c r="H419" s="10">
        <v>3105010</v>
      </c>
      <c r="I419" s="15">
        <v>0.66</v>
      </c>
      <c r="J419" s="10">
        <v>0.6</v>
      </c>
      <c r="K419" s="15">
        <v>302.98744479495269</v>
      </c>
      <c r="L419" s="15">
        <v>0.96214511041008977</v>
      </c>
      <c r="M419" s="13">
        <v>302.98</v>
      </c>
      <c r="N419" s="13">
        <v>303.58</v>
      </c>
      <c r="O419" s="13">
        <v>0</v>
      </c>
      <c r="P419" s="13" t="s">
        <v>32</v>
      </c>
      <c r="Q419" s="13" t="s">
        <v>883</v>
      </c>
      <c r="R419" s="13" t="s">
        <v>33</v>
      </c>
      <c r="S419" s="13">
        <v>1</v>
      </c>
      <c r="T419" s="13">
        <v>102</v>
      </c>
      <c r="U419" s="13">
        <v>2</v>
      </c>
      <c r="V419" s="13" t="s">
        <v>35</v>
      </c>
      <c r="W419" s="13" t="s">
        <v>33</v>
      </c>
      <c r="X419" s="13"/>
      <c r="Y419" s="13"/>
      <c r="Z419" s="13" t="s">
        <v>884</v>
      </c>
    </row>
    <row r="420" spans="1:26">
      <c r="A420" s="14" t="str">
        <f t="shared" si="6"/>
        <v>121-4</v>
      </c>
      <c r="B420" s="10">
        <v>5057</v>
      </c>
      <c r="C420" s="10">
        <v>3</v>
      </c>
      <c r="D420" s="10" t="s">
        <v>11</v>
      </c>
      <c r="E420" s="10">
        <v>121</v>
      </c>
      <c r="F420" s="10" t="s">
        <v>31</v>
      </c>
      <c r="G420" s="10">
        <v>4</v>
      </c>
      <c r="H420" s="10">
        <v>3105012</v>
      </c>
      <c r="I420" s="15">
        <v>0.99</v>
      </c>
      <c r="J420" s="10">
        <v>0.91</v>
      </c>
      <c r="K420" s="15">
        <v>303.64744479495272</v>
      </c>
      <c r="L420" s="15">
        <v>0.96214511041008977</v>
      </c>
      <c r="M420" s="13">
        <v>303.58</v>
      </c>
      <c r="N420" s="13">
        <v>304.49</v>
      </c>
      <c r="O420" s="13">
        <v>0</v>
      </c>
      <c r="P420" s="13" t="s">
        <v>32</v>
      </c>
      <c r="Q420" s="13" t="s">
        <v>885</v>
      </c>
      <c r="R420" s="13" t="s">
        <v>33</v>
      </c>
      <c r="S420" s="13">
        <v>1</v>
      </c>
      <c r="T420" s="13">
        <v>102</v>
      </c>
      <c r="U420" s="13">
        <v>3</v>
      </c>
      <c r="V420" s="13" t="s">
        <v>35</v>
      </c>
      <c r="W420" s="13" t="s">
        <v>33</v>
      </c>
      <c r="X420" s="13"/>
      <c r="Y420" s="13"/>
      <c r="Z420" s="13" t="s">
        <v>886</v>
      </c>
    </row>
    <row r="421" spans="1:26">
      <c r="A421" s="14" t="str">
        <f t="shared" si="6"/>
        <v>122-1</v>
      </c>
      <c r="B421" s="10">
        <v>5057</v>
      </c>
      <c r="C421" s="10">
        <v>3</v>
      </c>
      <c r="D421" s="10" t="s">
        <v>11</v>
      </c>
      <c r="E421" s="10">
        <v>122</v>
      </c>
      <c r="F421" s="10" t="s">
        <v>31</v>
      </c>
      <c r="G421" s="10">
        <v>1</v>
      </c>
      <c r="H421" s="10">
        <v>3105014</v>
      </c>
      <c r="I421" s="15">
        <v>0.98499999999999999</v>
      </c>
      <c r="J421" s="10">
        <v>0.95</v>
      </c>
      <c r="K421" s="15">
        <v>304.55</v>
      </c>
      <c r="L421" s="15">
        <v>0.95461658841940733</v>
      </c>
      <c r="M421" s="13">
        <v>304.55</v>
      </c>
      <c r="N421" s="13">
        <v>305.5</v>
      </c>
      <c r="O421" s="13">
        <v>0</v>
      </c>
      <c r="P421" s="13" t="s">
        <v>32</v>
      </c>
      <c r="Q421" s="13" t="s">
        <v>887</v>
      </c>
      <c r="R421" s="13" t="s">
        <v>33</v>
      </c>
      <c r="S421" s="13">
        <v>1</v>
      </c>
      <c r="T421" s="13">
        <v>102</v>
      </c>
      <c r="U421" s="13">
        <v>4</v>
      </c>
      <c r="V421" s="13" t="s">
        <v>35</v>
      </c>
      <c r="W421" s="13" t="s">
        <v>33</v>
      </c>
      <c r="X421" s="13"/>
      <c r="Y421" s="13"/>
      <c r="Z421" s="13" t="s">
        <v>888</v>
      </c>
    </row>
    <row r="422" spans="1:26">
      <c r="A422" s="14" t="str">
        <f t="shared" si="6"/>
        <v>122-2</v>
      </c>
      <c r="B422" s="10">
        <v>5057</v>
      </c>
      <c r="C422" s="10">
        <v>3</v>
      </c>
      <c r="D422" s="10" t="s">
        <v>11</v>
      </c>
      <c r="E422" s="10">
        <v>122</v>
      </c>
      <c r="F422" s="10" t="s">
        <v>31</v>
      </c>
      <c r="G422" s="10">
        <v>2</v>
      </c>
      <c r="H422" s="10">
        <v>3105016</v>
      </c>
      <c r="I422" s="15">
        <v>0.68500000000000005</v>
      </c>
      <c r="J422" s="10">
        <v>0.65</v>
      </c>
      <c r="K422" s="15">
        <v>305.49029733959316</v>
      </c>
      <c r="L422" s="15">
        <v>0.95461658841940733</v>
      </c>
      <c r="M422" s="13">
        <v>305.5</v>
      </c>
      <c r="N422" s="13">
        <v>306.14999999999998</v>
      </c>
      <c r="O422" s="13">
        <v>0</v>
      </c>
      <c r="P422" s="13" t="s">
        <v>32</v>
      </c>
      <c r="Q422" s="13" t="s">
        <v>889</v>
      </c>
      <c r="R422" s="13" t="s">
        <v>33</v>
      </c>
      <c r="S422" s="13">
        <v>1</v>
      </c>
      <c r="T422" s="13">
        <v>102</v>
      </c>
      <c r="U422" s="13">
        <v>5</v>
      </c>
      <c r="V422" s="13" t="s">
        <v>36</v>
      </c>
      <c r="W422" s="13" t="s">
        <v>33</v>
      </c>
      <c r="X422" s="13"/>
      <c r="Y422" s="13"/>
      <c r="Z422" s="13" t="s">
        <v>890</v>
      </c>
    </row>
    <row r="423" spans="1:26">
      <c r="A423" s="14" t="str">
        <f t="shared" si="6"/>
        <v>122-3</v>
      </c>
      <c r="B423" s="10">
        <v>5057</v>
      </c>
      <c r="C423" s="10">
        <v>3</v>
      </c>
      <c r="D423" s="10" t="s">
        <v>11</v>
      </c>
      <c r="E423" s="10">
        <v>122</v>
      </c>
      <c r="F423" s="10" t="s">
        <v>31</v>
      </c>
      <c r="G423" s="10">
        <v>3</v>
      </c>
      <c r="H423" s="10">
        <v>3105018</v>
      </c>
      <c r="I423" s="15">
        <v>0.86</v>
      </c>
      <c r="J423" s="10">
        <v>0.85</v>
      </c>
      <c r="K423" s="15">
        <v>306.17529733959316</v>
      </c>
      <c r="L423" s="15">
        <v>0.95461658841940733</v>
      </c>
      <c r="M423" s="13">
        <v>306.14999999999998</v>
      </c>
      <c r="N423" s="13">
        <v>307</v>
      </c>
      <c r="O423" s="13">
        <v>0</v>
      </c>
      <c r="P423" s="13" t="s">
        <v>32</v>
      </c>
      <c r="Q423" s="13" t="s">
        <v>891</v>
      </c>
      <c r="R423" s="13" t="s">
        <v>33</v>
      </c>
      <c r="S423" s="13">
        <v>1</v>
      </c>
      <c r="T423" s="13">
        <v>103</v>
      </c>
      <c r="U423" s="13">
        <v>1</v>
      </c>
      <c r="V423" s="13" t="s">
        <v>34</v>
      </c>
      <c r="W423" s="13" t="s">
        <v>33</v>
      </c>
      <c r="X423" s="13"/>
      <c r="Y423" s="13"/>
      <c r="Z423" s="13" t="s">
        <v>892</v>
      </c>
    </row>
    <row r="424" spans="1:26">
      <c r="A424" s="14" t="str">
        <f t="shared" si="6"/>
        <v>122-4</v>
      </c>
      <c r="B424" s="10">
        <v>5057</v>
      </c>
      <c r="C424" s="10">
        <v>3</v>
      </c>
      <c r="D424" s="10" t="s">
        <v>11</v>
      </c>
      <c r="E424" s="10">
        <v>122</v>
      </c>
      <c r="F424" s="10" t="s">
        <v>31</v>
      </c>
      <c r="G424" s="10">
        <v>4</v>
      </c>
      <c r="H424" s="10">
        <v>3105020</v>
      </c>
      <c r="I424" s="15">
        <v>0.66500000000000004</v>
      </c>
      <c r="J424" s="10">
        <v>0.67</v>
      </c>
      <c r="K424" s="15">
        <v>307.03529733959317</v>
      </c>
      <c r="L424" s="15">
        <v>0.95461658841940733</v>
      </c>
      <c r="M424" s="13">
        <v>307</v>
      </c>
      <c r="N424" s="13">
        <v>307.67</v>
      </c>
      <c r="O424" s="13">
        <v>0</v>
      </c>
      <c r="P424" s="13" t="s">
        <v>32</v>
      </c>
      <c r="Q424" s="13" t="s">
        <v>893</v>
      </c>
      <c r="R424" s="13" t="s">
        <v>33</v>
      </c>
      <c r="S424" s="13">
        <v>1</v>
      </c>
      <c r="T424" s="13">
        <v>103</v>
      </c>
      <c r="U424" s="13">
        <v>2</v>
      </c>
      <c r="V424" s="13" t="s">
        <v>35</v>
      </c>
      <c r="W424" s="13" t="s">
        <v>33</v>
      </c>
      <c r="X424" s="13"/>
      <c r="Y424" s="13"/>
      <c r="Z424" s="13" t="s">
        <v>894</v>
      </c>
    </row>
    <row r="425" spans="1:26">
      <c r="A425" s="14" t="str">
        <f t="shared" si="6"/>
        <v>123-1</v>
      </c>
      <c r="B425" s="10">
        <v>5057</v>
      </c>
      <c r="C425" s="10">
        <v>3</v>
      </c>
      <c r="D425" s="10" t="s">
        <v>11</v>
      </c>
      <c r="E425" s="10">
        <v>123</v>
      </c>
      <c r="F425" s="10" t="s">
        <v>31</v>
      </c>
      <c r="G425" s="10">
        <v>1</v>
      </c>
      <c r="H425" s="10">
        <v>3105022</v>
      </c>
      <c r="I425" s="15">
        <v>0.9</v>
      </c>
      <c r="J425" s="10">
        <v>0.88</v>
      </c>
      <c r="K425" s="15">
        <v>307.60000000000002</v>
      </c>
      <c r="L425" s="15">
        <v>0.95461658841940733</v>
      </c>
      <c r="M425" s="13">
        <v>307.60000000000002</v>
      </c>
      <c r="N425" s="13">
        <v>308.48</v>
      </c>
      <c r="O425" s="13">
        <v>0</v>
      </c>
      <c r="P425" s="13" t="s">
        <v>32</v>
      </c>
      <c r="Q425" s="13" t="s">
        <v>895</v>
      </c>
      <c r="R425" s="13" t="s">
        <v>33</v>
      </c>
      <c r="S425" s="13">
        <v>1</v>
      </c>
      <c r="T425" s="13">
        <v>103</v>
      </c>
      <c r="U425" s="13">
        <v>3</v>
      </c>
      <c r="V425" s="13" t="s">
        <v>35</v>
      </c>
      <c r="W425" s="13" t="s">
        <v>33</v>
      </c>
      <c r="X425" s="13"/>
      <c r="Y425" s="13"/>
      <c r="Z425" s="13" t="s">
        <v>896</v>
      </c>
    </row>
    <row r="426" spans="1:26">
      <c r="A426" s="14" t="str">
        <f t="shared" si="6"/>
        <v>123-2</v>
      </c>
      <c r="B426" s="10">
        <v>5057</v>
      </c>
      <c r="C426" s="10">
        <v>3</v>
      </c>
      <c r="D426" s="10" t="s">
        <v>11</v>
      </c>
      <c r="E426" s="10">
        <v>123</v>
      </c>
      <c r="F426" s="10" t="s">
        <v>31</v>
      </c>
      <c r="G426" s="10">
        <v>2</v>
      </c>
      <c r="H426" s="10">
        <v>3105024</v>
      </c>
      <c r="I426" s="15">
        <v>0.67</v>
      </c>
      <c r="J426" s="10">
        <v>0.64</v>
      </c>
      <c r="K426" s="15">
        <v>308.45915492957749</v>
      </c>
      <c r="L426" s="15">
        <v>0.95461658841940733</v>
      </c>
      <c r="M426" s="13">
        <v>308.48</v>
      </c>
      <c r="N426" s="13">
        <v>309.12</v>
      </c>
      <c r="O426" s="13">
        <v>0</v>
      </c>
      <c r="P426" s="13" t="s">
        <v>32</v>
      </c>
      <c r="Q426" s="13" t="s">
        <v>43</v>
      </c>
      <c r="R426" s="13" t="s">
        <v>33</v>
      </c>
      <c r="S426" s="13">
        <v>1</v>
      </c>
      <c r="T426" s="13">
        <v>103</v>
      </c>
      <c r="U426" s="13">
        <v>4</v>
      </c>
      <c r="V426" s="13" t="s">
        <v>35</v>
      </c>
      <c r="W426" s="13" t="s">
        <v>33</v>
      </c>
      <c r="X426" s="13"/>
      <c r="Y426" s="13"/>
      <c r="Z426" s="13" t="s">
        <v>897</v>
      </c>
    </row>
    <row r="427" spans="1:26">
      <c r="A427" s="14" t="str">
        <f t="shared" si="6"/>
        <v>123-3</v>
      </c>
      <c r="B427" s="10">
        <v>5057</v>
      </c>
      <c r="C427" s="10">
        <v>3</v>
      </c>
      <c r="D427" s="10" t="s">
        <v>11</v>
      </c>
      <c r="E427" s="10">
        <v>123</v>
      </c>
      <c r="F427" s="10" t="s">
        <v>31</v>
      </c>
      <c r="G427" s="10">
        <v>3</v>
      </c>
      <c r="H427" s="10">
        <v>3105026</v>
      </c>
      <c r="I427" s="15">
        <v>0.625</v>
      </c>
      <c r="J427" s="10">
        <v>0.61</v>
      </c>
      <c r="K427" s="15">
        <v>309.12915492957751</v>
      </c>
      <c r="L427" s="15">
        <v>0.95461658841940733</v>
      </c>
      <c r="M427" s="13">
        <v>309.12</v>
      </c>
      <c r="N427" s="13">
        <v>309.73</v>
      </c>
      <c r="O427" s="13">
        <v>0</v>
      </c>
      <c r="P427" s="13" t="s">
        <v>32</v>
      </c>
      <c r="Q427" s="13" t="s">
        <v>898</v>
      </c>
      <c r="R427" s="13" t="s">
        <v>33</v>
      </c>
      <c r="S427" s="13">
        <v>1</v>
      </c>
      <c r="T427" s="13">
        <v>103</v>
      </c>
      <c r="U427" s="13">
        <v>5</v>
      </c>
      <c r="V427" s="13" t="s">
        <v>36</v>
      </c>
      <c r="W427" s="13" t="s">
        <v>33</v>
      </c>
      <c r="X427" s="13"/>
      <c r="Y427" s="13"/>
      <c r="Z427" s="13" t="s">
        <v>899</v>
      </c>
    </row>
    <row r="428" spans="1:26">
      <c r="A428" s="14" t="str">
        <f t="shared" si="6"/>
        <v>123-4</v>
      </c>
      <c r="B428" s="10">
        <v>5057</v>
      </c>
      <c r="C428" s="10">
        <v>3</v>
      </c>
      <c r="D428" s="10" t="s">
        <v>11</v>
      </c>
      <c r="E428" s="10">
        <v>123</v>
      </c>
      <c r="F428" s="10" t="s">
        <v>31</v>
      </c>
      <c r="G428" s="10">
        <v>4</v>
      </c>
      <c r="H428" s="10">
        <v>3105028</v>
      </c>
      <c r="I428" s="15">
        <v>1</v>
      </c>
      <c r="J428" s="10">
        <v>0.99</v>
      </c>
      <c r="K428" s="15">
        <v>309.75415492957751</v>
      </c>
      <c r="L428" s="15">
        <v>0.95461658841940733</v>
      </c>
      <c r="M428" s="13">
        <v>309.73</v>
      </c>
      <c r="N428" s="13">
        <v>310.72000000000003</v>
      </c>
      <c r="O428" s="13">
        <v>0</v>
      </c>
      <c r="P428" s="13" t="s">
        <v>32</v>
      </c>
      <c r="Q428" s="13" t="s">
        <v>44</v>
      </c>
      <c r="R428" s="13" t="s">
        <v>33</v>
      </c>
      <c r="S428" s="13">
        <v>1</v>
      </c>
      <c r="T428" s="13">
        <v>104</v>
      </c>
      <c r="U428" s="13">
        <v>1</v>
      </c>
      <c r="V428" s="13" t="s">
        <v>34</v>
      </c>
      <c r="W428" s="13" t="s">
        <v>33</v>
      </c>
      <c r="X428" s="13"/>
      <c r="Y428" s="13"/>
      <c r="Z428" s="13" t="s">
        <v>900</v>
      </c>
    </row>
    <row r="429" spans="1:26">
      <c r="A429" s="14" t="str">
        <f t="shared" si="6"/>
        <v>124-1</v>
      </c>
      <c r="B429" s="10">
        <v>5057</v>
      </c>
      <c r="C429" s="10">
        <v>3</v>
      </c>
      <c r="D429" s="10" t="s">
        <v>11</v>
      </c>
      <c r="E429" s="10">
        <v>124</v>
      </c>
      <c r="F429" s="10" t="s">
        <v>31</v>
      </c>
      <c r="G429" s="10">
        <v>1</v>
      </c>
      <c r="H429" s="10">
        <v>3105030</v>
      </c>
      <c r="I429" s="15">
        <v>0.88</v>
      </c>
      <c r="J429" s="10">
        <v>0.87</v>
      </c>
      <c r="K429" s="15">
        <v>310.64999999999998</v>
      </c>
      <c r="L429" s="15">
        <v>1</v>
      </c>
      <c r="M429" s="13">
        <v>310.64999999999998</v>
      </c>
      <c r="N429" s="13">
        <v>311.52</v>
      </c>
      <c r="O429" s="13">
        <v>0</v>
      </c>
      <c r="P429" s="13" t="s">
        <v>32</v>
      </c>
      <c r="Q429" s="13" t="s">
        <v>901</v>
      </c>
      <c r="R429" s="13" t="s">
        <v>33</v>
      </c>
      <c r="S429" s="13">
        <v>1</v>
      </c>
      <c r="T429" s="13">
        <v>104</v>
      </c>
      <c r="U429" s="13">
        <v>2</v>
      </c>
      <c r="V429" s="13" t="s">
        <v>35</v>
      </c>
      <c r="W429" s="13" t="s">
        <v>33</v>
      </c>
      <c r="X429" s="13"/>
      <c r="Y429" s="13"/>
      <c r="Z429" s="13" t="s">
        <v>902</v>
      </c>
    </row>
    <row r="430" spans="1:26">
      <c r="A430" s="14" t="str">
        <f t="shared" si="6"/>
        <v>124-2</v>
      </c>
      <c r="B430" s="10">
        <v>5057</v>
      </c>
      <c r="C430" s="10">
        <v>3</v>
      </c>
      <c r="D430" s="10" t="s">
        <v>11</v>
      </c>
      <c r="E430" s="10">
        <v>124</v>
      </c>
      <c r="F430" s="10" t="s">
        <v>31</v>
      </c>
      <c r="G430" s="10">
        <v>2</v>
      </c>
      <c r="H430" s="10">
        <v>3105032</v>
      </c>
      <c r="I430" s="15">
        <v>0.59</v>
      </c>
      <c r="J430" s="10">
        <v>0.59</v>
      </c>
      <c r="K430" s="15">
        <v>311.52999999999997</v>
      </c>
      <c r="L430" s="15">
        <v>1</v>
      </c>
      <c r="M430" s="13">
        <v>311.52</v>
      </c>
      <c r="N430" s="13">
        <v>312.11</v>
      </c>
      <c r="O430" s="13">
        <v>0</v>
      </c>
      <c r="P430" s="13" t="s">
        <v>32</v>
      </c>
      <c r="Q430" s="13" t="s">
        <v>903</v>
      </c>
      <c r="R430" s="13" t="s">
        <v>33</v>
      </c>
      <c r="S430" s="13">
        <v>1</v>
      </c>
      <c r="T430" s="13">
        <v>104</v>
      </c>
      <c r="U430" s="13">
        <v>3</v>
      </c>
      <c r="V430" s="13" t="s">
        <v>35</v>
      </c>
      <c r="W430" s="13" t="s">
        <v>33</v>
      </c>
      <c r="X430" s="13"/>
      <c r="Y430" s="13"/>
      <c r="Z430" s="13" t="s">
        <v>904</v>
      </c>
    </row>
    <row r="431" spans="1:26">
      <c r="A431" s="14" t="str">
        <f t="shared" si="6"/>
        <v>124-3</v>
      </c>
      <c r="B431" s="10">
        <v>5057</v>
      </c>
      <c r="C431" s="10">
        <v>3</v>
      </c>
      <c r="D431" s="10" t="s">
        <v>11</v>
      </c>
      <c r="E431" s="10">
        <v>124</v>
      </c>
      <c r="F431" s="10" t="s">
        <v>31</v>
      </c>
      <c r="G431" s="10">
        <v>3</v>
      </c>
      <c r="H431" s="10">
        <v>3105034</v>
      </c>
      <c r="I431" s="15">
        <v>0.69499999999999995</v>
      </c>
      <c r="J431" s="10">
        <v>0.65</v>
      </c>
      <c r="K431" s="15">
        <v>312.11999999999995</v>
      </c>
      <c r="L431" s="15">
        <v>1</v>
      </c>
      <c r="M431" s="13">
        <v>312.11</v>
      </c>
      <c r="N431" s="13">
        <v>312.76</v>
      </c>
      <c r="O431" s="13">
        <v>0</v>
      </c>
      <c r="P431" s="13" t="s">
        <v>32</v>
      </c>
      <c r="Q431" s="13" t="s">
        <v>905</v>
      </c>
      <c r="R431" s="13" t="s">
        <v>33</v>
      </c>
      <c r="S431" s="13">
        <v>1</v>
      </c>
      <c r="T431" s="13">
        <v>104</v>
      </c>
      <c r="U431" s="13">
        <v>4</v>
      </c>
      <c r="V431" s="13" t="s">
        <v>35</v>
      </c>
      <c r="W431" s="13" t="s">
        <v>33</v>
      </c>
      <c r="X431" s="13"/>
      <c r="Y431" s="13"/>
      <c r="Z431" s="13" t="s">
        <v>906</v>
      </c>
    </row>
    <row r="432" spans="1:26">
      <c r="A432" s="14" t="str">
        <f t="shared" si="6"/>
        <v>125-1</v>
      </c>
      <c r="B432" s="10">
        <v>5057</v>
      </c>
      <c r="C432" s="10">
        <v>3</v>
      </c>
      <c r="D432" s="10" t="s">
        <v>11</v>
      </c>
      <c r="E432" s="10">
        <v>125</v>
      </c>
      <c r="F432" s="10" t="s">
        <v>31</v>
      </c>
      <c r="G432" s="10">
        <v>1</v>
      </c>
      <c r="H432" s="10">
        <v>3105036</v>
      </c>
      <c r="I432" s="15">
        <v>0.85499999999999998</v>
      </c>
      <c r="J432" s="10">
        <v>0.85</v>
      </c>
      <c r="K432" s="15">
        <v>312.89999999999998</v>
      </c>
      <c r="L432" s="15">
        <v>0.53333333333333333</v>
      </c>
      <c r="M432" s="13">
        <v>312.89999999999998</v>
      </c>
      <c r="N432" s="13">
        <v>313.75</v>
      </c>
      <c r="O432" s="13">
        <v>0</v>
      </c>
      <c r="P432" s="13" t="s">
        <v>32</v>
      </c>
      <c r="Q432" s="13" t="s">
        <v>907</v>
      </c>
      <c r="R432" s="13" t="s">
        <v>33</v>
      </c>
      <c r="S432" s="13">
        <v>2</v>
      </c>
      <c r="T432" s="13">
        <v>104</v>
      </c>
      <c r="U432" s="13">
        <v>5</v>
      </c>
      <c r="V432" s="13" t="s">
        <v>36</v>
      </c>
      <c r="W432" s="13" t="s">
        <v>33</v>
      </c>
      <c r="X432" s="13"/>
      <c r="Y432" s="13"/>
      <c r="Z432" s="13" t="s">
        <v>908</v>
      </c>
    </row>
    <row r="433" spans="1:26">
      <c r="A433" s="14" t="str">
        <f t="shared" si="6"/>
        <v>126-1</v>
      </c>
      <c r="B433" s="16">
        <v>5057</v>
      </c>
      <c r="C433" s="16">
        <v>3</v>
      </c>
      <c r="D433" s="16" t="s">
        <v>11</v>
      </c>
      <c r="E433" s="16">
        <v>126</v>
      </c>
      <c r="F433" s="16" t="s">
        <v>31</v>
      </c>
      <c r="G433" s="16">
        <v>1</v>
      </c>
      <c r="H433" s="16">
        <v>3105038</v>
      </c>
      <c r="I433" s="15">
        <v>0.83</v>
      </c>
      <c r="J433" s="16">
        <v>0.81</v>
      </c>
      <c r="K433" s="15">
        <v>313.7</v>
      </c>
      <c r="L433" s="15">
        <v>0.90236686390532661</v>
      </c>
      <c r="M433" s="17">
        <v>313.7</v>
      </c>
      <c r="N433" s="17">
        <v>314.51</v>
      </c>
      <c r="O433" s="17">
        <v>0</v>
      </c>
      <c r="P433" s="17" t="s">
        <v>32</v>
      </c>
      <c r="Q433" s="17" t="s">
        <v>909</v>
      </c>
      <c r="R433" s="17" t="s">
        <v>33</v>
      </c>
      <c r="S433" s="17">
        <v>1</v>
      </c>
      <c r="T433" s="17">
        <v>105</v>
      </c>
      <c r="U433" s="17">
        <v>1</v>
      </c>
      <c r="V433" s="17" t="s">
        <v>34</v>
      </c>
      <c r="W433" s="17" t="s">
        <v>33</v>
      </c>
      <c r="X433" s="17"/>
      <c r="Y433" s="17"/>
      <c r="Z433" s="17" t="s">
        <v>910</v>
      </c>
    </row>
    <row r="434" spans="1:26">
      <c r="A434" s="14" t="str">
        <f t="shared" si="6"/>
        <v>126-2</v>
      </c>
      <c r="B434" s="10">
        <v>5057</v>
      </c>
      <c r="C434" s="10">
        <v>3</v>
      </c>
      <c r="D434" s="10" t="s">
        <v>11</v>
      </c>
      <c r="E434" s="10">
        <v>126</v>
      </c>
      <c r="F434" s="10" t="s">
        <v>31</v>
      </c>
      <c r="G434" s="10">
        <v>2</v>
      </c>
      <c r="H434" s="10">
        <v>3105040</v>
      </c>
      <c r="I434" s="15">
        <v>0.91500000000000004</v>
      </c>
      <c r="J434" s="10">
        <v>0.86</v>
      </c>
      <c r="K434" s="15">
        <v>314.4489644970414</v>
      </c>
      <c r="L434" s="15">
        <v>0.90236686390532661</v>
      </c>
      <c r="M434" s="13">
        <v>314.51</v>
      </c>
      <c r="N434" s="13">
        <v>315.37</v>
      </c>
      <c r="O434" s="13">
        <v>0</v>
      </c>
      <c r="P434" s="13" t="s">
        <v>32</v>
      </c>
      <c r="Q434" s="13" t="s">
        <v>911</v>
      </c>
      <c r="R434" s="13" t="s">
        <v>33</v>
      </c>
      <c r="S434" s="13">
        <v>1</v>
      </c>
      <c r="T434" s="13">
        <v>105</v>
      </c>
      <c r="U434" s="13">
        <v>2</v>
      </c>
      <c r="V434" s="13" t="s">
        <v>35</v>
      </c>
      <c r="W434" s="13" t="s">
        <v>33</v>
      </c>
      <c r="X434" s="13"/>
      <c r="Y434" s="13"/>
      <c r="Z434" s="13" t="s">
        <v>912</v>
      </c>
    </row>
    <row r="435" spans="1:26">
      <c r="A435" s="14" t="str">
        <f t="shared" si="6"/>
        <v>126-3</v>
      </c>
      <c r="B435" s="10">
        <v>5057</v>
      </c>
      <c r="C435" s="10">
        <v>3</v>
      </c>
      <c r="D435" s="10" t="s">
        <v>11</v>
      </c>
      <c r="E435" s="10">
        <v>126</v>
      </c>
      <c r="F435" s="10" t="s">
        <v>31</v>
      </c>
      <c r="G435" s="10">
        <v>3</v>
      </c>
      <c r="H435" s="10">
        <v>3105042</v>
      </c>
      <c r="I435" s="15">
        <v>0.92500000000000004</v>
      </c>
      <c r="J435" s="10">
        <v>0.9</v>
      </c>
      <c r="K435" s="15">
        <v>315.36396449704142</v>
      </c>
      <c r="L435" s="15">
        <v>0.90236686390532661</v>
      </c>
      <c r="M435" s="13">
        <v>315.37</v>
      </c>
      <c r="N435" s="13">
        <v>316.27</v>
      </c>
      <c r="O435" s="13">
        <v>0</v>
      </c>
      <c r="P435" s="13" t="s">
        <v>32</v>
      </c>
      <c r="Q435" s="13" t="s">
        <v>913</v>
      </c>
      <c r="R435" s="13" t="s">
        <v>33</v>
      </c>
      <c r="S435" s="13">
        <v>1</v>
      </c>
      <c r="T435" s="13">
        <v>105</v>
      </c>
      <c r="U435" s="13">
        <v>3</v>
      </c>
      <c r="V435" s="13" t="s">
        <v>35</v>
      </c>
      <c r="W435" s="13" t="s">
        <v>33</v>
      </c>
      <c r="X435" s="13"/>
      <c r="Y435" s="13"/>
      <c r="Z435" s="13" t="s">
        <v>914</v>
      </c>
    </row>
    <row r="436" spans="1:26">
      <c r="A436" s="14" t="str">
        <f t="shared" si="6"/>
        <v>126-4</v>
      </c>
      <c r="B436" s="10">
        <v>5057</v>
      </c>
      <c r="C436" s="10">
        <v>3</v>
      </c>
      <c r="D436" s="10" t="s">
        <v>11</v>
      </c>
      <c r="E436" s="10">
        <v>126</v>
      </c>
      <c r="F436" s="10" t="s">
        <v>31</v>
      </c>
      <c r="G436" s="10">
        <v>4</v>
      </c>
      <c r="H436" s="10">
        <v>3105044</v>
      </c>
      <c r="I436" s="15">
        <v>0.73</v>
      </c>
      <c r="J436" s="10">
        <v>0.68</v>
      </c>
      <c r="K436" s="15">
        <v>316.28896449704143</v>
      </c>
      <c r="L436" s="15">
        <v>0.90236686390532661</v>
      </c>
      <c r="M436" s="13">
        <v>316.27</v>
      </c>
      <c r="N436" s="13">
        <v>316.95</v>
      </c>
      <c r="O436" s="13">
        <v>0</v>
      </c>
      <c r="P436" s="13" t="s">
        <v>32</v>
      </c>
      <c r="Q436" s="13" t="s">
        <v>915</v>
      </c>
      <c r="R436" s="13" t="s">
        <v>33</v>
      </c>
      <c r="S436" s="13">
        <v>1</v>
      </c>
      <c r="T436" s="13">
        <v>105</v>
      </c>
      <c r="U436" s="13">
        <v>4</v>
      </c>
      <c r="V436" s="13" t="s">
        <v>35</v>
      </c>
      <c r="W436" s="13" t="s">
        <v>33</v>
      </c>
      <c r="X436" s="13"/>
      <c r="Y436" s="13"/>
      <c r="Z436" s="13" t="s">
        <v>916</v>
      </c>
    </row>
    <row r="437" spans="1:26">
      <c r="A437" s="14" t="str">
        <f t="shared" si="6"/>
        <v>127-1</v>
      </c>
      <c r="B437" s="10">
        <v>5057</v>
      </c>
      <c r="C437" s="10">
        <v>3</v>
      </c>
      <c r="D437" s="10" t="s">
        <v>11</v>
      </c>
      <c r="E437" s="10">
        <v>127</v>
      </c>
      <c r="F437" s="10" t="s">
        <v>31</v>
      </c>
      <c r="G437" s="10">
        <v>1</v>
      </c>
      <c r="H437" s="10">
        <v>3105046</v>
      </c>
      <c r="I437" s="15">
        <v>0.53</v>
      </c>
      <c r="J437" s="10">
        <v>0.5</v>
      </c>
      <c r="K437" s="15">
        <v>316.75</v>
      </c>
      <c r="L437" s="15">
        <v>1</v>
      </c>
      <c r="M437" s="13">
        <v>316.75</v>
      </c>
      <c r="N437" s="13">
        <v>317.25</v>
      </c>
      <c r="O437" s="13">
        <v>0</v>
      </c>
      <c r="P437" s="13" t="s">
        <v>32</v>
      </c>
      <c r="Q437" s="13" t="s">
        <v>917</v>
      </c>
      <c r="R437" s="13" t="s">
        <v>33</v>
      </c>
      <c r="S437" s="13">
        <v>1</v>
      </c>
      <c r="T437" s="13">
        <v>105</v>
      </c>
      <c r="U437" s="13">
        <v>5</v>
      </c>
      <c r="V437" s="13" t="s">
        <v>36</v>
      </c>
      <c r="W437" s="13" t="s">
        <v>33</v>
      </c>
      <c r="X437" s="13"/>
      <c r="Y437" s="13"/>
      <c r="Z437" s="13" t="s">
        <v>918</v>
      </c>
    </row>
    <row r="438" spans="1:26">
      <c r="A438" s="14" t="str">
        <f t="shared" si="6"/>
        <v>127-2</v>
      </c>
      <c r="B438" s="10">
        <v>5057</v>
      </c>
      <c r="C438" s="10">
        <v>3</v>
      </c>
      <c r="D438" s="10" t="s">
        <v>11</v>
      </c>
      <c r="E438" s="10">
        <v>127</v>
      </c>
      <c r="F438" s="10" t="s">
        <v>31</v>
      </c>
      <c r="G438" s="10">
        <v>2</v>
      </c>
      <c r="H438" s="10">
        <v>3105048</v>
      </c>
      <c r="I438" s="15">
        <v>0.92500000000000004</v>
      </c>
      <c r="J438" s="10">
        <v>0.91</v>
      </c>
      <c r="K438" s="15">
        <v>317.27999999999997</v>
      </c>
      <c r="L438" s="15">
        <v>1</v>
      </c>
      <c r="M438" s="13">
        <v>317.25</v>
      </c>
      <c r="N438" s="13">
        <v>318.16000000000003</v>
      </c>
      <c r="O438" s="13">
        <v>0</v>
      </c>
      <c r="P438" s="13" t="s">
        <v>32</v>
      </c>
      <c r="Q438" s="13" t="s">
        <v>919</v>
      </c>
      <c r="R438" s="13" t="s">
        <v>33</v>
      </c>
      <c r="S438" s="13">
        <v>1</v>
      </c>
      <c r="T438" s="13">
        <v>106</v>
      </c>
      <c r="U438" s="13">
        <v>1</v>
      </c>
      <c r="V438" s="13" t="s">
        <v>34</v>
      </c>
      <c r="W438" s="13" t="s">
        <v>33</v>
      </c>
      <c r="X438" s="13"/>
      <c r="Y438" s="13"/>
      <c r="Z438" s="13" t="s">
        <v>920</v>
      </c>
    </row>
    <row r="439" spans="1:26">
      <c r="A439" s="14" t="str">
        <f t="shared" si="6"/>
        <v>127-3</v>
      </c>
      <c r="B439" s="10">
        <v>5057</v>
      </c>
      <c r="C439" s="10">
        <v>3</v>
      </c>
      <c r="D439" s="10" t="s">
        <v>11</v>
      </c>
      <c r="E439" s="10">
        <v>127</v>
      </c>
      <c r="F439" s="10" t="s">
        <v>31</v>
      </c>
      <c r="G439" s="10">
        <v>3</v>
      </c>
      <c r="H439" s="10">
        <v>3105050</v>
      </c>
      <c r="I439" s="15">
        <v>0.86</v>
      </c>
      <c r="J439" s="10">
        <v>0.85</v>
      </c>
      <c r="K439" s="15">
        <v>318.20499999999998</v>
      </c>
      <c r="L439" s="15">
        <v>1</v>
      </c>
      <c r="M439" s="13">
        <v>318.16000000000003</v>
      </c>
      <c r="N439" s="13">
        <v>319.01</v>
      </c>
      <c r="O439" s="13">
        <v>0</v>
      </c>
      <c r="P439" s="13" t="s">
        <v>32</v>
      </c>
      <c r="Q439" s="13" t="s">
        <v>921</v>
      </c>
      <c r="R439" s="13" t="s">
        <v>33</v>
      </c>
      <c r="S439" s="13">
        <v>1</v>
      </c>
      <c r="T439" s="13">
        <v>106</v>
      </c>
      <c r="U439" s="13">
        <v>2</v>
      </c>
      <c r="V439" s="13" t="s">
        <v>35</v>
      </c>
      <c r="W439" s="13" t="s">
        <v>33</v>
      </c>
      <c r="X439" s="13"/>
      <c r="Y439" s="13"/>
      <c r="Z439" s="13" t="s">
        <v>922</v>
      </c>
    </row>
    <row r="440" spans="1:26">
      <c r="A440" s="14" t="str">
        <f t="shared" si="6"/>
        <v>127-4</v>
      </c>
      <c r="B440" s="10">
        <v>5057</v>
      </c>
      <c r="C440" s="10">
        <v>3</v>
      </c>
      <c r="D440" s="10" t="s">
        <v>11</v>
      </c>
      <c r="E440" s="10">
        <v>127</v>
      </c>
      <c r="F440" s="10" t="s">
        <v>31</v>
      </c>
      <c r="G440" s="10">
        <v>4</v>
      </c>
      <c r="H440" s="10">
        <v>3105052</v>
      </c>
      <c r="I440" s="15">
        <v>0.71</v>
      </c>
      <c r="J440" s="10">
        <v>0.69</v>
      </c>
      <c r="K440" s="15">
        <v>319.065</v>
      </c>
      <c r="L440" s="15">
        <v>1</v>
      </c>
      <c r="M440" s="13">
        <v>319.01</v>
      </c>
      <c r="N440" s="13">
        <v>319.7</v>
      </c>
      <c r="O440" s="13">
        <v>0</v>
      </c>
      <c r="P440" s="13" t="s">
        <v>32</v>
      </c>
      <c r="Q440" s="13" t="s">
        <v>923</v>
      </c>
      <c r="R440" s="13" t="s">
        <v>33</v>
      </c>
      <c r="S440" s="13">
        <v>1</v>
      </c>
      <c r="T440" s="13">
        <v>106</v>
      </c>
      <c r="U440" s="13">
        <v>3</v>
      </c>
      <c r="V440" s="13" t="s">
        <v>35</v>
      </c>
      <c r="W440" s="13" t="s">
        <v>33</v>
      </c>
      <c r="X440" s="13"/>
      <c r="Y440" s="13"/>
      <c r="Z440" s="13" t="s">
        <v>924</v>
      </c>
    </row>
    <row r="441" spans="1:26">
      <c r="A441" s="14" t="str">
        <f t="shared" si="6"/>
        <v>128-1</v>
      </c>
      <c r="B441" s="10">
        <v>5057</v>
      </c>
      <c r="C441" s="10">
        <v>3</v>
      </c>
      <c r="D441" s="10" t="s">
        <v>11</v>
      </c>
      <c r="E441" s="10">
        <v>128</v>
      </c>
      <c r="F441" s="10" t="s">
        <v>31</v>
      </c>
      <c r="G441" s="10">
        <v>1</v>
      </c>
      <c r="H441" s="10">
        <v>3105054</v>
      </c>
      <c r="I441" s="15">
        <v>0.59</v>
      </c>
      <c r="J441" s="10">
        <v>0.59</v>
      </c>
      <c r="K441" s="15">
        <v>319.8</v>
      </c>
      <c r="L441" s="15">
        <v>0.95911949685534381</v>
      </c>
      <c r="M441" s="13">
        <v>319.8</v>
      </c>
      <c r="N441" s="13">
        <v>320.39</v>
      </c>
      <c r="O441" s="13">
        <v>0</v>
      </c>
      <c r="P441" s="13" t="s">
        <v>32</v>
      </c>
      <c r="Q441" s="13" t="s">
        <v>925</v>
      </c>
      <c r="R441" s="13" t="s">
        <v>33</v>
      </c>
      <c r="S441" s="13">
        <v>1</v>
      </c>
      <c r="T441" s="13">
        <v>106</v>
      </c>
      <c r="U441" s="13">
        <v>4</v>
      </c>
      <c r="V441" s="13" t="s">
        <v>35</v>
      </c>
      <c r="W441" s="13" t="s">
        <v>33</v>
      </c>
      <c r="X441" s="13"/>
      <c r="Y441" s="13"/>
      <c r="Z441" s="13" t="s">
        <v>926</v>
      </c>
    </row>
    <row r="442" spans="1:26">
      <c r="A442" s="14" t="str">
        <f t="shared" si="6"/>
        <v>128-2</v>
      </c>
      <c r="B442" s="10">
        <v>5057</v>
      </c>
      <c r="C442" s="10">
        <v>3</v>
      </c>
      <c r="D442" s="10" t="s">
        <v>11</v>
      </c>
      <c r="E442" s="10">
        <v>128</v>
      </c>
      <c r="F442" s="10" t="s">
        <v>31</v>
      </c>
      <c r="G442" s="10">
        <v>2</v>
      </c>
      <c r="H442" s="10">
        <v>3105056</v>
      </c>
      <c r="I442" s="15">
        <v>0.79</v>
      </c>
      <c r="J442" s="10">
        <v>0.77</v>
      </c>
      <c r="K442" s="15">
        <v>320.36588050314464</v>
      </c>
      <c r="L442" s="15">
        <v>0.95911949685534381</v>
      </c>
      <c r="M442" s="13">
        <v>320.39</v>
      </c>
      <c r="N442" s="13">
        <v>321.16000000000003</v>
      </c>
      <c r="O442" s="13">
        <v>0</v>
      </c>
      <c r="P442" s="13" t="s">
        <v>32</v>
      </c>
      <c r="Q442" s="13" t="s">
        <v>927</v>
      </c>
      <c r="R442" s="13" t="s">
        <v>33</v>
      </c>
      <c r="S442" s="13">
        <v>1</v>
      </c>
      <c r="T442" s="13">
        <v>106</v>
      </c>
      <c r="U442" s="13">
        <v>5</v>
      </c>
      <c r="V442" s="13" t="s">
        <v>36</v>
      </c>
      <c r="W442" s="13" t="s">
        <v>33</v>
      </c>
      <c r="X442" s="13"/>
      <c r="Y442" s="13"/>
      <c r="Z442" s="13" t="s">
        <v>928</v>
      </c>
    </row>
    <row r="443" spans="1:26">
      <c r="A443" s="14" t="str">
        <f t="shared" si="6"/>
        <v>128-3</v>
      </c>
      <c r="B443" s="10">
        <v>5057</v>
      </c>
      <c r="C443" s="10">
        <v>3</v>
      </c>
      <c r="D443" s="10" t="s">
        <v>11</v>
      </c>
      <c r="E443" s="10">
        <v>128</v>
      </c>
      <c r="F443" s="10" t="s">
        <v>31</v>
      </c>
      <c r="G443" s="10">
        <v>3</v>
      </c>
      <c r="H443" s="10">
        <v>3105058</v>
      </c>
      <c r="I443" s="15">
        <v>0.9</v>
      </c>
      <c r="J443" s="10">
        <v>0.88</v>
      </c>
      <c r="K443" s="15">
        <v>321.15588050314466</v>
      </c>
      <c r="L443" s="15">
        <v>0.95911949685534381</v>
      </c>
      <c r="M443" s="13">
        <v>321.16000000000003</v>
      </c>
      <c r="N443" s="13">
        <v>322.04000000000002</v>
      </c>
      <c r="O443" s="13">
        <v>0</v>
      </c>
      <c r="P443" s="13" t="s">
        <v>32</v>
      </c>
      <c r="Q443" s="13" t="s">
        <v>929</v>
      </c>
      <c r="R443" s="13" t="s">
        <v>33</v>
      </c>
      <c r="S443" s="13">
        <v>1</v>
      </c>
      <c r="T443" s="13">
        <v>107</v>
      </c>
      <c r="U443" s="13">
        <v>1</v>
      </c>
      <c r="V443" s="13" t="s">
        <v>34</v>
      </c>
      <c r="W443" s="13" t="s">
        <v>33</v>
      </c>
      <c r="X443" s="13"/>
      <c r="Y443" s="13"/>
      <c r="Z443" s="13" t="s">
        <v>930</v>
      </c>
    </row>
    <row r="444" spans="1:26">
      <c r="A444" s="14" t="str">
        <f t="shared" si="6"/>
        <v>128-4</v>
      </c>
      <c r="B444" s="10">
        <v>5057</v>
      </c>
      <c r="C444" s="10">
        <v>3</v>
      </c>
      <c r="D444" s="10" t="s">
        <v>11</v>
      </c>
      <c r="E444" s="10">
        <v>128</v>
      </c>
      <c r="F444" s="10" t="s">
        <v>31</v>
      </c>
      <c r="G444" s="10">
        <v>4</v>
      </c>
      <c r="H444" s="10">
        <v>3105060</v>
      </c>
      <c r="I444" s="15">
        <v>0.9</v>
      </c>
      <c r="J444" s="10">
        <v>0.9</v>
      </c>
      <c r="K444" s="15">
        <v>322.05588050314464</v>
      </c>
      <c r="L444" s="15">
        <v>0.95911949685534381</v>
      </c>
      <c r="M444" s="13">
        <v>322.04000000000002</v>
      </c>
      <c r="N444" s="13">
        <v>322.94</v>
      </c>
      <c r="O444" s="13">
        <v>0</v>
      </c>
      <c r="P444" s="13" t="s">
        <v>32</v>
      </c>
      <c r="Q444" s="13" t="s">
        <v>45</v>
      </c>
      <c r="R444" s="13" t="s">
        <v>33</v>
      </c>
      <c r="S444" s="13">
        <v>1</v>
      </c>
      <c r="T444" s="13">
        <v>107</v>
      </c>
      <c r="U444" s="13">
        <v>2</v>
      </c>
      <c r="V444" s="13" t="s">
        <v>35</v>
      </c>
      <c r="W444" s="13" t="s">
        <v>33</v>
      </c>
      <c r="X444" s="13"/>
      <c r="Y444" s="13"/>
      <c r="Z444" s="13" t="s">
        <v>931</v>
      </c>
    </row>
    <row r="445" spans="1:26">
      <c r="A445" s="14" t="str">
        <f t="shared" si="6"/>
        <v>129-1</v>
      </c>
      <c r="B445" s="10">
        <v>5057</v>
      </c>
      <c r="C445" s="10">
        <v>3</v>
      </c>
      <c r="D445" s="10" t="s">
        <v>11</v>
      </c>
      <c r="E445" s="10">
        <v>129</v>
      </c>
      <c r="F445" s="10" t="s">
        <v>31</v>
      </c>
      <c r="G445" s="10">
        <v>1</v>
      </c>
      <c r="H445" s="10">
        <v>3105062</v>
      </c>
      <c r="I445" s="15">
        <v>0.92</v>
      </c>
      <c r="J445" s="10">
        <v>0.91</v>
      </c>
      <c r="K445" s="15">
        <v>322.85000000000002</v>
      </c>
      <c r="L445" s="15">
        <v>1</v>
      </c>
      <c r="M445" s="13">
        <v>322.85000000000002</v>
      </c>
      <c r="N445" s="13">
        <v>323.76</v>
      </c>
      <c r="O445" s="13">
        <v>0</v>
      </c>
      <c r="P445" s="13" t="s">
        <v>32</v>
      </c>
      <c r="Q445" s="13" t="s">
        <v>932</v>
      </c>
      <c r="R445" s="13" t="s">
        <v>33</v>
      </c>
      <c r="S445" s="13">
        <v>1</v>
      </c>
      <c r="T445" s="13">
        <v>107</v>
      </c>
      <c r="U445" s="13">
        <v>3</v>
      </c>
      <c r="V445" s="13" t="s">
        <v>35</v>
      </c>
      <c r="W445" s="13" t="s">
        <v>33</v>
      </c>
      <c r="X445" s="13"/>
      <c r="Y445" s="13"/>
      <c r="Z445" s="13" t="s">
        <v>933</v>
      </c>
    </row>
    <row r="446" spans="1:26">
      <c r="A446" s="14" t="str">
        <f t="shared" si="6"/>
        <v>129-2</v>
      </c>
      <c r="B446" s="10">
        <v>5057</v>
      </c>
      <c r="C446" s="10">
        <v>3</v>
      </c>
      <c r="D446" s="10" t="s">
        <v>11</v>
      </c>
      <c r="E446" s="10">
        <v>129</v>
      </c>
      <c r="F446" s="10" t="s">
        <v>31</v>
      </c>
      <c r="G446" s="10">
        <v>2</v>
      </c>
      <c r="H446" s="10">
        <v>3105064</v>
      </c>
      <c r="I446" s="15">
        <v>0.91500000000000004</v>
      </c>
      <c r="J446" s="10">
        <v>0.91</v>
      </c>
      <c r="K446" s="15">
        <v>323.77000000000004</v>
      </c>
      <c r="L446" s="15">
        <v>1</v>
      </c>
      <c r="M446" s="13">
        <v>323.76</v>
      </c>
      <c r="N446" s="13">
        <v>324.67</v>
      </c>
      <c r="O446" s="13">
        <v>0</v>
      </c>
      <c r="P446" s="13" t="s">
        <v>32</v>
      </c>
      <c r="Q446" s="13" t="s">
        <v>934</v>
      </c>
      <c r="R446" s="13" t="s">
        <v>33</v>
      </c>
      <c r="S446" s="13">
        <v>1</v>
      </c>
      <c r="T446" s="13">
        <v>107</v>
      </c>
      <c r="U446" s="13">
        <v>4</v>
      </c>
      <c r="V446" s="13" t="s">
        <v>35</v>
      </c>
      <c r="W446" s="13" t="s">
        <v>33</v>
      </c>
      <c r="X446" s="13"/>
      <c r="Y446" s="13"/>
      <c r="Z446" s="13" t="s">
        <v>935</v>
      </c>
    </row>
    <row r="447" spans="1:26">
      <c r="A447" s="14" t="str">
        <f t="shared" si="6"/>
        <v>129-3</v>
      </c>
      <c r="B447" s="10">
        <v>5057</v>
      </c>
      <c r="C447" s="10">
        <v>3</v>
      </c>
      <c r="D447" s="10" t="s">
        <v>11</v>
      </c>
      <c r="E447" s="10">
        <v>129</v>
      </c>
      <c r="F447" s="10" t="s">
        <v>31</v>
      </c>
      <c r="G447" s="10">
        <v>3</v>
      </c>
      <c r="H447" s="10">
        <v>3105066</v>
      </c>
      <c r="I447" s="15">
        <v>0.73499999999999999</v>
      </c>
      <c r="J447" s="10">
        <v>0.74</v>
      </c>
      <c r="K447" s="15">
        <v>324.68500000000006</v>
      </c>
      <c r="L447" s="15">
        <v>1</v>
      </c>
      <c r="M447" s="13">
        <v>324.67</v>
      </c>
      <c r="N447" s="13">
        <v>325.41000000000003</v>
      </c>
      <c r="O447" s="13">
        <v>0</v>
      </c>
      <c r="P447" s="13" t="s">
        <v>32</v>
      </c>
      <c r="Q447" s="13" t="s">
        <v>936</v>
      </c>
      <c r="R447" s="13" t="s">
        <v>33</v>
      </c>
      <c r="S447" s="13">
        <v>1</v>
      </c>
      <c r="T447" s="13">
        <v>107</v>
      </c>
      <c r="U447" s="13">
        <v>5</v>
      </c>
      <c r="V447" s="13" t="s">
        <v>36</v>
      </c>
      <c r="W447" s="13" t="s">
        <v>33</v>
      </c>
      <c r="X447" s="13"/>
      <c r="Y447" s="13"/>
      <c r="Z447" s="13" t="s">
        <v>937</v>
      </c>
    </row>
    <row r="448" spans="1:26">
      <c r="A448" s="14" t="str">
        <f t="shared" si="6"/>
        <v>129-4</v>
      </c>
      <c r="B448" s="10">
        <v>5057</v>
      </c>
      <c r="C448" s="10">
        <v>3</v>
      </c>
      <c r="D448" s="10" t="s">
        <v>11</v>
      </c>
      <c r="E448" s="10">
        <v>129</v>
      </c>
      <c r="F448" s="10" t="s">
        <v>31</v>
      </c>
      <c r="G448" s="10">
        <v>4</v>
      </c>
      <c r="H448" s="10">
        <v>3105068</v>
      </c>
      <c r="I448" s="15">
        <v>0.41</v>
      </c>
      <c r="J448" s="10">
        <v>0.4</v>
      </c>
      <c r="K448" s="15">
        <v>325.42000000000007</v>
      </c>
      <c r="L448" s="15">
        <v>1</v>
      </c>
      <c r="M448" s="13">
        <v>325.41000000000003</v>
      </c>
      <c r="N448" s="13">
        <v>325.81</v>
      </c>
      <c r="O448" s="13">
        <v>0</v>
      </c>
      <c r="P448" s="13" t="s">
        <v>32</v>
      </c>
      <c r="Q448" s="13" t="s">
        <v>938</v>
      </c>
      <c r="R448" s="13" t="s">
        <v>33</v>
      </c>
      <c r="S448" s="13">
        <v>1</v>
      </c>
      <c r="T448" s="13">
        <v>108</v>
      </c>
      <c r="U448" s="13">
        <v>1</v>
      </c>
      <c r="V448" s="13" t="s">
        <v>34</v>
      </c>
      <c r="W448" s="13" t="s">
        <v>33</v>
      </c>
      <c r="X448" s="13"/>
      <c r="Y448" s="13"/>
      <c r="Z448" s="13" t="s">
        <v>939</v>
      </c>
    </row>
    <row r="449" spans="1:26">
      <c r="A449" s="14" t="str">
        <f t="shared" si="6"/>
        <v>130-1</v>
      </c>
      <c r="B449" s="10">
        <v>5057</v>
      </c>
      <c r="C449" s="10">
        <v>3</v>
      </c>
      <c r="D449" s="10" t="s">
        <v>11</v>
      </c>
      <c r="E449" s="10">
        <v>130</v>
      </c>
      <c r="F449" s="10" t="s">
        <v>31</v>
      </c>
      <c r="G449" s="10">
        <v>1</v>
      </c>
      <c r="H449" s="10">
        <v>3105070</v>
      </c>
      <c r="I449" s="15">
        <v>0.89</v>
      </c>
      <c r="J449" s="10">
        <v>0.88</v>
      </c>
      <c r="K449" s="15">
        <v>325.89999999999998</v>
      </c>
      <c r="L449" s="15">
        <v>0.94867807153964845</v>
      </c>
      <c r="M449" s="13">
        <v>325.89999999999998</v>
      </c>
      <c r="N449" s="13">
        <v>326.77999999999997</v>
      </c>
      <c r="O449" s="13">
        <v>0</v>
      </c>
      <c r="P449" s="13" t="s">
        <v>32</v>
      </c>
      <c r="Q449" s="13" t="s">
        <v>940</v>
      </c>
      <c r="R449" s="13" t="s">
        <v>33</v>
      </c>
      <c r="S449" s="13">
        <v>1</v>
      </c>
      <c r="T449" s="13">
        <v>108</v>
      </c>
      <c r="U449" s="13">
        <v>2</v>
      </c>
      <c r="V449" s="13" t="s">
        <v>35</v>
      </c>
      <c r="W449" s="13" t="s">
        <v>33</v>
      </c>
      <c r="X449" s="13"/>
      <c r="Y449" s="13"/>
      <c r="Z449" s="13" t="s">
        <v>941</v>
      </c>
    </row>
    <row r="450" spans="1:26">
      <c r="A450" s="14" t="str">
        <f t="shared" si="6"/>
        <v>130-2</v>
      </c>
      <c r="B450" s="10">
        <v>5057</v>
      </c>
      <c r="C450" s="10">
        <v>3</v>
      </c>
      <c r="D450" s="10" t="s">
        <v>11</v>
      </c>
      <c r="E450" s="10">
        <v>130</v>
      </c>
      <c r="F450" s="10" t="s">
        <v>31</v>
      </c>
      <c r="G450" s="10">
        <v>2</v>
      </c>
      <c r="H450" s="10">
        <v>3105072</v>
      </c>
      <c r="I450" s="15">
        <v>0.62</v>
      </c>
      <c r="J450" s="10">
        <v>0.61</v>
      </c>
      <c r="K450" s="15">
        <v>326.74432348367026</v>
      </c>
      <c r="L450" s="15">
        <v>0.94867807153964845</v>
      </c>
      <c r="M450" s="13">
        <v>326.77999999999997</v>
      </c>
      <c r="N450" s="13">
        <v>327.39</v>
      </c>
      <c r="O450" s="13">
        <v>0</v>
      </c>
      <c r="P450" s="13" t="s">
        <v>32</v>
      </c>
      <c r="Q450" s="13" t="s">
        <v>942</v>
      </c>
      <c r="R450" s="13" t="s">
        <v>33</v>
      </c>
      <c r="S450" s="13">
        <v>1</v>
      </c>
      <c r="T450" s="13">
        <v>108</v>
      </c>
      <c r="U450" s="13">
        <v>3</v>
      </c>
      <c r="V450" s="13" t="s">
        <v>35</v>
      </c>
      <c r="W450" s="13" t="s">
        <v>33</v>
      </c>
      <c r="X450" s="13"/>
      <c r="Y450" s="13"/>
      <c r="Z450" s="13" t="s">
        <v>943</v>
      </c>
    </row>
    <row r="451" spans="1:26">
      <c r="A451" s="14" t="str">
        <f t="shared" si="6"/>
        <v>130-3</v>
      </c>
      <c r="B451" s="10">
        <v>5057</v>
      </c>
      <c r="C451" s="10">
        <v>3</v>
      </c>
      <c r="D451" s="10" t="s">
        <v>11</v>
      </c>
      <c r="E451" s="10">
        <v>130</v>
      </c>
      <c r="F451" s="10" t="s">
        <v>31</v>
      </c>
      <c r="G451" s="10">
        <v>3</v>
      </c>
      <c r="H451" s="10">
        <v>3105074</v>
      </c>
      <c r="I451" s="15">
        <v>0.86</v>
      </c>
      <c r="J451" s="10">
        <v>0.84</v>
      </c>
      <c r="K451" s="15">
        <v>327.36432348367026</v>
      </c>
      <c r="L451" s="15">
        <v>0.94867807153964845</v>
      </c>
      <c r="M451" s="13">
        <v>327.39</v>
      </c>
      <c r="N451" s="13">
        <v>328.23</v>
      </c>
      <c r="O451" s="13">
        <v>0</v>
      </c>
      <c r="P451" s="13" t="s">
        <v>32</v>
      </c>
      <c r="Q451" s="13" t="s">
        <v>944</v>
      </c>
      <c r="R451" s="13" t="s">
        <v>33</v>
      </c>
      <c r="S451" s="13">
        <v>1</v>
      </c>
      <c r="T451" s="13">
        <v>108</v>
      </c>
      <c r="U451" s="13">
        <v>4</v>
      </c>
      <c r="V451" s="13" t="s">
        <v>35</v>
      </c>
      <c r="W451" s="13" t="s">
        <v>33</v>
      </c>
      <c r="X451" s="13"/>
      <c r="Y451" s="13"/>
      <c r="Z451" s="13" t="s">
        <v>945</v>
      </c>
    </row>
    <row r="452" spans="1:26">
      <c r="A452" s="14" t="str">
        <f t="shared" ref="A452:A515" si="7">E452&amp;"-"&amp;G452</f>
        <v>130-4</v>
      </c>
      <c r="B452" s="16">
        <v>5057</v>
      </c>
      <c r="C452" s="16">
        <v>3</v>
      </c>
      <c r="D452" s="16" t="s">
        <v>11</v>
      </c>
      <c r="E452" s="16">
        <v>130</v>
      </c>
      <c r="F452" s="16" t="s">
        <v>31</v>
      </c>
      <c r="G452" s="16">
        <v>4</v>
      </c>
      <c r="H452" s="16">
        <v>3105076</v>
      </c>
      <c r="I452" s="15">
        <v>0.745</v>
      </c>
      <c r="J452" s="16">
        <v>0.74</v>
      </c>
      <c r="K452" s="15">
        <v>328.22432348367028</v>
      </c>
      <c r="L452" s="15">
        <v>0.94867807153964845</v>
      </c>
      <c r="M452" s="17">
        <v>328.23</v>
      </c>
      <c r="N452" s="17">
        <v>328.97</v>
      </c>
      <c r="O452" s="17">
        <v>0</v>
      </c>
      <c r="P452" s="17" t="s">
        <v>32</v>
      </c>
      <c r="Q452" s="17" t="s">
        <v>946</v>
      </c>
      <c r="R452" s="17" t="s">
        <v>33</v>
      </c>
      <c r="S452" s="17">
        <v>1</v>
      </c>
      <c r="T452" s="17">
        <v>108</v>
      </c>
      <c r="U452" s="17">
        <v>5</v>
      </c>
      <c r="V452" s="17" t="s">
        <v>36</v>
      </c>
      <c r="W452" s="17" t="s">
        <v>33</v>
      </c>
      <c r="X452" s="17"/>
      <c r="Y452" s="17"/>
      <c r="Z452" s="17" t="s">
        <v>947</v>
      </c>
    </row>
    <row r="453" spans="1:26">
      <c r="A453" s="14" t="str">
        <f t="shared" si="7"/>
        <v>131-1</v>
      </c>
      <c r="B453" s="10">
        <v>5057</v>
      </c>
      <c r="C453" s="10">
        <v>3</v>
      </c>
      <c r="D453" s="10" t="s">
        <v>11</v>
      </c>
      <c r="E453" s="10">
        <v>131</v>
      </c>
      <c r="F453" s="10" t="s">
        <v>31</v>
      </c>
      <c r="G453" s="10">
        <v>1</v>
      </c>
      <c r="H453" s="10">
        <v>3105084</v>
      </c>
      <c r="I453" s="15">
        <v>0.88500000000000001</v>
      </c>
      <c r="J453" s="10">
        <v>0.89</v>
      </c>
      <c r="K453" s="15">
        <v>328.95</v>
      </c>
      <c r="L453" s="15">
        <v>0.96979332273448726</v>
      </c>
      <c r="M453" s="13">
        <v>328.95</v>
      </c>
      <c r="N453" s="13">
        <v>329.84</v>
      </c>
      <c r="O453" s="13">
        <v>0</v>
      </c>
      <c r="P453" s="13" t="s">
        <v>32</v>
      </c>
      <c r="Q453" s="13" t="s">
        <v>948</v>
      </c>
      <c r="R453" s="13" t="s">
        <v>33</v>
      </c>
      <c r="S453" s="13">
        <v>1</v>
      </c>
      <c r="T453" s="13">
        <v>109</v>
      </c>
      <c r="U453" s="13">
        <v>1</v>
      </c>
      <c r="V453" s="13" t="s">
        <v>34</v>
      </c>
      <c r="W453" s="13" t="s">
        <v>33</v>
      </c>
      <c r="X453" s="13"/>
      <c r="Y453" s="13"/>
      <c r="Z453" s="13" t="s">
        <v>949</v>
      </c>
    </row>
    <row r="454" spans="1:26">
      <c r="A454" s="14" t="str">
        <f t="shared" si="7"/>
        <v>131-2</v>
      </c>
      <c r="B454" s="10">
        <v>5057</v>
      </c>
      <c r="C454" s="10">
        <v>3</v>
      </c>
      <c r="D454" s="10" t="s">
        <v>11</v>
      </c>
      <c r="E454" s="10">
        <v>131</v>
      </c>
      <c r="F454" s="10" t="s">
        <v>31</v>
      </c>
      <c r="G454" s="10">
        <v>2</v>
      </c>
      <c r="H454" s="10">
        <v>3105086</v>
      </c>
      <c r="I454" s="15">
        <v>0.79</v>
      </c>
      <c r="J454" s="10">
        <v>0.78</v>
      </c>
      <c r="K454" s="15">
        <v>329.80826709062001</v>
      </c>
      <c r="L454" s="15">
        <v>0.96979332273448726</v>
      </c>
      <c r="M454" s="13">
        <v>329.84</v>
      </c>
      <c r="N454" s="13">
        <v>330.62</v>
      </c>
      <c r="O454" s="13">
        <v>0</v>
      </c>
      <c r="P454" s="13" t="s">
        <v>32</v>
      </c>
      <c r="Q454" s="13" t="s">
        <v>950</v>
      </c>
      <c r="R454" s="13" t="s">
        <v>33</v>
      </c>
      <c r="S454" s="13">
        <v>1</v>
      </c>
      <c r="T454" s="13">
        <v>109</v>
      </c>
      <c r="U454" s="13">
        <v>2</v>
      </c>
      <c r="V454" s="13" t="s">
        <v>35</v>
      </c>
      <c r="W454" s="13" t="s">
        <v>33</v>
      </c>
      <c r="X454" s="13"/>
      <c r="Y454" s="13"/>
      <c r="Z454" s="13" t="s">
        <v>951</v>
      </c>
    </row>
    <row r="455" spans="1:26">
      <c r="A455" s="14" t="str">
        <f t="shared" si="7"/>
        <v>131-3</v>
      </c>
      <c r="B455" s="10">
        <v>5057</v>
      </c>
      <c r="C455" s="10">
        <v>3</v>
      </c>
      <c r="D455" s="10" t="s">
        <v>11</v>
      </c>
      <c r="E455" s="10">
        <v>131</v>
      </c>
      <c r="F455" s="10" t="s">
        <v>31</v>
      </c>
      <c r="G455" s="10">
        <v>3</v>
      </c>
      <c r="H455" s="10">
        <v>3105088</v>
      </c>
      <c r="I455" s="15">
        <v>0.88</v>
      </c>
      <c r="J455" s="10">
        <v>0.85</v>
      </c>
      <c r="K455" s="15">
        <v>330.59826709062003</v>
      </c>
      <c r="L455" s="15">
        <v>0.96979332273448726</v>
      </c>
      <c r="M455" s="13">
        <v>330.62</v>
      </c>
      <c r="N455" s="13">
        <v>331.47</v>
      </c>
      <c r="O455" s="13">
        <v>0</v>
      </c>
      <c r="P455" s="13" t="s">
        <v>32</v>
      </c>
      <c r="Q455" s="13" t="s">
        <v>952</v>
      </c>
      <c r="R455" s="13" t="s">
        <v>33</v>
      </c>
      <c r="S455" s="13">
        <v>1</v>
      </c>
      <c r="T455" s="13">
        <v>109</v>
      </c>
      <c r="U455" s="13">
        <v>3</v>
      </c>
      <c r="V455" s="13" t="s">
        <v>35</v>
      </c>
      <c r="W455" s="13" t="s">
        <v>33</v>
      </c>
      <c r="X455" s="13"/>
      <c r="Y455" s="13"/>
      <c r="Z455" s="13" t="s">
        <v>953</v>
      </c>
    </row>
    <row r="456" spans="1:26">
      <c r="A456" s="14" t="str">
        <f t="shared" si="7"/>
        <v>131-4</v>
      </c>
      <c r="B456" s="10">
        <v>5057</v>
      </c>
      <c r="C456" s="10">
        <v>3</v>
      </c>
      <c r="D456" s="10" t="s">
        <v>11</v>
      </c>
      <c r="E456" s="10">
        <v>131</v>
      </c>
      <c r="F456" s="10" t="s">
        <v>31</v>
      </c>
      <c r="G456" s="10">
        <v>4</v>
      </c>
      <c r="H456" s="10">
        <v>3105090</v>
      </c>
      <c r="I456" s="15">
        <v>0.59</v>
      </c>
      <c r="J456" s="10">
        <v>0.57999999999999996</v>
      </c>
      <c r="K456" s="15">
        <v>331.47826709062002</v>
      </c>
      <c r="L456" s="15">
        <v>0.96979332273448726</v>
      </c>
      <c r="M456" s="13">
        <v>331.47</v>
      </c>
      <c r="N456" s="13">
        <v>332.05</v>
      </c>
      <c r="O456" s="13">
        <v>0</v>
      </c>
      <c r="P456" s="13" t="s">
        <v>32</v>
      </c>
      <c r="Q456" s="13" t="s">
        <v>954</v>
      </c>
      <c r="R456" s="13" t="s">
        <v>33</v>
      </c>
      <c r="S456" s="13">
        <v>1</v>
      </c>
      <c r="T456" s="13">
        <v>109</v>
      </c>
      <c r="U456" s="13">
        <v>4</v>
      </c>
      <c r="V456" s="13" t="s">
        <v>35</v>
      </c>
      <c r="W456" s="13" t="s">
        <v>33</v>
      </c>
      <c r="X456" s="13"/>
      <c r="Y456" s="13"/>
      <c r="Z456" s="13" t="s">
        <v>955</v>
      </c>
    </row>
    <row r="457" spans="1:26">
      <c r="A457" s="14" t="str">
        <f t="shared" si="7"/>
        <v>132-1</v>
      </c>
      <c r="B457" s="10">
        <v>5057</v>
      </c>
      <c r="C457" s="10">
        <v>3</v>
      </c>
      <c r="D457" s="10" t="s">
        <v>11</v>
      </c>
      <c r="E457" s="10">
        <v>132</v>
      </c>
      <c r="F457" s="10" t="s">
        <v>31</v>
      </c>
      <c r="G457" s="10">
        <v>1</v>
      </c>
      <c r="H457" s="10">
        <v>3105092</v>
      </c>
      <c r="I457" s="15">
        <v>0.59499999999999997</v>
      </c>
      <c r="J457" s="10">
        <v>0.56999999999999995</v>
      </c>
      <c r="K457" s="15">
        <v>332</v>
      </c>
      <c r="L457" s="15">
        <v>0.97756410256410109</v>
      </c>
      <c r="M457" s="13">
        <v>332</v>
      </c>
      <c r="N457" s="13">
        <v>332.57</v>
      </c>
      <c r="O457" s="13">
        <v>0</v>
      </c>
      <c r="P457" s="13" t="s">
        <v>32</v>
      </c>
      <c r="Q457" s="13" t="s">
        <v>956</v>
      </c>
      <c r="R457" s="13" t="s">
        <v>33</v>
      </c>
      <c r="S457" s="13">
        <v>1</v>
      </c>
      <c r="T457" s="13">
        <v>109</v>
      </c>
      <c r="U457" s="13">
        <v>5</v>
      </c>
      <c r="V457" s="13" t="s">
        <v>36</v>
      </c>
      <c r="W457" s="13" t="s">
        <v>33</v>
      </c>
      <c r="X457" s="13"/>
      <c r="Y457" s="13"/>
      <c r="Z457" s="13" t="s">
        <v>957</v>
      </c>
    </row>
    <row r="458" spans="1:26">
      <c r="A458" s="14" t="str">
        <f t="shared" si="7"/>
        <v>132-2</v>
      </c>
      <c r="B458" s="10">
        <v>5057</v>
      </c>
      <c r="C458" s="10">
        <v>3</v>
      </c>
      <c r="D458" s="10" t="s">
        <v>11</v>
      </c>
      <c r="E458" s="10">
        <v>132</v>
      </c>
      <c r="F458" s="10" t="s">
        <v>31</v>
      </c>
      <c r="G458" s="10">
        <v>2</v>
      </c>
      <c r="H458" s="10">
        <v>3105098</v>
      </c>
      <c r="I458" s="15">
        <v>0.94</v>
      </c>
      <c r="J458" s="10">
        <v>0.89</v>
      </c>
      <c r="K458" s="15">
        <v>332.58165064102565</v>
      </c>
      <c r="L458" s="15">
        <v>0.97756410256410109</v>
      </c>
      <c r="M458" s="13">
        <v>332.57</v>
      </c>
      <c r="N458" s="13">
        <v>333.46</v>
      </c>
      <c r="O458" s="13">
        <v>0</v>
      </c>
      <c r="P458" s="13" t="s">
        <v>32</v>
      </c>
      <c r="Q458" s="13" t="s">
        <v>958</v>
      </c>
      <c r="R458" s="13" t="s">
        <v>33</v>
      </c>
      <c r="S458" s="13">
        <v>1</v>
      </c>
      <c r="T458" s="13">
        <v>110</v>
      </c>
      <c r="U458" s="13">
        <v>1</v>
      </c>
      <c r="V458" s="13" t="s">
        <v>34</v>
      </c>
      <c r="W458" s="13" t="s">
        <v>33</v>
      </c>
      <c r="X458" s="13"/>
      <c r="Y458" s="13"/>
      <c r="Z458" s="13" t="s">
        <v>959</v>
      </c>
    </row>
    <row r="459" spans="1:26">
      <c r="A459" s="14" t="str">
        <f t="shared" si="7"/>
        <v>132-3</v>
      </c>
      <c r="B459" s="10">
        <v>5057</v>
      </c>
      <c r="C459" s="10">
        <v>3</v>
      </c>
      <c r="D459" s="10" t="s">
        <v>11</v>
      </c>
      <c r="E459" s="10">
        <v>132</v>
      </c>
      <c r="F459" s="10" t="s">
        <v>31</v>
      </c>
      <c r="G459" s="10">
        <v>3</v>
      </c>
      <c r="H459" s="10">
        <v>3105100</v>
      </c>
      <c r="I459" s="15">
        <v>0.85</v>
      </c>
      <c r="J459" s="10">
        <v>0.82</v>
      </c>
      <c r="K459" s="15">
        <v>333.52165064102564</v>
      </c>
      <c r="L459" s="15">
        <v>0.97756410256410109</v>
      </c>
      <c r="M459" s="13">
        <v>333.46</v>
      </c>
      <c r="N459" s="13">
        <v>334.28</v>
      </c>
      <c r="O459" s="13">
        <v>0</v>
      </c>
      <c r="P459" s="13" t="s">
        <v>32</v>
      </c>
      <c r="Q459" s="13" t="s">
        <v>960</v>
      </c>
      <c r="R459" s="13" t="s">
        <v>33</v>
      </c>
      <c r="S459" s="13">
        <v>1</v>
      </c>
      <c r="T459" s="13">
        <v>110</v>
      </c>
      <c r="U459" s="13">
        <v>2</v>
      </c>
      <c r="V459" s="13" t="s">
        <v>35</v>
      </c>
      <c r="W459" s="13" t="s">
        <v>33</v>
      </c>
      <c r="X459" s="13"/>
      <c r="Y459" s="13"/>
      <c r="Z459" s="13" t="s">
        <v>961</v>
      </c>
    </row>
    <row r="460" spans="1:26">
      <c r="A460" s="14" t="str">
        <f t="shared" si="7"/>
        <v>132-4</v>
      </c>
      <c r="B460" s="16">
        <v>5057</v>
      </c>
      <c r="C460" s="16">
        <v>3</v>
      </c>
      <c r="D460" s="16" t="s">
        <v>11</v>
      </c>
      <c r="E460" s="16">
        <v>132</v>
      </c>
      <c r="F460" s="16" t="s">
        <v>31</v>
      </c>
      <c r="G460" s="16">
        <v>4</v>
      </c>
      <c r="H460" s="16">
        <v>3105102</v>
      </c>
      <c r="I460" s="15">
        <v>0.79</v>
      </c>
      <c r="J460" s="16">
        <v>0.76</v>
      </c>
      <c r="K460" s="15">
        <v>334.37165064102567</v>
      </c>
      <c r="L460" s="15">
        <v>0.97756410256410109</v>
      </c>
      <c r="M460" s="17">
        <v>334.28</v>
      </c>
      <c r="N460" s="17">
        <v>335.04</v>
      </c>
      <c r="O460" s="17">
        <v>0</v>
      </c>
      <c r="P460" s="17" t="s">
        <v>32</v>
      </c>
      <c r="Q460" s="17" t="s">
        <v>962</v>
      </c>
      <c r="R460" s="17" t="s">
        <v>33</v>
      </c>
      <c r="S460" s="17">
        <v>1</v>
      </c>
      <c r="T460" s="17">
        <v>110</v>
      </c>
      <c r="U460" s="17">
        <v>3</v>
      </c>
      <c r="V460" s="17" t="s">
        <v>35</v>
      </c>
      <c r="W460" s="17" t="s">
        <v>33</v>
      </c>
      <c r="X460" s="17"/>
      <c r="Y460" s="17"/>
      <c r="Z460" s="17" t="s">
        <v>963</v>
      </c>
    </row>
    <row r="461" spans="1:26">
      <c r="A461" s="14" t="str">
        <f t="shared" si="7"/>
        <v>133-1</v>
      </c>
      <c r="B461" s="10">
        <v>5057</v>
      </c>
      <c r="C461" s="10">
        <v>3</v>
      </c>
      <c r="D461" s="10" t="s">
        <v>11</v>
      </c>
      <c r="E461" s="10">
        <v>133</v>
      </c>
      <c r="F461" s="10" t="s">
        <v>31</v>
      </c>
      <c r="G461" s="10">
        <v>1</v>
      </c>
      <c r="H461" s="10">
        <v>3105104</v>
      </c>
      <c r="I461" s="15">
        <v>0.66</v>
      </c>
      <c r="J461" s="10">
        <v>0.61</v>
      </c>
      <c r="K461" s="15">
        <v>335.05</v>
      </c>
      <c r="L461" s="15">
        <v>0.98070739549838792</v>
      </c>
      <c r="M461" s="13">
        <v>335.05</v>
      </c>
      <c r="N461" s="13">
        <v>335.66</v>
      </c>
      <c r="O461" s="13">
        <v>0</v>
      </c>
      <c r="P461" s="13" t="s">
        <v>32</v>
      </c>
      <c r="Q461" s="13" t="s">
        <v>964</v>
      </c>
      <c r="R461" s="13" t="s">
        <v>33</v>
      </c>
      <c r="S461" s="13">
        <v>1</v>
      </c>
      <c r="T461" s="13">
        <v>110</v>
      </c>
      <c r="U461" s="13">
        <v>4</v>
      </c>
      <c r="V461" s="13" t="s">
        <v>35</v>
      </c>
      <c r="W461" s="13" t="s">
        <v>33</v>
      </c>
      <c r="X461" s="13"/>
      <c r="Y461" s="13"/>
      <c r="Z461" s="13" t="s">
        <v>965</v>
      </c>
    </row>
    <row r="462" spans="1:26">
      <c r="A462" s="14" t="str">
        <f t="shared" si="7"/>
        <v>133-2</v>
      </c>
      <c r="B462" s="16">
        <v>5057</v>
      </c>
      <c r="C462" s="16">
        <v>3</v>
      </c>
      <c r="D462" s="16" t="s">
        <v>11</v>
      </c>
      <c r="E462" s="16">
        <v>133</v>
      </c>
      <c r="F462" s="16" t="s">
        <v>31</v>
      </c>
      <c r="G462" s="16">
        <v>2</v>
      </c>
      <c r="H462" s="16">
        <v>3105106</v>
      </c>
      <c r="I462" s="15">
        <v>0.9</v>
      </c>
      <c r="J462" s="16">
        <v>0.87</v>
      </c>
      <c r="K462" s="15">
        <v>335.69726688102895</v>
      </c>
      <c r="L462" s="15">
        <v>0.98070739549838792</v>
      </c>
      <c r="M462" s="17">
        <v>335.66</v>
      </c>
      <c r="N462" s="17">
        <v>336.53</v>
      </c>
      <c r="O462" s="17">
        <v>0</v>
      </c>
      <c r="P462" s="17" t="s">
        <v>32</v>
      </c>
      <c r="Q462" s="17" t="s">
        <v>966</v>
      </c>
      <c r="R462" s="17" t="s">
        <v>33</v>
      </c>
      <c r="S462" s="17">
        <v>1</v>
      </c>
      <c r="T462" s="17">
        <v>110</v>
      </c>
      <c r="U462" s="17">
        <v>5</v>
      </c>
      <c r="V462" s="17" t="s">
        <v>36</v>
      </c>
      <c r="W462" s="17" t="s">
        <v>33</v>
      </c>
      <c r="X462" s="17"/>
      <c r="Y462" s="17"/>
      <c r="Z462" s="17" t="s">
        <v>967</v>
      </c>
    </row>
    <row r="463" spans="1:26">
      <c r="A463" s="14" t="str">
        <f t="shared" si="7"/>
        <v>133-3</v>
      </c>
      <c r="B463" s="10">
        <v>5057</v>
      </c>
      <c r="C463" s="10">
        <v>3</v>
      </c>
      <c r="D463" s="10" t="s">
        <v>11</v>
      </c>
      <c r="E463" s="10">
        <v>133</v>
      </c>
      <c r="F463" s="10" t="s">
        <v>31</v>
      </c>
      <c r="G463" s="10">
        <v>3</v>
      </c>
      <c r="H463" s="10">
        <v>3105108</v>
      </c>
      <c r="I463" s="15">
        <v>0.8</v>
      </c>
      <c r="J463" s="10">
        <v>0.77</v>
      </c>
      <c r="K463" s="15">
        <v>336.59726688102893</v>
      </c>
      <c r="L463" s="15">
        <v>0.98070739549838792</v>
      </c>
      <c r="M463" s="13">
        <v>336.53</v>
      </c>
      <c r="N463" s="13">
        <v>337.3</v>
      </c>
      <c r="O463" s="13">
        <v>0</v>
      </c>
      <c r="P463" s="13" t="s">
        <v>32</v>
      </c>
      <c r="Q463" s="13" t="s">
        <v>968</v>
      </c>
      <c r="R463" s="13" t="s">
        <v>33</v>
      </c>
      <c r="S463" s="13">
        <v>1</v>
      </c>
      <c r="T463" s="13">
        <v>111</v>
      </c>
      <c r="U463" s="13">
        <v>1</v>
      </c>
      <c r="V463" s="13" t="s">
        <v>34</v>
      </c>
      <c r="W463" s="13" t="s">
        <v>33</v>
      </c>
      <c r="X463" s="13"/>
      <c r="Y463" s="13"/>
      <c r="Z463" s="13" t="s">
        <v>969</v>
      </c>
    </row>
    <row r="464" spans="1:26">
      <c r="A464" s="14" t="str">
        <f t="shared" si="7"/>
        <v>133-4</v>
      </c>
      <c r="B464" s="10">
        <v>5057</v>
      </c>
      <c r="C464" s="10">
        <v>3</v>
      </c>
      <c r="D464" s="10" t="s">
        <v>11</v>
      </c>
      <c r="E464" s="10">
        <v>133</v>
      </c>
      <c r="F464" s="10" t="s">
        <v>31</v>
      </c>
      <c r="G464" s="10">
        <v>4</v>
      </c>
      <c r="H464" s="10">
        <v>3105110</v>
      </c>
      <c r="I464" s="15">
        <v>0.77</v>
      </c>
      <c r="J464" s="10">
        <v>0.76</v>
      </c>
      <c r="K464" s="15">
        <v>337.39726688102894</v>
      </c>
      <c r="L464" s="15">
        <v>0.98070739549838792</v>
      </c>
      <c r="M464" s="13">
        <v>337.3</v>
      </c>
      <c r="N464" s="13">
        <v>338.06</v>
      </c>
      <c r="O464" s="13">
        <v>0</v>
      </c>
      <c r="P464" s="13" t="s">
        <v>32</v>
      </c>
      <c r="Q464" s="13" t="s">
        <v>970</v>
      </c>
      <c r="R464" s="13" t="s">
        <v>33</v>
      </c>
      <c r="S464" s="13">
        <v>1</v>
      </c>
      <c r="T464" s="13">
        <v>111</v>
      </c>
      <c r="U464" s="13">
        <v>2</v>
      </c>
      <c r="V464" s="13" t="s">
        <v>35</v>
      </c>
      <c r="W464" s="13" t="s">
        <v>33</v>
      </c>
      <c r="X464" s="13"/>
      <c r="Y464" s="13"/>
      <c r="Z464" s="13" t="s">
        <v>971</v>
      </c>
    </row>
    <row r="465" spans="1:26">
      <c r="A465" s="14" t="str">
        <f t="shared" si="7"/>
        <v>134-1</v>
      </c>
      <c r="B465" s="10">
        <v>5057</v>
      </c>
      <c r="C465" s="10">
        <v>3</v>
      </c>
      <c r="D465" s="10" t="s">
        <v>11</v>
      </c>
      <c r="E465" s="10">
        <v>134</v>
      </c>
      <c r="F465" s="10" t="s">
        <v>31</v>
      </c>
      <c r="G465" s="10">
        <v>1</v>
      </c>
      <c r="H465" s="10">
        <v>3105112</v>
      </c>
      <c r="I465" s="15">
        <v>0.65500000000000003</v>
      </c>
      <c r="J465" s="10">
        <v>0.65</v>
      </c>
      <c r="K465" s="15">
        <v>338.1</v>
      </c>
      <c r="L465" s="15">
        <v>1</v>
      </c>
      <c r="M465" s="13">
        <v>338.1</v>
      </c>
      <c r="N465" s="13">
        <v>338.75</v>
      </c>
      <c r="O465" s="13">
        <v>0</v>
      </c>
      <c r="P465" s="13" t="s">
        <v>32</v>
      </c>
      <c r="Q465" s="13" t="s">
        <v>972</v>
      </c>
      <c r="R465" s="13" t="s">
        <v>33</v>
      </c>
      <c r="S465" s="13">
        <v>1</v>
      </c>
      <c r="T465" s="13">
        <v>111</v>
      </c>
      <c r="U465" s="13">
        <v>3</v>
      </c>
      <c r="V465" s="13" t="s">
        <v>35</v>
      </c>
      <c r="W465" s="13" t="s">
        <v>33</v>
      </c>
      <c r="X465" s="13"/>
      <c r="Y465" s="13"/>
      <c r="Z465" s="13" t="s">
        <v>973</v>
      </c>
    </row>
    <row r="466" spans="1:26">
      <c r="A466" s="14" t="str">
        <f t="shared" si="7"/>
        <v>134-2</v>
      </c>
      <c r="B466" s="10">
        <v>5057</v>
      </c>
      <c r="C466" s="10">
        <v>3</v>
      </c>
      <c r="D466" s="10" t="s">
        <v>11</v>
      </c>
      <c r="E466" s="10">
        <v>134</v>
      </c>
      <c r="F466" s="10" t="s">
        <v>31</v>
      </c>
      <c r="G466" s="10">
        <v>2</v>
      </c>
      <c r="H466" s="10">
        <v>3105114</v>
      </c>
      <c r="I466" s="15">
        <v>0.64500000000000002</v>
      </c>
      <c r="J466" s="10">
        <v>0.64</v>
      </c>
      <c r="K466" s="15">
        <v>338.755</v>
      </c>
      <c r="L466" s="15">
        <v>1</v>
      </c>
      <c r="M466" s="13">
        <v>338.75</v>
      </c>
      <c r="N466" s="13">
        <v>339.39</v>
      </c>
      <c r="O466" s="13">
        <v>0</v>
      </c>
      <c r="P466" s="13" t="s">
        <v>32</v>
      </c>
      <c r="Q466" s="13" t="s">
        <v>974</v>
      </c>
      <c r="R466" s="13" t="s">
        <v>33</v>
      </c>
      <c r="S466" s="13">
        <v>1</v>
      </c>
      <c r="T466" s="13">
        <v>111</v>
      </c>
      <c r="U466" s="13">
        <v>4</v>
      </c>
      <c r="V466" s="13" t="s">
        <v>35</v>
      </c>
      <c r="W466" s="13" t="s">
        <v>33</v>
      </c>
      <c r="X466" s="13"/>
      <c r="Y466" s="13"/>
      <c r="Z466" s="13" t="s">
        <v>975</v>
      </c>
    </row>
    <row r="467" spans="1:26">
      <c r="A467" s="14" t="str">
        <f t="shared" si="7"/>
        <v>134-3</v>
      </c>
      <c r="B467" s="10">
        <v>5057</v>
      </c>
      <c r="C467" s="10">
        <v>3</v>
      </c>
      <c r="D467" s="10" t="s">
        <v>11</v>
      </c>
      <c r="E467" s="10">
        <v>134</v>
      </c>
      <c r="F467" s="10" t="s">
        <v>31</v>
      </c>
      <c r="G467" s="10">
        <v>3</v>
      </c>
      <c r="H467" s="10">
        <v>3105116</v>
      </c>
      <c r="I467" s="15">
        <v>0.81</v>
      </c>
      <c r="J467" s="10">
        <v>0.81</v>
      </c>
      <c r="K467" s="15">
        <v>339.4</v>
      </c>
      <c r="L467" s="15">
        <v>1</v>
      </c>
      <c r="M467" s="13">
        <v>339.39</v>
      </c>
      <c r="N467" s="13">
        <v>340.2</v>
      </c>
      <c r="O467" s="13">
        <v>0</v>
      </c>
      <c r="P467" s="13" t="s">
        <v>32</v>
      </c>
      <c r="Q467" s="13" t="s">
        <v>976</v>
      </c>
      <c r="R467" s="13" t="s">
        <v>33</v>
      </c>
      <c r="S467" s="13">
        <v>1</v>
      </c>
      <c r="T467" s="13">
        <v>111</v>
      </c>
      <c r="U467" s="13">
        <v>5</v>
      </c>
      <c r="V467" s="13" t="s">
        <v>36</v>
      </c>
      <c r="W467" s="13" t="s">
        <v>33</v>
      </c>
      <c r="X467" s="13"/>
      <c r="Y467" s="13"/>
      <c r="Z467" s="13" t="s">
        <v>977</v>
      </c>
    </row>
    <row r="468" spans="1:26">
      <c r="A468" s="14" t="str">
        <f t="shared" si="7"/>
        <v>134-4</v>
      </c>
      <c r="B468" s="10">
        <v>5057</v>
      </c>
      <c r="C468" s="10">
        <v>3</v>
      </c>
      <c r="D468" s="10" t="s">
        <v>11</v>
      </c>
      <c r="E468" s="10">
        <v>134</v>
      </c>
      <c r="F468" s="10" t="s">
        <v>31</v>
      </c>
      <c r="G468" s="10">
        <v>4</v>
      </c>
      <c r="H468" s="10">
        <v>3105118</v>
      </c>
      <c r="I468" s="15">
        <v>0.89</v>
      </c>
      <c r="J468" s="10">
        <v>0.94</v>
      </c>
      <c r="K468" s="15">
        <v>340.21</v>
      </c>
      <c r="L468" s="15">
        <v>1</v>
      </c>
      <c r="M468" s="13">
        <v>340.2</v>
      </c>
      <c r="N468" s="13">
        <v>341.14</v>
      </c>
      <c r="O468" s="13">
        <v>0</v>
      </c>
      <c r="P468" s="13" t="s">
        <v>32</v>
      </c>
      <c r="Q468" s="13" t="s">
        <v>978</v>
      </c>
      <c r="R468" s="13" t="s">
        <v>33</v>
      </c>
      <c r="S468" s="13">
        <v>3</v>
      </c>
      <c r="T468" s="13">
        <v>112</v>
      </c>
      <c r="U468" s="13">
        <v>1</v>
      </c>
      <c r="V468" s="13" t="s">
        <v>34</v>
      </c>
      <c r="W468" s="13" t="s">
        <v>33</v>
      </c>
      <c r="X468" s="13"/>
      <c r="Y468" s="13"/>
      <c r="Z468" s="13" t="s">
        <v>979</v>
      </c>
    </row>
    <row r="469" spans="1:26">
      <c r="A469" s="14" t="str">
        <f t="shared" si="7"/>
        <v>135-1</v>
      </c>
      <c r="B469" s="10">
        <v>5057</v>
      </c>
      <c r="C469" s="10">
        <v>3</v>
      </c>
      <c r="D469" s="10" t="s">
        <v>11</v>
      </c>
      <c r="E469" s="10">
        <v>135</v>
      </c>
      <c r="F469" s="10" t="s">
        <v>31</v>
      </c>
      <c r="G469" s="10">
        <v>1</v>
      </c>
      <c r="H469" s="10">
        <v>3105120</v>
      </c>
      <c r="I469" s="15">
        <v>0.49</v>
      </c>
      <c r="J469" s="10">
        <v>0.46</v>
      </c>
      <c r="K469" s="15">
        <v>341.15</v>
      </c>
      <c r="L469" s="15">
        <v>1</v>
      </c>
      <c r="M469" s="13">
        <v>341.15</v>
      </c>
      <c r="N469" s="13">
        <v>341.61</v>
      </c>
      <c r="O469" s="13">
        <v>0</v>
      </c>
      <c r="P469" s="13" t="s">
        <v>32</v>
      </c>
      <c r="Q469" s="13" t="s">
        <v>980</v>
      </c>
      <c r="R469" s="13" t="s">
        <v>33</v>
      </c>
      <c r="S469" s="13">
        <v>1</v>
      </c>
      <c r="T469" s="13">
        <v>112</v>
      </c>
      <c r="U469" s="13">
        <v>2</v>
      </c>
      <c r="V469" s="13" t="s">
        <v>35</v>
      </c>
      <c r="W469" s="13" t="s">
        <v>33</v>
      </c>
      <c r="X469" s="13"/>
      <c r="Y469" s="13"/>
      <c r="Z469" s="13" t="s">
        <v>981</v>
      </c>
    </row>
    <row r="470" spans="1:26">
      <c r="A470" s="14" t="str">
        <f t="shared" si="7"/>
        <v>135-2</v>
      </c>
      <c r="B470" s="10">
        <v>5057</v>
      </c>
      <c r="C470" s="10">
        <v>3</v>
      </c>
      <c r="D470" s="10" t="s">
        <v>11</v>
      </c>
      <c r="E470" s="10">
        <v>135</v>
      </c>
      <c r="F470" s="10" t="s">
        <v>31</v>
      </c>
      <c r="G470" s="10">
        <v>2</v>
      </c>
      <c r="H470" s="10">
        <v>3105122</v>
      </c>
      <c r="I470" s="15">
        <v>0.98499999999999999</v>
      </c>
      <c r="J470" s="10">
        <v>0.95</v>
      </c>
      <c r="K470" s="15">
        <v>341.64</v>
      </c>
      <c r="L470" s="15">
        <v>1</v>
      </c>
      <c r="M470" s="13">
        <v>341.61</v>
      </c>
      <c r="N470" s="13">
        <v>342.56</v>
      </c>
      <c r="O470" s="13">
        <v>0</v>
      </c>
      <c r="P470" s="13" t="s">
        <v>32</v>
      </c>
      <c r="Q470" s="13" t="s">
        <v>982</v>
      </c>
      <c r="R470" s="13" t="s">
        <v>33</v>
      </c>
      <c r="S470" s="13">
        <v>1</v>
      </c>
      <c r="T470" s="13">
        <v>112</v>
      </c>
      <c r="U470" s="13">
        <v>3</v>
      </c>
      <c r="V470" s="13" t="s">
        <v>35</v>
      </c>
      <c r="W470" s="13" t="s">
        <v>33</v>
      </c>
      <c r="X470" s="13"/>
      <c r="Y470" s="13"/>
      <c r="Z470" s="13" t="s">
        <v>983</v>
      </c>
    </row>
    <row r="471" spans="1:26">
      <c r="A471" s="14" t="str">
        <f t="shared" si="7"/>
        <v>135-3</v>
      </c>
      <c r="B471" s="10">
        <v>5057</v>
      </c>
      <c r="C471" s="10">
        <v>3</v>
      </c>
      <c r="D471" s="10" t="s">
        <v>11</v>
      </c>
      <c r="E471" s="10">
        <v>135</v>
      </c>
      <c r="F471" s="10" t="s">
        <v>31</v>
      </c>
      <c r="G471" s="10">
        <v>3</v>
      </c>
      <c r="H471" s="10">
        <v>3105124</v>
      </c>
      <c r="I471" s="15">
        <v>0.66</v>
      </c>
      <c r="J471" s="10">
        <v>0.62</v>
      </c>
      <c r="K471" s="15">
        <v>342.625</v>
      </c>
      <c r="L471" s="15">
        <v>1</v>
      </c>
      <c r="M471" s="13">
        <v>342.56</v>
      </c>
      <c r="N471" s="13">
        <v>343.18</v>
      </c>
      <c r="O471" s="13">
        <v>0</v>
      </c>
      <c r="P471" s="13" t="s">
        <v>32</v>
      </c>
      <c r="Q471" s="13" t="s">
        <v>984</v>
      </c>
      <c r="R471" s="13" t="s">
        <v>33</v>
      </c>
      <c r="S471" s="13">
        <v>1</v>
      </c>
      <c r="T471" s="13">
        <v>112</v>
      </c>
      <c r="U471" s="13">
        <v>4</v>
      </c>
      <c r="V471" s="13" t="s">
        <v>35</v>
      </c>
      <c r="W471" s="13" t="s">
        <v>33</v>
      </c>
      <c r="X471" s="13"/>
      <c r="Y471" s="13"/>
      <c r="Z471" s="13" t="s">
        <v>985</v>
      </c>
    </row>
    <row r="472" spans="1:26">
      <c r="A472" s="14" t="str">
        <f t="shared" si="7"/>
        <v>135-4</v>
      </c>
      <c r="B472" s="10">
        <v>5057</v>
      </c>
      <c r="C472" s="10">
        <v>3</v>
      </c>
      <c r="D472" s="10" t="s">
        <v>11</v>
      </c>
      <c r="E472" s="10">
        <v>135</v>
      </c>
      <c r="F472" s="10" t="s">
        <v>31</v>
      </c>
      <c r="G472" s="10">
        <v>4</v>
      </c>
      <c r="H472" s="10">
        <v>3105126</v>
      </c>
      <c r="I472" s="15">
        <v>0.9</v>
      </c>
      <c r="J472" s="10">
        <v>0.88</v>
      </c>
      <c r="K472" s="15">
        <v>343.28500000000003</v>
      </c>
      <c r="L472" s="15">
        <v>1</v>
      </c>
      <c r="M472" s="13">
        <v>343.18</v>
      </c>
      <c r="N472" s="13">
        <v>344.06</v>
      </c>
      <c r="O472" s="13">
        <v>0</v>
      </c>
      <c r="P472" s="13" t="s">
        <v>32</v>
      </c>
      <c r="Q472" s="13" t="s">
        <v>986</v>
      </c>
      <c r="R472" s="13" t="s">
        <v>33</v>
      </c>
      <c r="S472" s="13">
        <v>1</v>
      </c>
      <c r="T472" s="13">
        <v>112</v>
      </c>
      <c r="U472" s="13">
        <v>5</v>
      </c>
      <c r="V472" s="13" t="s">
        <v>36</v>
      </c>
      <c r="W472" s="13" t="s">
        <v>33</v>
      </c>
      <c r="X472" s="13"/>
      <c r="Y472" s="13"/>
      <c r="Z472" s="13" t="s">
        <v>987</v>
      </c>
    </row>
    <row r="473" spans="1:26">
      <c r="A473" s="14" t="str">
        <f t="shared" si="7"/>
        <v>136-1</v>
      </c>
      <c r="B473" s="10">
        <v>5057</v>
      </c>
      <c r="C473" s="10">
        <v>3</v>
      </c>
      <c r="D473" s="10" t="s">
        <v>11</v>
      </c>
      <c r="E473" s="10">
        <v>136</v>
      </c>
      <c r="F473" s="10" t="s">
        <v>31</v>
      </c>
      <c r="G473" s="10">
        <v>1</v>
      </c>
      <c r="H473" s="10">
        <v>3105128</v>
      </c>
      <c r="I473" s="15">
        <v>0.76</v>
      </c>
      <c r="J473" s="10">
        <v>0.74</v>
      </c>
      <c r="K473" s="15">
        <v>344.2</v>
      </c>
      <c r="L473" s="15">
        <v>0.97133757961783851</v>
      </c>
      <c r="M473" s="13">
        <v>344.2</v>
      </c>
      <c r="N473" s="13">
        <v>344.94</v>
      </c>
      <c r="O473" s="13">
        <v>0</v>
      </c>
      <c r="P473" s="13" t="s">
        <v>32</v>
      </c>
      <c r="Q473" s="13" t="s">
        <v>988</v>
      </c>
      <c r="R473" s="13" t="s">
        <v>33</v>
      </c>
      <c r="S473" s="13">
        <v>1</v>
      </c>
      <c r="T473" s="13">
        <v>113</v>
      </c>
      <c r="U473" s="13">
        <v>1</v>
      </c>
      <c r="V473" s="13" t="s">
        <v>34</v>
      </c>
      <c r="W473" s="13" t="s">
        <v>33</v>
      </c>
      <c r="X473" s="13"/>
      <c r="Y473" s="13"/>
      <c r="Z473" s="13" t="s">
        <v>989</v>
      </c>
    </row>
    <row r="474" spans="1:26">
      <c r="A474" s="14" t="str">
        <f t="shared" si="7"/>
        <v>136-2</v>
      </c>
      <c r="B474" s="10">
        <v>5057</v>
      </c>
      <c r="C474" s="10">
        <v>3</v>
      </c>
      <c r="D474" s="10" t="s">
        <v>11</v>
      </c>
      <c r="E474" s="10">
        <v>136</v>
      </c>
      <c r="F474" s="10" t="s">
        <v>31</v>
      </c>
      <c r="G474" s="10">
        <v>2</v>
      </c>
      <c r="H474" s="10">
        <v>3105130</v>
      </c>
      <c r="I474" s="15">
        <v>0.86</v>
      </c>
      <c r="J474" s="10">
        <v>0.84</v>
      </c>
      <c r="K474" s="15">
        <v>344.93821656050955</v>
      </c>
      <c r="L474" s="15">
        <v>0.97133757961783851</v>
      </c>
      <c r="M474" s="13">
        <v>344.94</v>
      </c>
      <c r="N474" s="13">
        <v>345.78</v>
      </c>
      <c r="O474" s="13">
        <v>0</v>
      </c>
      <c r="P474" s="13" t="s">
        <v>32</v>
      </c>
      <c r="Q474" s="13" t="s">
        <v>990</v>
      </c>
      <c r="R474" s="13" t="s">
        <v>33</v>
      </c>
      <c r="S474" s="13">
        <v>1</v>
      </c>
      <c r="T474" s="13">
        <v>113</v>
      </c>
      <c r="U474" s="13">
        <v>2</v>
      </c>
      <c r="V474" s="13" t="s">
        <v>35</v>
      </c>
      <c r="W474" s="13" t="s">
        <v>33</v>
      </c>
      <c r="X474" s="13"/>
      <c r="Y474" s="13"/>
      <c r="Z474" s="13" t="s">
        <v>991</v>
      </c>
    </row>
    <row r="475" spans="1:26">
      <c r="A475" s="14" t="str">
        <f t="shared" si="7"/>
        <v>136-3</v>
      </c>
      <c r="B475" s="10">
        <v>5057</v>
      </c>
      <c r="C475" s="10">
        <v>3</v>
      </c>
      <c r="D475" s="10" t="s">
        <v>11</v>
      </c>
      <c r="E475" s="10">
        <v>136</v>
      </c>
      <c r="F475" s="10" t="s">
        <v>31</v>
      </c>
      <c r="G475" s="10">
        <v>3</v>
      </c>
      <c r="H475" s="10">
        <v>3105132</v>
      </c>
      <c r="I475" s="15">
        <v>0.93</v>
      </c>
      <c r="J475" s="10">
        <v>0.93</v>
      </c>
      <c r="K475" s="15">
        <v>345.79821656050956</v>
      </c>
      <c r="L475" s="15">
        <v>0.97133757961783851</v>
      </c>
      <c r="M475" s="13">
        <v>345.78</v>
      </c>
      <c r="N475" s="13">
        <v>346.71</v>
      </c>
      <c r="O475" s="13">
        <v>0</v>
      </c>
      <c r="P475" s="13" t="s">
        <v>32</v>
      </c>
      <c r="Q475" s="13" t="s">
        <v>992</v>
      </c>
      <c r="R475" s="13" t="s">
        <v>33</v>
      </c>
      <c r="S475" s="13">
        <v>1</v>
      </c>
      <c r="T475" s="13">
        <v>113</v>
      </c>
      <c r="U475" s="13">
        <v>3</v>
      </c>
      <c r="V475" s="13" t="s">
        <v>35</v>
      </c>
      <c r="W475" s="13" t="s">
        <v>33</v>
      </c>
      <c r="X475" s="13"/>
      <c r="Y475" s="13"/>
      <c r="Z475" s="13" t="s">
        <v>993</v>
      </c>
    </row>
    <row r="476" spans="1:26">
      <c r="A476" s="14" t="str">
        <f t="shared" si="7"/>
        <v>136-4</v>
      </c>
      <c r="B476" s="10">
        <v>5057</v>
      </c>
      <c r="C476" s="10">
        <v>3</v>
      </c>
      <c r="D476" s="10" t="s">
        <v>11</v>
      </c>
      <c r="E476" s="10">
        <v>136</v>
      </c>
      <c r="F476" s="10" t="s">
        <v>31</v>
      </c>
      <c r="G476" s="10">
        <v>4</v>
      </c>
      <c r="H476" s="10">
        <v>3105134</v>
      </c>
      <c r="I476" s="15">
        <v>0.59</v>
      </c>
      <c r="J476" s="10">
        <v>0.57999999999999996</v>
      </c>
      <c r="K476" s="15">
        <v>346.72821656050957</v>
      </c>
      <c r="L476" s="15">
        <v>0.97133757961783851</v>
      </c>
      <c r="M476" s="13">
        <v>346.71</v>
      </c>
      <c r="N476" s="13">
        <v>347.29</v>
      </c>
      <c r="O476" s="13">
        <v>0</v>
      </c>
      <c r="P476" s="13" t="s">
        <v>32</v>
      </c>
      <c r="Q476" s="13" t="s">
        <v>994</v>
      </c>
      <c r="R476" s="13" t="s">
        <v>33</v>
      </c>
      <c r="S476" s="13">
        <v>1</v>
      </c>
      <c r="T476" s="13">
        <v>113</v>
      </c>
      <c r="U476" s="13">
        <v>4</v>
      </c>
      <c r="V476" s="13" t="s">
        <v>35</v>
      </c>
      <c r="W476" s="13" t="s">
        <v>33</v>
      </c>
      <c r="X476" s="13"/>
      <c r="Y476" s="13"/>
      <c r="Z476" s="13" t="s">
        <v>995</v>
      </c>
    </row>
    <row r="477" spans="1:26">
      <c r="A477" s="14" t="str">
        <f t="shared" si="7"/>
        <v>137-1</v>
      </c>
      <c r="B477" s="10">
        <v>5057</v>
      </c>
      <c r="C477" s="10">
        <v>3</v>
      </c>
      <c r="D477" s="10" t="s">
        <v>11</v>
      </c>
      <c r="E477" s="10">
        <v>137</v>
      </c>
      <c r="F477" s="10" t="s">
        <v>31</v>
      </c>
      <c r="G477" s="10">
        <v>1</v>
      </c>
      <c r="H477" s="10">
        <v>3105138</v>
      </c>
      <c r="I477" s="15">
        <v>0.85499999999999998</v>
      </c>
      <c r="J477" s="10">
        <v>0.84</v>
      </c>
      <c r="K477" s="15">
        <v>347.25</v>
      </c>
      <c r="L477" s="15">
        <v>0.9983633387888684</v>
      </c>
      <c r="M477" s="13">
        <v>347.25</v>
      </c>
      <c r="N477" s="13">
        <v>348.09</v>
      </c>
      <c r="O477" s="13">
        <v>0</v>
      </c>
      <c r="P477" s="13" t="s">
        <v>32</v>
      </c>
      <c r="Q477" s="13" t="s">
        <v>996</v>
      </c>
      <c r="R477" s="13" t="s">
        <v>33</v>
      </c>
      <c r="S477" s="13">
        <v>1</v>
      </c>
      <c r="T477" s="13">
        <v>113</v>
      </c>
      <c r="U477" s="13">
        <v>5</v>
      </c>
      <c r="V477" s="13" t="s">
        <v>36</v>
      </c>
      <c r="W477" s="13" t="s">
        <v>33</v>
      </c>
      <c r="X477" s="13"/>
      <c r="Y477" s="13"/>
      <c r="Z477" s="13" t="s">
        <v>997</v>
      </c>
    </row>
    <row r="478" spans="1:26">
      <c r="A478" s="14" t="str">
        <f t="shared" si="7"/>
        <v>137-2</v>
      </c>
      <c r="B478" s="10">
        <v>5057</v>
      </c>
      <c r="C478" s="10">
        <v>3</v>
      </c>
      <c r="D478" s="10" t="s">
        <v>11</v>
      </c>
      <c r="E478" s="10">
        <v>137</v>
      </c>
      <c r="F478" s="10" t="s">
        <v>31</v>
      </c>
      <c r="G478" s="10">
        <v>2</v>
      </c>
      <c r="H478" s="10">
        <v>3105140</v>
      </c>
      <c r="I478" s="15">
        <v>0.71</v>
      </c>
      <c r="J478" s="10">
        <v>0.71</v>
      </c>
      <c r="K478" s="15">
        <v>348.10360065466449</v>
      </c>
      <c r="L478" s="15">
        <v>0.9983633387888684</v>
      </c>
      <c r="M478" s="13">
        <v>348.09</v>
      </c>
      <c r="N478" s="13">
        <v>348.8</v>
      </c>
      <c r="O478" s="13">
        <v>0</v>
      </c>
      <c r="P478" s="13" t="s">
        <v>32</v>
      </c>
      <c r="Q478" s="13" t="s">
        <v>998</v>
      </c>
      <c r="R478" s="13" t="s">
        <v>33</v>
      </c>
      <c r="S478" s="13">
        <v>1</v>
      </c>
      <c r="T478" s="13">
        <v>114</v>
      </c>
      <c r="U478" s="13">
        <v>1</v>
      </c>
      <c r="V478" s="13" t="s">
        <v>34</v>
      </c>
      <c r="W478" s="13" t="s">
        <v>33</v>
      </c>
      <c r="X478" s="13"/>
      <c r="Y478" s="13"/>
      <c r="Z478" s="13" t="s">
        <v>999</v>
      </c>
    </row>
    <row r="479" spans="1:26">
      <c r="A479" s="14" t="str">
        <f t="shared" si="7"/>
        <v>137-3</v>
      </c>
      <c r="B479" s="10">
        <v>5057</v>
      </c>
      <c r="C479" s="10">
        <v>3</v>
      </c>
      <c r="D479" s="10" t="s">
        <v>11</v>
      </c>
      <c r="E479" s="10">
        <v>137</v>
      </c>
      <c r="F479" s="10" t="s">
        <v>31</v>
      </c>
      <c r="G479" s="10">
        <v>3</v>
      </c>
      <c r="H479" s="10">
        <v>3105142</v>
      </c>
      <c r="I479" s="15">
        <v>0.9</v>
      </c>
      <c r="J479" s="10">
        <v>0.9</v>
      </c>
      <c r="K479" s="15">
        <v>348.81360065466447</v>
      </c>
      <c r="L479" s="15">
        <v>0.9983633387888684</v>
      </c>
      <c r="M479" s="13">
        <v>348.8</v>
      </c>
      <c r="N479" s="13">
        <v>349.7</v>
      </c>
      <c r="O479" s="13">
        <v>0</v>
      </c>
      <c r="P479" s="13" t="s">
        <v>32</v>
      </c>
      <c r="Q479" s="13" t="s">
        <v>1000</v>
      </c>
      <c r="R479" s="13" t="s">
        <v>33</v>
      </c>
      <c r="S479" s="13">
        <v>1</v>
      </c>
      <c r="T479" s="13">
        <v>114</v>
      </c>
      <c r="U479" s="13">
        <v>2</v>
      </c>
      <c r="V479" s="13" t="s">
        <v>35</v>
      </c>
      <c r="W479" s="13" t="s">
        <v>33</v>
      </c>
      <c r="X479" s="13"/>
      <c r="Y479" s="13"/>
      <c r="Z479" s="13" t="s">
        <v>1001</v>
      </c>
    </row>
    <row r="480" spans="1:26">
      <c r="A480" s="14" t="str">
        <f t="shared" si="7"/>
        <v>137-4</v>
      </c>
      <c r="B480" s="10">
        <v>5057</v>
      </c>
      <c r="C480" s="10">
        <v>3</v>
      </c>
      <c r="D480" s="10" t="s">
        <v>11</v>
      </c>
      <c r="E480" s="10">
        <v>137</v>
      </c>
      <c r="F480" s="10" t="s">
        <v>31</v>
      </c>
      <c r="G480" s="10">
        <v>4</v>
      </c>
      <c r="H480" s="10">
        <v>3105144</v>
      </c>
      <c r="I480" s="15">
        <v>0.59</v>
      </c>
      <c r="J480" s="10">
        <v>0.57999999999999996</v>
      </c>
      <c r="K480" s="15">
        <v>349.71360065466445</v>
      </c>
      <c r="L480" s="15">
        <v>0.9983633387888684</v>
      </c>
      <c r="M480" s="13">
        <v>349.7</v>
      </c>
      <c r="N480" s="13">
        <v>350.28</v>
      </c>
      <c r="O480" s="13">
        <v>0</v>
      </c>
      <c r="P480" s="13" t="s">
        <v>32</v>
      </c>
      <c r="Q480" s="13" t="s">
        <v>1002</v>
      </c>
      <c r="R480" s="13" t="s">
        <v>33</v>
      </c>
      <c r="S480" s="13">
        <v>1</v>
      </c>
      <c r="T480" s="13">
        <v>114</v>
      </c>
      <c r="U480" s="13">
        <v>3</v>
      </c>
      <c r="V480" s="13" t="s">
        <v>35</v>
      </c>
      <c r="W480" s="13" t="s">
        <v>33</v>
      </c>
      <c r="X480" s="13"/>
      <c r="Y480" s="13"/>
      <c r="Z480" s="13" t="s">
        <v>1003</v>
      </c>
    </row>
    <row r="481" spans="1:26">
      <c r="A481" s="14" t="str">
        <f t="shared" si="7"/>
        <v>138-1</v>
      </c>
      <c r="B481" s="10">
        <v>5057</v>
      </c>
      <c r="C481" s="10">
        <v>3</v>
      </c>
      <c r="D481" s="10" t="s">
        <v>11</v>
      </c>
      <c r="E481" s="10">
        <v>138</v>
      </c>
      <c r="F481" s="10" t="s">
        <v>31</v>
      </c>
      <c r="G481" s="10">
        <v>1</v>
      </c>
      <c r="H481" s="10">
        <v>3105146</v>
      </c>
      <c r="I481" s="15">
        <v>0.95</v>
      </c>
      <c r="J481" s="10">
        <v>0.94</v>
      </c>
      <c r="K481" s="15">
        <v>350.3</v>
      </c>
      <c r="L481" s="15">
        <v>0.96671949286847103</v>
      </c>
      <c r="M481" s="13">
        <v>350.3</v>
      </c>
      <c r="N481" s="13">
        <v>351.24</v>
      </c>
      <c r="O481" s="13">
        <v>0</v>
      </c>
      <c r="P481" s="13" t="s">
        <v>32</v>
      </c>
      <c r="Q481" s="13" t="s">
        <v>1004</v>
      </c>
      <c r="R481" s="13" t="s">
        <v>33</v>
      </c>
      <c r="S481" s="13">
        <v>1</v>
      </c>
      <c r="T481" s="13">
        <v>114</v>
      </c>
      <c r="U481" s="13">
        <v>4</v>
      </c>
      <c r="V481" s="13" t="s">
        <v>35</v>
      </c>
      <c r="W481" s="13" t="s">
        <v>33</v>
      </c>
      <c r="X481" s="13"/>
      <c r="Y481" s="13"/>
      <c r="Z481" s="13" t="s">
        <v>1005</v>
      </c>
    </row>
    <row r="482" spans="1:26">
      <c r="A482" s="14" t="str">
        <f t="shared" si="7"/>
        <v>138-2</v>
      </c>
      <c r="B482" s="10">
        <v>5057</v>
      </c>
      <c r="C482" s="10">
        <v>3</v>
      </c>
      <c r="D482" s="10" t="s">
        <v>11</v>
      </c>
      <c r="E482" s="10">
        <v>138</v>
      </c>
      <c r="F482" s="10" t="s">
        <v>31</v>
      </c>
      <c r="G482" s="10">
        <v>2</v>
      </c>
      <c r="H482" s="10">
        <v>3105148</v>
      </c>
      <c r="I482" s="15">
        <v>0.96</v>
      </c>
      <c r="J482" s="10">
        <v>0.96</v>
      </c>
      <c r="K482" s="15">
        <v>351.21838351822504</v>
      </c>
      <c r="L482" s="15">
        <v>0.96671949286847103</v>
      </c>
      <c r="M482" s="13">
        <v>351.24</v>
      </c>
      <c r="N482" s="13">
        <v>352.2</v>
      </c>
      <c r="O482" s="13">
        <v>0</v>
      </c>
      <c r="P482" s="13" t="s">
        <v>32</v>
      </c>
      <c r="Q482" s="13" t="s">
        <v>46</v>
      </c>
      <c r="R482" s="13" t="s">
        <v>33</v>
      </c>
      <c r="S482" s="13">
        <v>1</v>
      </c>
      <c r="T482" s="13">
        <v>114</v>
      </c>
      <c r="U482" s="13">
        <v>5</v>
      </c>
      <c r="V482" s="13" t="s">
        <v>36</v>
      </c>
      <c r="W482" s="13" t="s">
        <v>33</v>
      </c>
      <c r="X482" s="13"/>
      <c r="Y482" s="13"/>
      <c r="Z482" s="13" t="s">
        <v>1006</v>
      </c>
    </row>
    <row r="483" spans="1:26">
      <c r="A483" s="14" t="str">
        <f t="shared" si="7"/>
        <v>138-3</v>
      </c>
      <c r="B483" s="10">
        <v>5057</v>
      </c>
      <c r="C483" s="10">
        <v>3</v>
      </c>
      <c r="D483" s="10" t="s">
        <v>11</v>
      </c>
      <c r="E483" s="10">
        <v>138</v>
      </c>
      <c r="F483" s="10" t="s">
        <v>31</v>
      </c>
      <c r="G483" s="10">
        <v>3</v>
      </c>
      <c r="H483" s="10">
        <v>3105150</v>
      </c>
      <c r="I483" s="15">
        <v>0.39500000000000002</v>
      </c>
      <c r="J483" s="10">
        <v>0.39</v>
      </c>
      <c r="K483" s="15">
        <v>352.17838351822502</v>
      </c>
      <c r="L483" s="15">
        <v>0.96671949286847103</v>
      </c>
      <c r="M483" s="13">
        <v>352.2</v>
      </c>
      <c r="N483" s="13">
        <v>352.59</v>
      </c>
      <c r="O483" s="13">
        <v>0</v>
      </c>
      <c r="P483" s="13" t="s">
        <v>32</v>
      </c>
      <c r="Q483" s="13" t="s">
        <v>1007</v>
      </c>
      <c r="R483" s="13" t="s">
        <v>33</v>
      </c>
      <c r="S483" s="13">
        <v>1</v>
      </c>
      <c r="T483" s="13">
        <v>115</v>
      </c>
      <c r="U483" s="13">
        <v>1</v>
      </c>
      <c r="V483" s="13" t="s">
        <v>34</v>
      </c>
      <c r="W483" s="13" t="s">
        <v>33</v>
      </c>
      <c r="X483" s="13"/>
      <c r="Y483" s="13"/>
      <c r="Z483" s="13" t="s">
        <v>1008</v>
      </c>
    </row>
    <row r="484" spans="1:26">
      <c r="A484" s="14" t="str">
        <f t="shared" si="7"/>
        <v>138-4</v>
      </c>
      <c r="B484" s="16">
        <v>5057</v>
      </c>
      <c r="C484" s="16">
        <v>3</v>
      </c>
      <c r="D484" s="16" t="s">
        <v>11</v>
      </c>
      <c r="E484" s="16">
        <v>138</v>
      </c>
      <c r="F484" s="16" t="s">
        <v>31</v>
      </c>
      <c r="G484" s="16">
        <v>4</v>
      </c>
      <c r="H484" s="16">
        <v>3105152</v>
      </c>
      <c r="I484" s="15">
        <v>0.85</v>
      </c>
      <c r="J484" s="16">
        <v>0.83</v>
      </c>
      <c r="K484" s="15">
        <v>352.573383518225</v>
      </c>
      <c r="L484" s="15">
        <v>0.96671949286847103</v>
      </c>
      <c r="M484" s="17">
        <v>352.59</v>
      </c>
      <c r="N484" s="17">
        <v>353.42</v>
      </c>
      <c r="O484" s="17">
        <v>0</v>
      </c>
      <c r="P484" s="17" t="s">
        <v>32</v>
      </c>
      <c r="Q484" s="17" t="s">
        <v>1009</v>
      </c>
      <c r="R484" s="17" t="s">
        <v>33</v>
      </c>
      <c r="S484" s="17">
        <v>1</v>
      </c>
      <c r="T484" s="17">
        <v>115</v>
      </c>
      <c r="U484" s="17">
        <v>2</v>
      </c>
      <c r="V484" s="17" t="s">
        <v>35</v>
      </c>
      <c r="W484" s="17" t="s">
        <v>33</v>
      </c>
      <c r="X484" s="17"/>
      <c r="Y484" s="17"/>
      <c r="Z484" s="17" t="s">
        <v>1010</v>
      </c>
    </row>
    <row r="485" spans="1:26">
      <c r="A485" s="14" t="str">
        <f t="shared" si="7"/>
        <v>139-1</v>
      </c>
      <c r="B485" s="10">
        <v>5057</v>
      </c>
      <c r="C485" s="10">
        <v>3</v>
      </c>
      <c r="D485" s="10" t="s">
        <v>11</v>
      </c>
      <c r="E485" s="10">
        <v>139</v>
      </c>
      <c r="F485" s="10" t="s">
        <v>31</v>
      </c>
      <c r="G485" s="10">
        <v>1</v>
      </c>
      <c r="H485" s="10">
        <v>3105154</v>
      </c>
      <c r="I485" s="15">
        <v>0.7</v>
      </c>
      <c r="J485" s="10">
        <v>0.7</v>
      </c>
      <c r="K485" s="15">
        <v>353.35</v>
      </c>
      <c r="L485" s="15">
        <v>0.99186991869919061</v>
      </c>
      <c r="M485" s="13">
        <v>353.35</v>
      </c>
      <c r="N485" s="13">
        <v>354.05</v>
      </c>
      <c r="O485" s="13">
        <v>0</v>
      </c>
      <c r="P485" s="13" t="s">
        <v>32</v>
      </c>
      <c r="Q485" s="13" t="s">
        <v>47</v>
      </c>
      <c r="R485" s="13" t="s">
        <v>33</v>
      </c>
      <c r="S485" s="13">
        <v>1</v>
      </c>
      <c r="T485" s="13">
        <v>115</v>
      </c>
      <c r="U485" s="13">
        <v>3</v>
      </c>
      <c r="V485" s="13" t="s">
        <v>35</v>
      </c>
      <c r="W485" s="13" t="s">
        <v>33</v>
      </c>
      <c r="X485" s="13"/>
      <c r="Y485" s="13"/>
      <c r="Z485" s="13" t="s">
        <v>1011</v>
      </c>
    </row>
    <row r="486" spans="1:26">
      <c r="A486" s="14" t="str">
        <f t="shared" si="7"/>
        <v>139-2</v>
      </c>
      <c r="B486" s="10">
        <v>5057</v>
      </c>
      <c r="C486" s="10">
        <v>3</v>
      </c>
      <c r="D486" s="10" t="s">
        <v>11</v>
      </c>
      <c r="E486" s="10">
        <v>139</v>
      </c>
      <c r="F486" s="10" t="s">
        <v>31</v>
      </c>
      <c r="G486" s="10">
        <v>2</v>
      </c>
      <c r="H486" s="10">
        <v>3105156</v>
      </c>
      <c r="I486" s="15">
        <v>0.69499999999999995</v>
      </c>
      <c r="J486" s="10">
        <v>0.68</v>
      </c>
      <c r="K486" s="15">
        <v>354.04430894308945</v>
      </c>
      <c r="L486" s="15">
        <v>0.99186991869919061</v>
      </c>
      <c r="M486" s="13">
        <v>354.05</v>
      </c>
      <c r="N486" s="13">
        <v>354.73</v>
      </c>
      <c r="O486" s="13">
        <v>0</v>
      </c>
      <c r="P486" s="13" t="s">
        <v>32</v>
      </c>
      <c r="Q486" s="13" t="s">
        <v>48</v>
      </c>
      <c r="R486" s="13" t="s">
        <v>33</v>
      </c>
      <c r="S486" s="13">
        <v>1</v>
      </c>
      <c r="T486" s="13">
        <v>115</v>
      </c>
      <c r="U486" s="13">
        <v>4</v>
      </c>
      <c r="V486" s="13" t="s">
        <v>35</v>
      </c>
      <c r="W486" s="13" t="s">
        <v>33</v>
      </c>
      <c r="X486" s="13"/>
      <c r="Y486" s="13"/>
      <c r="Z486" s="13" t="s">
        <v>1012</v>
      </c>
    </row>
    <row r="487" spans="1:26">
      <c r="A487" s="14" t="str">
        <f t="shared" si="7"/>
        <v>139-3</v>
      </c>
      <c r="B487" s="10">
        <v>5057</v>
      </c>
      <c r="C487" s="10">
        <v>3</v>
      </c>
      <c r="D487" s="10" t="s">
        <v>11</v>
      </c>
      <c r="E487" s="10">
        <v>139</v>
      </c>
      <c r="F487" s="10" t="s">
        <v>31</v>
      </c>
      <c r="G487" s="10">
        <v>3</v>
      </c>
      <c r="H487" s="10">
        <v>3105158</v>
      </c>
      <c r="I487" s="15">
        <v>0.89</v>
      </c>
      <c r="J487" s="10">
        <v>0.87</v>
      </c>
      <c r="K487" s="15">
        <v>354.73930894308944</v>
      </c>
      <c r="L487" s="15">
        <v>0.99186991869919061</v>
      </c>
      <c r="M487" s="13">
        <v>354.73</v>
      </c>
      <c r="N487" s="13">
        <v>355.6</v>
      </c>
      <c r="O487" s="13">
        <v>0</v>
      </c>
      <c r="P487" s="13" t="s">
        <v>32</v>
      </c>
      <c r="Q487" s="13" t="s">
        <v>1013</v>
      </c>
      <c r="R487" s="13" t="s">
        <v>33</v>
      </c>
      <c r="S487" s="13">
        <v>1</v>
      </c>
      <c r="T487" s="13">
        <v>115</v>
      </c>
      <c r="U487" s="13">
        <v>5</v>
      </c>
      <c r="V487" s="13" t="s">
        <v>36</v>
      </c>
      <c r="W487" s="13" t="s">
        <v>33</v>
      </c>
      <c r="X487" s="13"/>
      <c r="Y487" s="13"/>
      <c r="Z487" s="13" t="s">
        <v>1014</v>
      </c>
    </row>
    <row r="488" spans="1:26">
      <c r="A488" s="14" t="str">
        <f t="shared" si="7"/>
        <v>139-4</v>
      </c>
      <c r="B488" s="16">
        <v>5057</v>
      </c>
      <c r="C488" s="16">
        <v>3</v>
      </c>
      <c r="D488" s="16" t="s">
        <v>11</v>
      </c>
      <c r="E488" s="16">
        <v>139</v>
      </c>
      <c r="F488" s="16" t="s">
        <v>31</v>
      </c>
      <c r="G488" s="16">
        <v>4</v>
      </c>
      <c r="H488" s="16">
        <v>3105160</v>
      </c>
      <c r="I488" s="15">
        <v>0.79</v>
      </c>
      <c r="J488" s="16">
        <v>0.8</v>
      </c>
      <c r="K488" s="15">
        <v>355.62930894308943</v>
      </c>
      <c r="L488" s="15">
        <v>0.99186991869919061</v>
      </c>
      <c r="M488" s="17">
        <v>355.6</v>
      </c>
      <c r="N488" s="17">
        <v>356.4</v>
      </c>
      <c r="O488" s="17">
        <v>0</v>
      </c>
      <c r="P488" s="17" t="s">
        <v>32</v>
      </c>
      <c r="Q488" s="17" t="s">
        <v>1015</v>
      </c>
      <c r="R488" s="17" t="s">
        <v>33</v>
      </c>
      <c r="S488" s="17">
        <v>2</v>
      </c>
      <c r="T488" s="17">
        <v>116</v>
      </c>
      <c r="U488" s="17">
        <v>1</v>
      </c>
      <c r="V488" s="17" t="s">
        <v>34</v>
      </c>
      <c r="W488" s="17" t="s">
        <v>33</v>
      </c>
      <c r="X488" s="17"/>
      <c r="Y488" s="17"/>
      <c r="Z488" s="17" t="s">
        <v>1016</v>
      </c>
    </row>
    <row r="489" spans="1:26">
      <c r="A489" s="14" t="str">
        <f t="shared" si="7"/>
        <v>140-1</v>
      </c>
      <c r="B489" s="10">
        <v>5057</v>
      </c>
      <c r="C489" s="10">
        <v>3</v>
      </c>
      <c r="D489" s="10" t="s">
        <v>11</v>
      </c>
      <c r="E489" s="10">
        <v>140</v>
      </c>
      <c r="F489" s="10" t="s">
        <v>31</v>
      </c>
      <c r="G489" s="10">
        <v>1</v>
      </c>
      <c r="H489" s="10">
        <v>3105164</v>
      </c>
      <c r="I489" s="15">
        <v>0.91500000000000004</v>
      </c>
      <c r="J489" s="10">
        <v>0.9</v>
      </c>
      <c r="K489" s="15">
        <v>356.4</v>
      </c>
      <c r="L489" s="15">
        <v>1</v>
      </c>
      <c r="M489" s="13">
        <v>356.4</v>
      </c>
      <c r="N489" s="13">
        <v>357.3</v>
      </c>
      <c r="O489" s="13">
        <v>0</v>
      </c>
      <c r="P489" s="13" t="s">
        <v>32</v>
      </c>
      <c r="Q489" s="13" t="s">
        <v>1017</v>
      </c>
      <c r="R489" s="13" t="s">
        <v>33</v>
      </c>
      <c r="S489" s="13">
        <v>1</v>
      </c>
      <c r="T489" s="13">
        <v>116</v>
      </c>
      <c r="U489" s="13">
        <v>2</v>
      </c>
      <c r="V489" s="13" t="s">
        <v>35</v>
      </c>
      <c r="W489" s="13" t="s">
        <v>33</v>
      </c>
      <c r="X489" s="13"/>
      <c r="Y489" s="13"/>
      <c r="Z489" s="13" t="s">
        <v>1018</v>
      </c>
    </row>
    <row r="490" spans="1:26">
      <c r="A490" s="14" t="str">
        <f t="shared" si="7"/>
        <v>140-2</v>
      </c>
      <c r="B490" s="10">
        <v>5057</v>
      </c>
      <c r="C490" s="10">
        <v>3</v>
      </c>
      <c r="D490" s="10" t="s">
        <v>11</v>
      </c>
      <c r="E490" s="10">
        <v>140</v>
      </c>
      <c r="F490" s="10" t="s">
        <v>31</v>
      </c>
      <c r="G490" s="10">
        <v>2</v>
      </c>
      <c r="H490" s="10">
        <v>3105166</v>
      </c>
      <c r="I490" s="15">
        <v>0.95</v>
      </c>
      <c r="J490" s="10">
        <v>0.94</v>
      </c>
      <c r="K490" s="15">
        <v>357.315</v>
      </c>
      <c r="L490" s="15">
        <v>1</v>
      </c>
      <c r="M490" s="13">
        <v>357.3</v>
      </c>
      <c r="N490" s="13">
        <v>358.24</v>
      </c>
      <c r="O490" s="13">
        <v>0</v>
      </c>
      <c r="P490" s="13" t="s">
        <v>32</v>
      </c>
      <c r="Q490" s="13" t="s">
        <v>1019</v>
      </c>
      <c r="R490" s="13" t="s">
        <v>33</v>
      </c>
      <c r="S490" s="13">
        <v>1</v>
      </c>
      <c r="T490" s="13">
        <v>117</v>
      </c>
      <c r="U490" s="13">
        <v>3</v>
      </c>
      <c r="V490" s="13" t="s">
        <v>35</v>
      </c>
      <c r="W490" s="13" t="s">
        <v>33</v>
      </c>
      <c r="X490" s="13"/>
      <c r="Y490" s="13"/>
      <c r="Z490" s="13" t="s">
        <v>1020</v>
      </c>
    </row>
    <row r="491" spans="1:26">
      <c r="A491" s="14" t="str">
        <f t="shared" si="7"/>
        <v>140-3</v>
      </c>
      <c r="B491" s="10">
        <v>5057</v>
      </c>
      <c r="C491" s="10">
        <v>3</v>
      </c>
      <c r="D491" s="10" t="s">
        <v>11</v>
      </c>
      <c r="E491" s="10">
        <v>140</v>
      </c>
      <c r="F491" s="10" t="s">
        <v>31</v>
      </c>
      <c r="G491" s="10">
        <v>3</v>
      </c>
      <c r="H491" s="10">
        <v>3105168</v>
      </c>
      <c r="I491" s="15">
        <v>0.95499999999999996</v>
      </c>
      <c r="J491" s="10">
        <v>0.94</v>
      </c>
      <c r="K491" s="15">
        <v>358.26499999999999</v>
      </c>
      <c r="L491" s="15">
        <v>1</v>
      </c>
      <c r="M491" s="13">
        <v>358.24</v>
      </c>
      <c r="N491" s="13">
        <v>359.18</v>
      </c>
      <c r="O491" s="13">
        <v>0</v>
      </c>
      <c r="P491" s="13" t="s">
        <v>32</v>
      </c>
      <c r="Q491" s="13" t="s">
        <v>1021</v>
      </c>
      <c r="R491" s="13" t="s">
        <v>33</v>
      </c>
      <c r="S491" s="13">
        <v>1</v>
      </c>
      <c r="T491" s="13">
        <v>116</v>
      </c>
      <c r="U491" s="13">
        <v>4</v>
      </c>
      <c r="V491" s="13" t="s">
        <v>35</v>
      </c>
      <c r="W491" s="13" t="s">
        <v>33</v>
      </c>
      <c r="X491" s="13"/>
      <c r="Y491" s="13"/>
      <c r="Z491" s="13" t="s">
        <v>1022</v>
      </c>
    </row>
    <row r="492" spans="1:26">
      <c r="A492" s="14" t="str">
        <f t="shared" si="7"/>
        <v>140-4</v>
      </c>
      <c r="B492" s="16">
        <v>5057</v>
      </c>
      <c r="C492" s="16">
        <v>3</v>
      </c>
      <c r="D492" s="16" t="s">
        <v>11</v>
      </c>
      <c r="E492" s="16">
        <v>140</v>
      </c>
      <c r="F492" s="16" t="s">
        <v>31</v>
      </c>
      <c r="G492" s="16">
        <v>4</v>
      </c>
      <c r="H492" s="16">
        <v>3105170</v>
      </c>
      <c r="I492" s="15">
        <v>0.22</v>
      </c>
      <c r="J492" s="16">
        <v>0.21</v>
      </c>
      <c r="K492" s="15">
        <v>359.21999999999997</v>
      </c>
      <c r="L492" s="15">
        <v>1</v>
      </c>
      <c r="M492" s="17">
        <v>359.18</v>
      </c>
      <c r="N492" s="17">
        <v>359.39</v>
      </c>
      <c r="O492" s="17">
        <v>0</v>
      </c>
      <c r="P492" s="17" t="s">
        <v>32</v>
      </c>
      <c r="Q492" s="17" t="s">
        <v>1023</v>
      </c>
      <c r="R492" s="17" t="s">
        <v>33</v>
      </c>
      <c r="S492" s="17">
        <v>1</v>
      </c>
      <c r="T492" s="17">
        <v>116</v>
      </c>
      <c r="U492" s="17">
        <v>5</v>
      </c>
      <c r="V492" s="17" t="s">
        <v>36</v>
      </c>
      <c r="W492" s="17" t="s">
        <v>33</v>
      </c>
      <c r="X492" s="17"/>
      <c r="Y492" s="17"/>
      <c r="Z492" s="17" t="s">
        <v>1024</v>
      </c>
    </row>
    <row r="493" spans="1:26">
      <c r="A493" s="14" t="str">
        <f t="shared" si="7"/>
        <v>141-1</v>
      </c>
      <c r="B493" s="10">
        <v>5057</v>
      </c>
      <c r="C493" s="10">
        <v>3</v>
      </c>
      <c r="D493" s="10" t="s">
        <v>11</v>
      </c>
      <c r="E493" s="10">
        <v>141</v>
      </c>
      <c r="F493" s="10" t="s">
        <v>31</v>
      </c>
      <c r="G493" s="10">
        <v>1</v>
      </c>
      <c r="H493" s="10">
        <v>3105172</v>
      </c>
      <c r="I493" s="15">
        <v>0.92</v>
      </c>
      <c r="J493" s="10">
        <v>0.9</v>
      </c>
      <c r="K493" s="15">
        <v>359.45</v>
      </c>
      <c r="L493" s="15">
        <v>0.93129770992365435</v>
      </c>
      <c r="M493" s="13">
        <v>359.45</v>
      </c>
      <c r="N493" s="13">
        <v>360.35</v>
      </c>
      <c r="O493" s="13">
        <v>0</v>
      </c>
      <c r="P493" s="13" t="s">
        <v>32</v>
      </c>
      <c r="Q493" s="13" t="s">
        <v>1025</v>
      </c>
      <c r="R493" s="13" t="s">
        <v>33</v>
      </c>
      <c r="S493" s="13">
        <v>1</v>
      </c>
      <c r="T493" s="13">
        <v>117</v>
      </c>
      <c r="U493" s="13">
        <v>1</v>
      </c>
      <c r="V493" s="13" t="s">
        <v>34</v>
      </c>
      <c r="W493" s="13" t="s">
        <v>33</v>
      </c>
      <c r="X493" s="13"/>
      <c r="Y493" s="13"/>
      <c r="Z493" s="13" t="s">
        <v>1026</v>
      </c>
    </row>
    <row r="494" spans="1:26">
      <c r="A494" s="14" t="str">
        <f t="shared" si="7"/>
        <v>141-2</v>
      </c>
      <c r="B494" s="10">
        <v>5057</v>
      </c>
      <c r="C494" s="10">
        <v>3</v>
      </c>
      <c r="D494" s="10" t="s">
        <v>11</v>
      </c>
      <c r="E494" s="10">
        <v>141</v>
      </c>
      <c r="F494" s="10" t="s">
        <v>31</v>
      </c>
      <c r="G494" s="10">
        <v>2</v>
      </c>
      <c r="H494" s="10">
        <v>3105174</v>
      </c>
      <c r="I494" s="15">
        <v>0.72499999999999998</v>
      </c>
      <c r="J494" s="10">
        <v>0.7</v>
      </c>
      <c r="K494" s="15">
        <v>360.30679389312974</v>
      </c>
      <c r="L494" s="15">
        <v>0.93129770992365435</v>
      </c>
      <c r="M494" s="13">
        <v>360.35</v>
      </c>
      <c r="N494" s="13">
        <v>361.05</v>
      </c>
      <c r="O494" s="13">
        <v>0</v>
      </c>
      <c r="P494" s="13" t="s">
        <v>32</v>
      </c>
      <c r="Q494" s="13" t="s">
        <v>1027</v>
      </c>
      <c r="R494" s="13" t="s">
        <v>33</v>
      </c>
      <c r="S494" s="13">
        <v>1</v>
      </c>
      <c r="T494" s="13">
        <v>117</v>
      </c>
      <c r="U494" s="13">
        <v>2</v>
      </c>
      <c r="V494" s="13" t="s">
        <v>35</v>
      </c>
      <c r="W494" s="13" t="s">
        <v>33</v>
      </c>
      <c r="X494" s="13"/>
      <c r="Y494" s="13"/>
      <c r="Z494" s="13" t="s">
        <v>1028</v>
      </c>
    </row>
    <row r="495" spans="1:26">
      <c r="A495" s="14" t="str">
        <f t="shared" si="7"/>
        <v>141-3</v>
      </c>
      <c r="B495" s="10">
        <v>5057</v>
      </c>
      <c r="C495" s="10">
        <v>3</v>
      </c>
      <c r="D495" s="10" t="s">
        <v>11</v>
      </c>
      <c r="E495" s="10">
        <v>141</v>
      </c>
      <c r="F495" s="10" t="s">
        <v>31</v>
      </c>
      <c r="G495" s="10">
        <v>3</v>
      </c>
      <c r="H495" s="10">
        <v>3105176</v>
      </c>
      <c r="I495" s="15">
        <v>0.68</v>
      </c>
      <c r="J495" s="10">
        <v>0.66</v>
      </c>
      <c r="K495" s="15">
        <v>361.03179389312976</v>
      </c>
      <c r="L495" s="15">
        <v>0.93129770992365435</v>
      </c>
      <c r="M495" s="13">
        <v>361.05</v>
      </c>
      <c r="N495" s="13">
        <v>361.71</v>
      </c>
      <c r="O495" s="13">
        <v>0</v>
      </c>
      <c r="P495" s="13" t="s">
        <v>32</v>
      </c>
      <c r="Q495" s="13" t="s">
        <v>1029</v>
      </c>
      <c r="R495" s="13" t="s">
        <v>33</v>
      </c>
      <c r="S495" s="13">
        <v>1</v>
      </c>
      <c r="T495" s="13">
        <v>117</v>
      </c>
      <c r="U495" s="13">
        <v>3</v>
      </c>
      <c r="V495" s="13" t="s">
        <v>35</v>
      </c>
      <c r="W495" s="13" t="s">
        <v>33</v>
      </c>
      <c r="X495" s="13"/>
      <c r="Y495" s="13"/>
      <c r="Z495" s="13" t="s">
        <v>1030</v>
      </c>
    </row>
    <row r="496" spans="1:26">
      <c r="A496" s="14" t="str">
        <f t="shared" si="7"/>
        <v>141-4</v>
      </c>
      <c r="B496" s="10">
        <v>5057</v>
      </c>
      <c r="C496" s="10">
        <v>3</v>
      </c>
      <c r="D496" s="10" t="s">
        <v>11</v>
      </c>
      <c r="E496" s="10">
        <v>141</v>
      </c>
      <c r="F496" s="10" t="s">
        <v>31</v>
      </c>
      <c r="G496" s="10">
        <v>4</v>
      </c>
      <c r="H496" s="10">
        <v>3105178</v>
      </c>
      <c r="I496" s="15">
        <v>0.95</v>
      </c>
      <c r="J496" s="10">
        <v>0.97</v>
      </c>
      <c r="K496" s="15">
        <v>361.71179389312977</v>
      </c>
      <c r="L496" s="15">
        <v>0.93129770992365435</v>
      </c>
      <c r="M496" s="13">
        <v>361.71</v>
      </c>
      <c r="N496" s="13">
        <v>362.68</v>
      </c>
      <c r="O496" s="13">
        <v>0</v>
      </c>
      <c r="P496" s="13" t="s">
        <v>32</v>
      </c>
      <c r="Q496" s="13" t="s">
        <v>1031</v>
      </c>
      <c r="R496" s="13" t="s">
        <v>33</v>
      </c>
      <c r="S496" s="13">
        <v>4</v>
      </c>
      <c r="T496" s="13">
        <v>117</v>
      </c>
      <c r="U496" s="13">
        <v>4</v>
      </c>
      <c r="V496" s="13" t="s">
        <v>35</v>
      </c>
      <c r="W496" s="13" t="s">
        <v>33</v>
      </c>
      <c r="X496" s="13"/>
      <c r="Y496" s="13"/>
      <c r="Z496" s="13" t="s">
        <v>1032</v>
      </c>
    </row>
    <row r="497" spans="1:26">
      <c r="A497" s="14" t="str">
        <f t="shared" si="7"/>
        <v>142-1</v>
      </c>
      <c r="B497" s="16">
        <v>5057</v>
      </c>
      <c r="C497" s="16">
        <v>3</v>
      </c>
      <c r="D497" s="16" t="s">
        <v>11</v>
      </c>
      <c r="E497" s="16">
        <v>142</v>
      </c>
      <c r="F497" s="16" t="s">
        <v>31</v>
      </c>
      <c r="G497" s="16">
        <v>1</v>
      </c>
      <c r="H497" s="16">
        <v>3105180</v>
      </c>
      <c r="I497" s="15">
        <v>0.9</v>
      </c>
      <c r="J497" s="16">
        <v>0.89</v>
      </c>
      <c r="K497" s="15">
        <v>362.5</v>
      </c>
      <c r="L497" s="15">
        <v>1</v>
      </c>
      <c r="M497" s="17">
        <v>362.5</v>
      </c>
      <c r="N497" s="17">
        <v>363.39</v>
      </c>
      <c r="O497" s="17">
        <v>0</v>
      </c>
      <c r="P497" s="17" t="s">
        <v>32</v>
      </c>
      <c r="Q497" s="17" t="s">
        <v>1033</v>
      </c>
      <c r="R497" s="17" t="s">
        <v>33</v>
      </c>
      <c r="S497" s="17">
        <v>1</v>
      </c>
      <c r="T497" s="17">
        <v>117</v>
      </c>
      <c r="U497" s="17">
        <v>5</v>
      </c>
      <c r="V497" s="17" t="s">
        <v>36</v>
      </c>
      <c r="W497" s="17" t="s">
        <v>33</v>
      </c>
      <c r="X497" s="17"/>
      <c r="Y497" s="17"/>
      <c r="Z497" s="17" t="s">
        <v>1034</v>
      </c>
    </row>
    <row r="498" spans="1:26">
      <c r="A498" s="14" t="str">
        <f t="shared" si="7"/>
        <v>142-2</v>
      </c>
      <c r="B498" s="10">
        <v>5057</v>
      </c>
      <c r="C498" s="10">
        <v>3</v>
      </c>
      <c r="D498" s="10" t="s">
        <v>11</v>
      </c>
      <c r="E498" s="10">
        <v>142</v>
      </c>
      <c r="F498" s="10" t="s">
        <v>31</v>
      </c>
      <c r="G498" s="10">
        <v>2</v>
      </c>
      <c r="H498" s="10">
        <v>3105182</v>
      </c>
      <c r="I498" s="15">
        <v>0.68</v>
      </c>
      <c r="J498" s="10">
        <v>0.71</v>
      </c>
      <c r="K498" s="15">
        <v>363.4</v>
      </c>
      <c r="L498" s="15">
        <v>1</v>
      </c>
      <c r="M498" s="13">
        <v>363.39</v>
      </c>
      <c r="N498" s="13">
        <v>364.1</v>
      </c>
      <c r="O498" s="13">
        <v>0</v>
      </c>
      <c r="P498" s="13" t="s">
        <v>32</v>
      </c>
      <c r="Q498" s="13" t="s">
        <v>1035</v>
      </c>
      <c r="R498" s="13" t="s">
        <v>33</v>
      </c>
      <c r="S498" s="13">
        <v>3</v>
      </c>
      <c r="T498" s="13">
        <v>118</v>
      </c>
      <c r="U498" s="13">
        <v>1</v>
      </c>
      <c r="V498" s="13" t="s">
        <v>34</v>
      </c>
      <c r="W498" s="13" t="s">
        <v>33</v>
      </c>
      <c r="X498" s="13"/>
      <c r="Y498" s="13"/>
      <c r="Z498" s="13" t="s">
        <v>1036</v>
      </c>
    </row>
    <row r="499" spans="1:26">
      <c r="A499" s="14" t="str">
        <f t="shared" si="7"/>
        <v>142-3</v>
      </c>
      <c r="B499" s="16">
        <v>5057</v>
      </c>
      <c r="C499" s="16">
        <v>3</v>
      </c>
      <c r="D499" s="16" t="s">
        <v>11</v>
      </c>
      <c r="E499" s="16">
        <v>142</v>
      </c>
      <c r="F499" s="16" t="s">
        <v>31</v>
      </c>
      <c r="G499" s="16">
        <v>3</v>
      </c>
      <c r="H499" s="16">
        <v>3105184</v>
      </c>
      <c r="I499" s="15">
        <v>0.65</v>
      </c>
      <c r="J499" s="16">
        <v>0.63</v>
      </c>
      <c r="K499" s="15">
        <v>364.08</v>
      </c>
      <c r="L499" s="15">
        <v>1</v>
      </c>
      <c r="M499" s="17">
        <v>364.1</v>
      </c>
      <c r="N499" s="17">
        <v>364.73</v>
      </c>
      <c r="O499" s="17">
        <v>0</v>
      </c>
      <c r="P499" s="17" t="s">
        <v>32</v>
      </c>
      <c r="Q499" s="17" t="s">
        <v>1037</v>
      </c>
      <c r="R499" s="17" t="s">
        <v>33</v>
      </c>
      <c r="S499" s="17">
        <v>1</v>
      </c>
      <c r="T499" s="17">
        <v>118</v>
      </c>
      <c r="U499" s="17">
        <v>2</v>
      </c>
      <c r="V499" s="17" t="s">
        <v>35</v>
      </c>
      <c r="W499" s="17" t="s">
        <v>33</v>
      </c>
      <c r="X499" s="17"/>
      <c r="Y499" s="17"/>
      <c r="Z499" s="17" t="s">
        <v>1038</v>
      </c>
    </row>
    <row r="500" spans="1:26">
      <c r="A500" s="14" t="str">
        <f t="shared" si="7"/>
        <v>142-4</v>
      </c>
      <c r="B500" s="16">
        <v>5057</v>
      </c>
      <c r="C500" s="16">
        <v>3</v>
      </c>
      <c r="D500" s="16" t="s">
        <v>11</v>
      </c>
      <c r="E500" s="16">
        <v>142</v>
      </c>
      <c r="F500" s="16" t="s">
        <v>31</v>
      </c>
      <c r="G500" s="16">
        <v>4</v>
      </c>
      <c r="H500" s="16">
        <v>3105186</v>
      </c>
      <c r="I500" s="15">
        <v>0.83499999999999996</v>
      </c>
      <c r="J500" s="16">
        <v>0.81</v>
      </c>
      <c r="K500" s="15">
        <v>364.72999999999996</v>
      </c>
      <c r="L500" s="15">
        <v>1</v>
      </c>
      <c r="M500" s="17">
        <v>364.73</v>
      </c>
      <c r="N500" s="17">
        <v>365.54</v>
      </c>
      <c r="O500" s="17">
        <v>0</v>
      </c>
      <c r="P500" s="17" t="s">
        <v>32</v>
      </c>
      <c r="Q500" s="17" t="s">
        <v>1039</v>
      </c>
      <c r="R500" s="17" t="s">
        <v>33</v>
      </c>
      <c r="S500" s="17">
        <v>1</v>
      </c>
      <c r="T500" s="17">
        <v>118</v>
      </c>
      <c r="U500" s="17">
        <v>3</v>
      </c>
      <c r="V500" s="17" t="s">
        <v>35</v>
      </c>
      <c r="W500" s="17" t="s">
        <v>33</v>
      </c>
      <c r="X500" s="17"/>
      <c r="Y500" s="17"/>
      <c r="Z500" s="17" t="s">
        <v>1040</v>
      </c>
    </row>
    <row r="501" spans="1:26">
      <c r="A501" s="14" t="str">
        <f t="shared" si="7"/>
        <v>143-1</v>
      </c>
      <c r="B501" s="10">
        <v>5057</v>
      </c>
      <c r="C501" s="10">
        <v>3</v>
      </c>
      <c r="D501" s="10" t="s">
        <v>11</v>
      </c>
      <c r="E501" s="10">
        <v>143</v>
      </c>
      <c r="F501" s="10" t="s">
        <v>31</v>
      </c>
      <c r="G501" s="10">
        <v>1</v>
      </c>
      <c r="H501" s="10">
        <v>3105188</v>
      </c>
      <c r="I501" s="15">
        <v>0.88500000000000001</v>
      </c>
      <c r="J501" s="10">
        <v>0.88</v>
      </c>
      <c r="K501" s="15">
        <v>365.55</v>
      </c>
      <c r="L501" s="15">
        <v>0.78406169665810044</v>
      </c>
      <c r="M501" s="13">
        <v>365.55</v>
      </c>
      <c r="N501" s="13">
        <v>366.43</v>
      </c>
      <c r="O501" s="13">
        <v>0</v>
      </c>
      <c r="P501" s="13" t="s">
        <v>32</v>
      </c>
      <c r="Q501" s="13" t="s">
        <v>1041</v>
      </c>
      <c r="R501" s="13" t="s">
        <v>33</v>
      </c>
      <c r="S501" s="13">
        <v>1</v>
      </c>
      <c r="T501" s="13">
        <v>118</v>
      </c>
      <c r="U501" s="13">
        <v>4</v>
      </c>
      <c r="V501" s="13" t="s">
        <v>35</v>
      </c>
      <c r="W501" s="13" t="s">
        <v>33</v>
      </c>
      <c r="X501" s="13"/>
      <c r="Y501" s="13"/>
      <c r="Z501" s="13" t="s">
        <v>1042</v>
      </c>
    </row>
    <row r="502" spans="1:26">
      <c r="A502" s="14" t="str">
        <f t="shared" si="7"/>
        <v>143-2</v>
      </c>
      <c r="B502" s="10">
        <v>5057</v>
      </c>
      <c r="C502" s="10">
        <v>3</v>
      </c>
      <c r="D502" s="10" t="s">
        <v>11</v>
      </c>
      <c r="E502" s="10">
        <v>143</v>
      </c>
      <c r="F502" s="10" t="s">
        <v>31</v>
      </c>
      <c r="G502" s="10">
        <v>2</v>
      </c>
      <c r="H502" s="10">
        <v>3105190</v>
      </c>
      <c r="I502" s="15">
        <v>0.84</v>
      </c>
      <c r="J502" s="10">
        <v>0.84</v>
      </c>
      <c r="K502" s="15">
        <v>366.24389460154242</v>
      </c>
      <c r="L502" s="15">
        <v>0.78406169665810044</v>
      </c>
      <c r="M502" s="13">
        <v>366.43</v>
      </c>
      <c r="N502" s="13">
        <v>367.27</v>
      </c>
      <c r="O502" s="13">
        <v>0</v>
      </c>
      <c r="P502" s="13" t="s">
        <v>32</v>
      </c>
      <c r="Q502" s="13" t="s">
        <v>1043</v>
      </c>
      <c r="R502" s="13" t="s">
        <v>33</v>
      </c>
      <c r="S502" s="13">
        <v>1</v>
      </c>
      <c r="T502" s="13">
        <v>118</v>
      </c>
      <c r="U502" s="13">
        <v>5</v>
      </c>
      <c r="V502" s="13" t="s">
        <v>36</v>
      </c>
      <c r="W502" s="13" t="s">
        <v>33</v>
      </c>
      <c r="X502" s="13"/>
      <c r="Y502" s="13"/>
      <c r="Z502" s="13" t="s">
        <v>1044</v>
      </c>
    </row>
    <row r="503" spans="1:26">
      <c r="A503" s="14" t="str">
        <f t="shared" si="7"/>
        <v>143-3</v>
      </c>
      <c r="B503" s="10">
        <v>5057</v>
      </c>
      <c r="C503" s="10">
        <v>3</v>
      </c>
      <c r="D503" s="10" t="s">
        <v>11</v>
      </c>
      <c r="E503" s="10">
        <v>143</v>
      </c>
      <c r="F503" s="10" t="s">
        <v>31</v>
      </c>
      <c r="G503" s="10">
        <v>3</v>
      </c>
      <c r="H503" s="10">
        <v>3105192</v>
      </c>
      <c r="I503" s="15">
        <v>0.68500000000000005</v>
      </c>
      <c r="J503" s="10">
        <v>0.69</v>
      </c>
      <c r="K503" s="15">
        <v>367.0838946015424</v>
      </c>
      <c r="L503" s="15">
        <v>0.78406169665810044</v>
      </c>
      <c r="M503" s="13">
        <v>367.27</v>
      </c>
      <c r="N503" s="13">
        <v>367.96</v>
      </c>
      <c r="O503" s="13">
        <v>0</v>
      </c>
      <c r="P503" s="13" t="s">
        <v>32</v>
      </c>
      <c r="Q503" s="13" t="s">
        <v>1045</v>
      </c>
      <c r="R503" s="13" t="s">
        <v>33</v>
      </c>
      <c r="S503" s="13">
        <v>1</v>
      </c>
      <c r="T503" s="13">
        <v>119</v>
      </c>
      <c r="U503" s="13">
        <v>1</v>
      </c>
      <c r="V503" s="13" t="s">
        <v>34</v>
      </c>
      <c r="W503" s="13" t="s">
        <v>33</v>
      </c>
      <c r="X503" s="13"/>
      <c r="Y503" s="13"/>
      <c r="Z503" s="13" t="s">
        <v>1046</v>
      </c>
    </row>
    <row r="504" spans="1:26">
      <c r="A504" s="14" t="str">
        <f t="shared" si="7"/>
        <v>143-4</v>
      </c>
      <c r="B504" s="10">
        <v>5057</v>
      </c>
      <c r="C504" s="10">
        <v>3</v>
      </c>
      <c r="D504" s="10" t="s">
        <v>11</v>
      </c>
      <c r="E504" s="10">
        <v>143</v>
      </c>
      <c r="F504" s="10" t="s">
        <v>31</v>
      </c>
      <c r="G504" s="10">
        <v>4</v>
      </c>
      <c r="H504" s="10">
        <v>3105194</v>
      </c>
      <c r="I504" s="15">
        <v>0.75</v>
      </c>
      <c r="J504" s="10">
        <v>0.74</v>
      </c>
      <c r="K504" s="15">
        <v>367.7688946015424</v>
      </c>
      <c r="L504" s="15">
        <v>0.78406169665810044</v>
      </c>
      <c r="M504" s="13">
        <v>367.96</v>
      </c>
      <c r="N504" s="13">
        <v>368.7</v>
      </c>
      <c r="O504" s="13">
        <v>0</v>
      </c>
      <c r="P504" s="13" t="s">
        <v>32</v>
      </c>
      <c r="Q504" s="13" t="s">
        <v>1047</v>
      </c>
      <c r="R504" s="13" t="s">
        <v>33</v>
      </c>
      <c r="S504" s="13">
        <v>1</v>
      </c>
      <c r="T504" s="13">
        <v>119</v>
      </c>
      <c r="U504" s="13">
        <v>2</v>
      </c>
      <c r="V504" s="13" t="s">
        <v>35</v>
      </c>
      <c r="W504" s="13" t="s">
        <v>33</v>
      </c>
      <c r="X504" s="13"/>
      <c r="Y504" s="13"/>
      <c r="Z504" s="13" t="s">
        <v>1048</v>
      </c>
    </row>
    <row r="505" spans="1:26">
      <c r="A505" s="14" t="str">
        <f t="shared" si="7"/>
        <v>144-1</v>
      </c>
      <c r="B505" s="10">
        <v>5057</v>
      </c>
      <c r="C505" s="10">
        <v>3</v>
      </c>
      <c r="D505" s="10" t="s">
        <v>11</v>
      </c>
      <c r="E505" s="10">
        <v>144</v>
      </c>
      <c r="F505" s="10" t="s">
        <v>31</v>
      </c>
      <c r="G505" s="10">
        <v>1</v>
      </c>
      <c r="H505" s="10">
        <v>3105196</v>
      </c>
      <c r="I505" s="15">
        <v>0.57999999999999996</v>
      </c>
      <c r="J505" s="10">
        <v>0.55000000000000004</v>
      </c>
      <c r="K505" s="15">
        <v>368.6</v>
      </c>
      <c r="L505" s="15">
        <v>0.97444089456869143</v>
      </c>
      <c r="M505" s="13">
        <v>368.6</v>
      </c>
      <c r="N505" s="13">
        <v>369.15</v>
      </c>
      <c r="O505" s="13">
        <v>0</v>
      </c>
      <c r="P505" s="13" t="s">
        <v>32</v>
      </c>
      <c r="Q505" s="13" t="s">
        <v>1049</v>
      </c>
      <c r="R505" s="13" t="s">
        <v>33</v>
      </c>
      <c r="S505" s="13">
        <v>1</v>
      </c>
      <c r="T505" s="13">
        <v>119</v>
      </c>
      <c r="U505" s="13">
        <v>3</v>
      </c>
      <c r="V505" s="13" t="s">
        <v>35</v>
      </c>
      <c r="W505" s="13" t="s">
        <v>33</v>
      </c>
      <c r="X505" s="13"/>
      <c r="Y505" s="13"/>
      <c r="Z505" s="13" t="s">
        <v>1050</v>
      </c>
    </row>
    <row r="506" spans="1:26">
      <c r="A506" s="14" t="str">
        <f t="shared" si="7"/>
        <v>144-2</v>
      </c>
      <c r="B506" s="10">
        <v>5057</v>
      </c>
      <c r="C506" s="10">
        <v>3</v>
      </c>
      <c r="D506" s="10" t="s">
        <v>11</v>
      </c>
      <c r="E506" s="10">
        <v>144</v>
      </c>
      <c r="F506" s="10" t="s">
        <v>31</v>
      </c>
      <c r="G506" s="10">
        <v>2</v>
      </c>
      <c r="H506" s="10">
        <v>3105198</v>
      </c>
      <c r="I506" s="15">
        <v>0.78500000000000003</v>
      </c>
      <c r="J506" s="10">
        <v>0.75</v>
      </c>
      <c r="K506" s="15">
        <v>369.16517571884987</v>
      </c>
      <c r="L506" s="15">
        <v>0.97444089456869143</v>
      </c>
      <c r="M506" s="13">
        <v>369.15</v>
      </c>
      <c r="N506" s="13">
        <v>369.9</v>
      </c>
      <c r="O506" s="13">
        <v>0</v>
      </c>
      <c r="P506" s="13" t="s">
        <v>32</v>
      </c>
      <c r="Q506" s="13" t="s">
        <v>1051</v>
      </c>
      <c r="R506" s="13" t="s">
        <v>33</v>
      </c>
      <c r="S506" s="13">
        <v>1</v>
      </c>
      <c r="T506" s="13">
        <v>119</v>
      </c>
      <c r="U506" s="13">
        <v>4</v>
      </c>
      <c r="V506" s="13" t="s">
        <v>35</v>
      </c>
      <c r="W506" s="13" t="s">
        <v>33</v>
      </c>
      <c r="X506" s="13"/>
      <c r="Y506" s="13"/>
      <c r="Z506" s="13" t="s">
        <v>1052</v>
      </c>
    </row>
    <row r="507" spans="1:26">
      <c r="A507" s="14" t="str">
        <f t="shared" si="7"/>
        <v>144-3</v>
      </c>
      <c r="B507" s="10">
        <v>5057</v>
      </c>
      <c r="C507" s="10">
        <v>3</v>
      </c>
      <c r="D507" s="10" t="s">
        <v>11</v>
      </c>
      <c r="E507" s="10">
        <v>144</v>
      </c>
      <c r="F507" s="10" t="s">
        <v>31</v>
      </c>
      <c r="G507" s="10">
        <v>3</v>
      </c>
      <c r="H507" s="10">
        <v>3105200</v>
      </c>
      <c r="I507" s="15">
        <v>0.95499999999999996</v>
      </c>
      <c r="J507" s="10">
        <v>0.93</v>
      </c>
      <c r="K507" s="15">
        <v>369.95017571884989</v>
      </c>
      <c r="L507" s="15">
        <v>0.97444089456869143</v>
      </c>
      <c r="M507" s="13">
        <v>369.9</v>
      </c>
      <c r="N507" s="13">
        <v>370.83</v>
      </c>
      <c r="O507" s="13">
        <v>0</v>
      </c>
      <c r="P507" s="13" t="s">
        <v>32</v>
      </c>
      <c r="Q507" s="13" t="s">
        <v>1053</v>
      </c>
      <c r="R507" s="13" t="s">
        <v>33</v>
      </c>
      <c r="S507" s="13">
        <v>1</v>
      </c>
      <c r="T507" s="13">
        <v>119</v>
      </c>
      <c r="U507" s="13">
        <v>5</v>
      </c>
      <c r="V507" s="13" t="s">
        <v>36</v>
      </c>
      <c r="W507" s="13" t="s">
        <v>33</v>
      </c>
      <c r="X507" s="13"/>
      <c r="Y507" s="13"/>
      <c r="Z507" s="13" t="s">
        <v>1054</v>
      </c>
    </row>
    <row r="508" spans="1:26">
      <c r="A508" s="14" t="str">
        <f t="shared" si="7"/>
        <v>144-4</v>
      </c>
      <c r="B508" s="10">
        <v>5057</v>
      </c>
      <c r="C508" s="10">
        <v>3</v>
      </c>
      <c r="D508" s="10" t="s">
        <v>11</v>
      </c>
      <c r="E508" s="10">
        <v>144</v>
      </c>
      <c r="F508" s="10" t="s">
        <v>31</v>
      </c>
      <c r="G508" s="10">
        <v>4</v>
      </c>
      <c r="H508" s="10">
        <v>3105202</v>
      </c>
      <c r="I508" s="15">
        <v>0.81</v>
      </c>
      <c r="J508" s="10">
        <v>0.81</v>
      </c>
      <c r="K508" s="15">
        <v>370.90517571884988</v>
      </c>
      <c r="L508" s="15">
        <v>0.97444089456869143</v>
      </c>
      <c r="M508" s="13">
        <v>370.83</v>
      </c>
      <c r="N508" s="13">
        <v>371.64</v>
      </c>
      <c r="O508" s="13">
        <v>0</v>
      </c>
      <c r="P508" s="13" t="s">
        <v>32</v>
      </c>
      <c r="Q508" s="13" t="s">
        <v>1055</v>
      </c>
      <c r="R508" s="13" t="s">
        <v>33</v>
      </c>
      <c r="S508" s="13">
        <v>1</v>
      </c>
      <c r="T508" s="13">
        <v>120</v>
      </c>
      <c r="U508" s="13">
        <v>1</v>
      </c>
      <c r="V508" s="13" t="s">
        <v>34</v>
      </c>
      <c r="W508" s="13" t="s">
        <v>33</v>
      </c>
      <c r="X508" s="13"/>
      <c r="Y508" s="13"/>
      <c r="Z508" s="13" t="s">
        <v>1056</v>
      </c>
    </row>
    <row r="509" spans="1:26">
      <c r="A509" s="14" t="str">
        <f t="shared" si="7"/>
        <v>145-1</v>
      </c>
      <c r="B509" s="10">
        <v>5057</v>
      </c>
      <c r="C509" s="10">
        <v>3</v>
      </c>
      <c r="D509" s="10" t="s">
        <v>11</v>
      </c>
      <c r="E509" s="10">
        <v>145</v>
      </c>
      <c r="F509" s="10" t="s">
        <v>31</v>
      </c>
      <c r="G509" s="10">
        <v>1</v>
      </c>
      <c r="H509" s="10">
        <v>3105204</v>
      </c>
      <c r="I509" s="15">
        <v>0.91</v>
      </c>
      <c r="J509" s="10">
        <v>0.86</v>
      </c>
      <c r="K509" s="15">
        <v>371.65</v>
      </c>
      <c r="L509" s="15">
        <v>0.97444089456869143</v>
      </c>
      <c r="M509" s="13">
        <v>371.65</v>
      </c>
      <c r="N509" s="13">
        <v>372.51</v>
      </c>
      <c r="O509" s="13">
        <v>0</v>
      </c>
      <c r="P509" s="13" t="s">
        <v>32</v>
      </c>
      <c r="Q509" s="13" t="s">
        <v>1057</v>
      </c>
      <c r="R509" s="13" t="s">
        <v>33</v>
      </c>
      <c r="S509" s="13">
        <v>1</v>
      </c>
      <c r="T509" s="13">
        <v>120</v>
      </c>
      <c r="U509" s="13">
        <v>2</v>
      </c>
      <c r="V509" s="13" t="s">
        <v>35</v>
      </c>
      <c r="W509" s="13" t="s">
        <v>33</v>
      </c>
      <c r="X509" s="13"/>
      <c r="Y509" s="13"/>
      <c r="Z509" s="13" t="s">
        <v>1058</v>
      </c>
    </row>
    <row r="510" spans="1:26">
      <c r="A510" s="14" t="str">
        <f t="shared" si="7"/>
        <v>145-2</v>
      </c>
      <c r="B510" s="10">
        <v>5057</v>
      </c>
      <c r="C510" s="10">
        <v>3</v>
      </c>
      <c r="D510" s="10" t="s">
        <v>11</v>
      </c>
      <c r="E510" s="10">
        <v>145</v>
      </c>
      <c r="F510" s="10" t="s">
        <v>31</v>
      </c>
      <c r="G510" s="10">
        <v>2</v>
      </c>
      <c r="H510" s="10">
        <v>3105206</v>
      </c>
      <c r="I510" s="15">
        <v>0.68500000000000005</v>
      </c>
      <c r="J510" s="10">
        <v>0.66</v>
      </c>
      <c r="K510" s="15">
        <v>372.53674121405749</v>
      </c>
      <c r="L510" s="15">
        <v>0.97444089456869143</v>
      </c>
      <c r="M510" s="13">
        <v>372.51</v>
      </c>
      <c r="N510" s="13">
        <v>373.17</v>
      </c>
      <c r="O510" s="13">
        <v>0</v>
      </c>
      <c r="P510" s="13" t="s">
        <v>32</v>
      </c>
      <c r="Q510" s="13" t="s">
        <v>1059</v>
      </c>
      <c r="R510" s="13" t="s">
        <v>33</v>
      </c>
      <c r="S510" s="13">
        <v>1</v>
      </c>
      <c r="T510" s="13">
        <v>120</v>
      </c>
      <c r="U510" s="13">
        <v>3</v>
      </c>
      <c r="V510" s="13" t="s">
        <v>35</v>
      </c>
      <c r="W510" s="13" t="s">
        <v>33</v>
      </c>
      <c r="X510" s="13"/>
      <c r="Y510" s="13"/>
      <c r="Z510" s="13" t="s">
        <v>1060</v>
      </c>
    </row>
    <row r="511" spans="1:26">
      <c r="A511" s="14" t="str">
        <f t="shared" si="7"/>
        <v>145-3</v>
      </c>
      <c r="B511" s="10">
        <v>5057</v>
      </c>
      <c r="C511" s="10">
        <v>3</v>
      </c>
      <c r="D511" s="10" t="s">
        <v>11</v>
      </c>
      <c r="E511" s="10">
        <v>145</v>
      </c>
      <c r="F511" s="10" t="s">
        <v>31</v>
      </c>
      <c r="G511" s="10">
        <v>3</v>
      </c>
      <c r="H511" s="10">
        <v>3105210</v>
      </c>
      <c r="I511" s="15">
        <v>0.755</v>
      </c>
      <c r="J511" s="10">
        <v>0.75</v>
      </c>
      <c r="K511" s="15">
        <v>373.22174121405749</v>
      </c>
      <c r="L511" s="15">
        <v>0.97444089456869143</v>
      </c>
      <c r="M511" s="13">
        <v>373.17</v>
      </c>
      <c r="N511" s="13">
        <v>373.92</v>
      </c>
      <c r="O511" s="13">
        <v>0</v>
      </c>
      <c r="P511" s="13" t="s">
        <v>32</v>
      </c>
      <c r="Q511" s="13" t="s">
        <v>1061</v>
      </c>
      <c r="R511" s="13" t="s">
        <v>33</v>
      </c>
      <c r="S511" s="13">
        <v>1</v>
      </c>
      <c r="T511" s="13">
        <v>120</v>
      </c>
      <c r="U511" s="13">
        <v>4</v>
      </c>
      <c r="V511" s="13" t="s">
        <v>35</v>
      </c>
      <c r="W511" s="13" t="s">
        <v>33</v>
      </c>
      <c r="X511" s="13"/>
      <c r="Y511" s="13"/>
      <c r="Z511" s="13" t="s">
        <v>1062</v>
      </c>
    </row>
    <row r="512" spans="1:26">
      <c r="A512" s="14" t="str">
        <f t="shared" si="7"/>
        <v>145-4</v>
      </c>
      <c r="B512" s="10">
        <v>5057</v>
      </c>
      <c r="C512" s="10">
        <v>3</v>
      </c>
      <c r="D512" s="10" t="s">
        <v>11</v>
      </c>
      <c r="E512" s="10">
        <v>145</v>
      </c>
      <c r="F512" s="10" t="s">
        <v>31</v>
      </c>
      <c r="G512" s="10">
        <v>4</v>
      </c>
      <c r="H512" s="10">
        <v>3105212</v>
      </c>
      <c r="I512" s="15">
        <v>0.78</v>
      </c>
      <c r="J512" s="10">
        <v>0.76</v>
      </c>
      <c r="K512" s="15">
        <v>373.97674121405748</v>
      </c>
      <c r="L512" s="15">
        <v>0.97444089456869143</v>
      </c>
      <c r="M512" s="13">
        <v>373.92</v>
      </c>
      <c r="N512" s="13">
        <v>374.68</v>
      </c>
      <c r="O512" s="13">
        <v>0</v>
      </c>
      <c r="P512" s="13" t="s">
        <v>32</v>
      </c>
      <c r="Q512" s="13" t="s">
        <v>1063</v>
      </c>
      <c r="R512" s="13" t="s">
        <v>33</v>
      </c>
      <c r="S512" s="13">
        <v>1</v>
      </c>
      <c r="T512" s="13">
        <v>120</v>
      </c>
      <c r="U512" s="13">
        <v>5</v>
      </c>
      <c r="V512" s="13" t="s">
        <v>36</v>
      </c>
      <c r="W512" s="13" t="s">
        <v>33</v>
      </c>
      <c r="X512" s="13"/>
      <c r="Y512" s="13"/>
      <c r="Z512" s="13" t="s">
        <v>1064</v>
      </c>
    </row>
    <row r="513" spans="1:26">
      <c r="A513" s="14" t="str">
        <f t="shared" si="7"/>
        <v>146-1</v>
      </c>
      <c r="B513" s="10">
        <v>5057</v>
      </c>
      <c r="C513" s="10">
        <v>3</v>
      </c>
      <c r="D513" s="10" t="s">
        <v>11</v>
      </c>
      <c r="E513" s="10">
        <v>146</v>
      </c>
      <c r="F513" s="10" t="s">
        <v>31</v>
      </c>
      <c r="G513" s="10">
        <v>1</v>
      </c>
      <c r="H513" s="10">
        <v>3105214</v>
      </c>
      <c r="I513" s="15">
        <v>0.93500000000000005</v>
      </c>
      <c r="J513" s="10">
        <v>0.89</v>
      </c>
      <c r="K513" s="15">
        <v>374.7</v>
      </c>
      <c r="L513" s="15">
        <v>0.95312500000000333</v>
      </c>
      <c r="M513" s="13">
        <v>374.7</v>
      </c>
      <c r="N513" s="13">
        <v>375.59</v>
      </c>
      <c r="O513" s="13">
        <v>0</v>
      </c>
      <c r="P513" s="13" t="s">
        <v>32</v>
      </c>
      <c r="Q513" s="13" t="s">
        <v>1065</v>
      </c>
      <c r="R513" s="13" t="s">
        <v>33</v>
      </c>
      <c r="S513" s="13">
        <v>1</v>
      </c>
      <c r="T513" s="13">
        <v>121</v>
      </c>
      <c r="U513" s="13">
        <v>1</v>
      </c>
      <c r="V513" s="13" t="s">
        <v>34</v>
      </c>
      <c r="W513" s="13" t="s">
        <v>33</v>
      </c>
      <c r="X513" s="13"/>
      <c r="Y513" s="13"/>
      <c r="Z513" s="13" t="s">
        <v>1066</v>
      </c>
    </row>
    <row r="514" spans="1:26">
      <c r="A514" s="14" t="str">
        <f t="shared" si="7"/>
        <v>146-2</v>
      </c>
      <c r="B514" s="10">
        <v>5057</v>
      </c>
      <c r="C514" s="10">
        <v>3</v>
      </c>
      <c r="D514" s="10" t="s">
        <v>11</v>
      </c>
      <c r="E514" s="10">
        <v>146</v>
      </c>
      <c r="F514" s="10" t="s">
        <v>31</v>
      </c>
      <c r="G514" s="10">
        <v>2</v>
      </c>
      <c r="H514" s="10">
        <v>3105218</v>
      </c>
      <c r="I514" s="15">
        <v>0.82</v>
      </c>
      <c r="J514" s="10">
        <v>0.77</v>
      </c>
      <c r="K514" s="15">
        <v>375.59117187499999</v>
      </c>
      <c r="L514" s="15">
        <v>0.95312500000000333</v>
      </c>
      <c r="M514" s="13">
        <v>375.59</v>
      </c>
      <c r="N514" s="13">
        <v>376.36</v>
      </c>
      <c r="O514" s="13">
        <v>0</v>
      </c>
      <c r="P514" s="13" t="s">
        <v>32</v>
      </c>
      <c r="Q514" s="13" t="s">
        <v>1067</v>
      </c>
      <c r="R514" s="13" t="s">
        <v>33</v>
      </c>
      <c r="S514" s="13">
        <v>1</v>
      </c>
      <c r="T514" s="13">
        <v>121</v>
      </c>
      <c r="U514" s="13">
        <v>2</v>
      </c>
      <c r="V514" s="13" t="s">
        <v>35</v>
      </c>
      <c r="W514" s="13" t="s">
        <v>33</v>
      </c>
      <c r="X514" s="13"/>
      <c r="Y514" s="13"/>
      <c r="Z514" s="13" t="s">
        <v>1068</v>
      </c>
    </row>
    <row r="515" spans="1:26">
      <c r="A515" s="14" t="str">
        <f t="shared" si="7"/>
        <v>146-3</v>
      </c>
      <c r="B515" s="10">
        <v>5057</v>
      </c>
      <c r="C515" s="10">
        <v>3</v>
      </c>
      <c r="D515" s="10" t="s">
        <v>11</v>
      </c>
      <c r="E515" s="10">
        <v>146</v>
      </c>
      <c r="F515" s="10" t="s">
        <v>31</v>
      </c>
      <c r="G515" s="10">
        <v>3</v>
      </c>
      <c r="H515" s="10">
        <v>3105220</v>
      </c>
      <c r="I515" s="15">
        <v>0.8</v>
      </c>
      <c r="J515" s="10">
        <v>0.8</v>
      </c>
      <c r="K515" s="15">
        <v>376.41117187499998</v>
      </c>
      <c r="L515" s="15">
        <v>0.95312500000000333</v>
      </c>
      <c r="M515" s="13">
        <v>376.36</v>
      </c>
      <c r="N515" s="13">
        <v>377.16</v>
      </c>
      <c r="O515" s="13">
        <v>0</v>
      </c>
      <c r="P515" s="13" t="s">
        <v>32</v>
      </c>
      <c r="Q515" s="13" t="s">
        <v>1069</v>
      </c>
      <c r="R515" s="13" t="s">
        <v>33</v>
      </c>
      <c r="S515" s="13">
        <v>1</v>
      </c>
      <c r="T515" s="13">
        <v>121</v>
      </c>
      <c r="U515" s="13">
        <v>3</v>
      </c>
      <c r="V515" s="13" t="s">
        <v>35</v>
      </c>
      <c r="W515" s="13" t="s">
        <v>33</v>
      </c>
      <c r="X515" s="13"/>
      <c r="Y515" s="13"/>
      <c r="Z515" s="13" t="s">
        <v>1070</v>
      </c>
    </row>
    <row r="516" spans="1:26">
      <c r="A516" s="14" t="str">
        <f t="shared" ref="A516:A546" si="8">E516&amp;"-"&amp;G516</f>
        <v>146-4</v>
      </c>
      <c r="B516" s="10">
        <v>5057</v>
      </c>
      <c r="C516" s="10">
        <v>3</v>
      </c>
      <c r="D516" s="10" t="s">
        <v>11</v>
      </c>
      <c r="E516" s="10">
        <v>146</v>
      </c>
      <c r="F516" s="10" t="s">
        <v>31</v>
      </c>
      <c r="G516" s="10">
        <v>4</v>
      </c>
      <c r="H516" s="10">
        <v>3105222</v>
      </c>
      <c r="I516" s="15">
        <v>0.64500000000000002</v>
      </c>
      <c r="J516" s="10">
        <v>0.64</v>
      </c>
      <c r="K516" s="15">
        <v>377.21117187499999</v>
      </c>
      <c r="L516" s="15">
        <v>0.95312500000000333</v>
      </c>
      <c r="M516" s="13">
        <v>377.16</v>
      </c>
      <c r="N516" s="13">
        <v>377.8</v>
      </c>
      <c r="O516" s="13">
        <v>0</v>
      </c>
      <c r="P516" s="13" t="s">
        <v>32</v>
      </c>
      <c r="Q516" s="13" t="s">
        <v>1071</v>
      </c>
      <c r="R516" s="13" t="s">
        <v>33</v>
      </c>
      <c r="S516" s="13">
        <v>1</v>
      </c>
      <c r="T516" s="13">
        <v>121</v>
      </c>
      <c r="U516" s="13">
        <v>4</v>
      </c>
      <c r="V516" s="13" t="s">
        <v>35</v>
      </c>
      <c r="W516" s="13" t="s">
        <v>33</v>
      </c>
      <c r="X516" s="13"/>
      <c r="Y516" s="13"/>
      <c r="Z516" s="13" t="s">
        <v>1072</v>
      </c>
    </row>
    <row r="517" spans="1:26">
      <c r="A517" s="14" t="str">
        <f t="shared" si="8"/>
        <v>147-1</v>
      </c>
      <c r="B517" s="10">
        <v>5057</v>
      </c>
      <c r="C517" s="10">
        <v>3</v>
      </c>
      <c r="D517" s="10" t="s">
        <v>11</v>
      </c>
      <c r="E517" s="10">
        <v>147</v>
      </c>
      <c r="F517" s="10" t="s">
        <v>31</v>
      </c>
      <c r="G517" s="10">
        <v>1</v>
      </c>
      <c r="H517" s="10">
        <v>3105224</v>
      </c>
      <c r="I517" s="15">
        <v>0.9</v>
      </c>
      <c r="J517" s="10">
        <v>0.9</v>
      </c>
      <c r="K517" s="15">
        <v>377.75</v>
      </c>
      <c r="L517" s="15">
        <v>0.97133757961783851</v>
      </c>
      <c r="M517" s="13">
        <v>377.75</v>
      </c>
      <c r="N517" s="13">
        <v>378.65</v>
      </c>
      <c r="O517" s="13">
        <v>0</v>
      </c>
      <c r="P517" s="13" t="s">
        <v>32</v>
      </c>
      <c r="Q517" s="13" t="s">
        <v>1073</v>
      </c>
      <c r="R517" s="13" t="s">
        <v>33</v>
      </c>
      <c r="S517" s="13">
        <v>1</v>
      </c>
      <c r="T517" s="13">
        <v>121</v>
      </c>
      <c r="U517" s="13">
        <v>5</v>
      </c>
      <c r="V517" s="13" t="s">
        <v>36</v>
      </c>
      <c r="W517" s="13" t="s">
        <v>33</v>
      </c>
      <c r="X517" s="13"/>
      <c r="Y517" s="13"/>
      <c r="Z517" s="13" t="s">
        <v>1074</v>
      </c>
    </row>
    <row r="518" spans="1:26">
      <c r="A518" s="14" t="str">
        <f t="shared" si="8"/>
        <v>147-2</v>
      </c>
      <c r="B518" s="10">
        <v>5057</v>
      </c>
      <c r="C518" s="10">
        <v>3</v>
      </c>
      <c r="D518" s="10" t="s">
        <v>11</v>
      </c>
      <c r="E518" s="10">
        <v>147</v>
      </c>
      <c r="F518" s="10" t="s">
        <v>31</v>
      </c>
      <c r="G518" s="10">
        <v>2</v>
      </c>
      <c r="H518" s="10">
        <v>3105226</v>
      </c>
      <c r="I518" s="15">
        <v>0.79</v>
      </c>
      <c r="J518" s="10">
        <v>0.8</v>
      </c>
      <c r="K518" s="15">
        <v>378.62420382165607</v>
      </c>
      <c r="L518" s="15">
        <v>0.97133757961783851</v>
      </c>
      <c r="M518" s="13">
        <v>378.65</v>
      </c>
      <c r="N518" s="13">
        <v>379.45</v>
      </c>
      <c r="O518" s="13">
        <v>0</v>
      </c>
      <c r="P518" s="13" t="s">
        <v>32</v>
      </c>
      <c r="Q518" s="13" t="s">
        <v>1075</v>
      </c>
      <c r="R518" s="13" t="s">
        <v>33</v>
      </c>
      <c r="S518" s="13">
        <v>2</v>
      </c>
      <c r="T518" s="13">
        <v>122</v>
      </c>
      <c r="U518" s="13">
        <v>1</v>
      </c>
      <c r="V518" s="13" t="s">
        <v>34</v>
      </c>
      <c r="W518" s="13" t="s">
        <v>33</v>
      </c>
      <c r="X518" s="13"/>
      <c r="Y518" s="13"/>
      <c r="Z518" s="13" t="s">
        <v>1076</v>
      </c>
    </row>
    <row r="519" spans="1:26">
      <c r="A519" s="14" t="str">
        <f t="shared" si="8"/>
        <v>147-3</v>
      </c>
      <c r="B519" s="10">
        <v>5057</v>
      </c>
      <c r="C519" s="10">
        <v>3</v>
      </c>
      <c r="D519" s="10" t="s">
        <v>11</v>
      </c>
      <c r="E519" s="10">
        <v>147</v>
      </c>
      <c r="F519" s="10" t="s">
        <v>31</v>
      </c>
      <c r="G519" s="10">
        <v>3</v>
      </c>
      <c r="H519" s="10">
        <v>3105228</v>
      </c>
      <c r="I519" s="15">
        <v>0.505</v>
      </c>
      <c r="J519" s="10">
        <v>0.5</v>
      </c>
      <c r="K519" s="15">
        <v>379.41420382165609</v>
      </c>
      <c r="L519" s="15">
        <v>0.97133757961783851</v>
      </c>
      <c r="M519" s="13">
        <v>379.45</v>
      </c>
      <c r="N519" s="13">
        <v>379.95</v>
      </c>
      <c r="O519" s="13">
        <v>0</v>
      </c>
      <c r="P519" s="13" t="s">
        <v>32</v>
      </c>
      <c r="Q519" s="13" t="s">
        <v>1077</v>
      </c>
      <c r="R519" s="13" t="s">
        <v>33</v>
      </c>
      <c r="S519" s="13">
        <v>1</v>
      </c>
      <c r="T519" s="13">
        <v>122</v>
      </c>
      <c r="U519" s="13">
        <v>2</v>
      </c>
      <c r="V519" s="13" t="s">
        <v>35</v>
      </c>
      <c r="W519" s="13" t="s">
        <v>33</v>
      </c>
      <c r="X519" s="13"/>
      <c r="Y519" s="13"/>
      <c r="Z519" s="13" t="s">
        <v>1078</v>
      </c>
    </row>
    <row r="520" spans="1:26">
      <c r="A520" s="14" t="str">
        <f t="shared" si="8"/>
        <v>147-4</v>
      </c>
      <c r="B520" s="10">
        <v>5057</v>
      </c>
      <c r="C520" s="10">
        <v>3</v>
      </c>
      <c r="D520" s="10" t="s">
        <v>11</v>
      </c>
      <c r="E520" s="10">
        <v>147</v>
      </c>
      <c r="F520" s="10" t="s">
        <v>31</v>
      </c>
      <c r="G520" s="10">
        <v>4</v>
      </c>
      <c r="H520" s="10">
        <v>3105230</v>
      </c>
      <c r="I520" s="15">
        <v>0.94499999999999995</v>
      </c>
      <c r="J520" s="10">
        <v>0.93</v>
      </c>
      <c r="K520" s="15">
        <v>379.91920382165608</v>
      </c>
      <c r="L520" s="15">
        <v>0.97133757961783851</v>
      </c>
      <c r="M520" s="13">
        <v>379.95</v>
      </c>
      <c r="N520" s="13">
        <v>380.88</v>
      </c>
      <c r="O520" s="13">
        <v>0</v>
      </c>
      <c r="P520" s="13" t="s">
        <v>32</v>
      </c>
      <c r="Q520" s="13" t="s">
        <v>1079</v>
      </c>
      <c r="R520" s="13" t="s">
        <v>33</v>
      </c>
      <c r="S520" s="13">
        <v>1</v>
      </c>
      <c r="T520" s="13">
        <v>122</v>
      </c>
      <c r="U520" s="13">
        <v>3</v>
      </c>
      <c r="V520" s="13" t="s">
        <v>35</v>
      </c>
      <c r="W520" s="13" t="s">
        <v>33</v>
      </c>
      <c r="X520" s="13"/>
      <c r="Y520" s="13"/>
      <c r="Z520" s="13" t="s">
        <v>1080</v>
      </c>
    </row>
    <row r="521" spans="1:26">
      <c r="A521" s="14" t="str">
        <f t="shared" si="8"/>
        <v>148-1</v>
      </c>
      <c r="B521" s="10">
        <v>5057</v>
      </c>
      <c r="C521" s="10">
        <v>3</v>
      </c>
      <c r="D521" s="10" t="s">
        <v>11</v>
      </c>
      <c r="E521" s="10">
        <v>148</v>
      </c>
      <c r="F521" s="10" t="s">
        <v>31</v>
      </c>
      <c r="G521" s="10">
        <v>1</v>
      </c>
      <c r="H521" s="10">
        <v>3105232</v>
      </c>
      <c r="I521" s="15">
        <v>0.53</v>
      </c>
      <c r="J521" s="10">
        <v>0.54</v>
      </c>
      <c r="K521" s="15">
        <v>380.8</v>
      </c>
      <c r="L521" s="15">
        <v>1</v>
      </c>
      <c r="M521" s="13">
        <v>380.8</v>
      </c>
      <c r="N521" s="13">
        <v>381.34</v>
      </c>
      <c r="O521" s="13">
        <v>0</v>
      </c>
      <c r="P521" s="13" t="s">
        <v>32</v>
      </c>
      <c r="Q521" s="13" t="s">
        <v>1081</v>
      </c>
      <c r="R521" s="13" t="s">
        <v>33</v>
      </c>
      <c r="S521" s="13">
        <v>2</v>
      </c>
      <c r="T521" s="13">
        <v>122</v>
      </c>
      <c r="U521" s="13">
        <v>4</v>
      </c>
      <c r="V521" s="13" t="s">
        <v>35</v>
      </c>
      <c r="W521" s="13" t="s">
        <v>33</v>
      </c>
      <c r="X521" s="13"/>
      <c r="Y521" s="13"/>
      <c r="Z521" s="13" t="s">
        <v>1082</v>
      </c>
    </row>
    <row r="522" spans="1:26">
      <c r="A522" s="14" t="str">
        <f t="shared" si="8"/>
        <v>149-1</v>
      </c>
      <c r="B522" s="10">
        <v>5057</v>
      </c>
      <c r="C522" s="10">
        <v>3</v>
      </c>
      <c r="D522" s="10" t="s">
        <v>11</v>
      </c>
      <c r="E522" s="10">
        <v>149</v>
      </c>
      <c r="F522" s="10" t="s">
        <v>31</v>
      </c>
      <c r="G522" s="10">
        <v>1</v>
      </c>
      <c r="H522" s="10">
        <v>3105234</v>
      </c>
      <c r="I522" s="15">
        <v>0.875</v>
      </c>
      <c r="J522" s="10">
        <v>0.92</v>
      </c>
      <c r="K522" s="15">
        <v>381.4</v>
      </c>
      <c r="L522" s="15">
        <v>1</v>
      </c>
      <c r="M522" s="13">
        <v>381.4</v>
      </c>
      <c r="N522" s="13">
        <v>382.32</v>
      </c>
      <c r="O522" s="13">
        <v>0</v>
      </c>
      <c r="P522" s="13" t="s">
        <v>32</v>
      </c>
      <c r="Q522" s="13" t="s">
        <v>1083</v>
      </c>
      <c r="R522" s="13" t="s">
        <v>33</v>
      </c>
      <c r="S522" s="13">
        <v>2</v>
      </c>
      <c r="T522" s="13">
        <v>122</v>
      </c>
      <c r="U522" s="13">
        <v>5</v>
      </c>
      <c r="V522" s="13" t="s">
        <v>36</v>
      </c>
      <c r="W522" s="13" t="s">
        <v>33</v>
      </c>
      <c r="X522" s="13"/>
      <c r="Y522" s="13"/>
      <c r="Z522" s="13" t="s">
        <v>1084</v>
      </c>
    </row>
    <row r="523" spans="1:26">
      <c r="A523" s="14" t="str">
        <f t="shared" si="8"/>
        <v>149-2</v>
      </c>
      <c r="B523" s="10">
        <v>5057</v>
      </c>
      <c r="C523" s="10">
        <v>3</v>
      </c>
      <c r="D523" s="10" t="s">
        <v>11</v>
      </c>
      <c r="E523" s="10">
        <v>149</v>
      </c>
      <c r="F523" s="10" t="s">
        <v>31</v>
      </c>
      <c r="G523" s="10">
        <v>2</v>
      </c>
      <c r="H523" s="10">
        <v>3105236</v>
      </c>
      <c r="I523" s="15">
        <v>0.77500000000000002</v>
      </c>
      <c r="J523" s="10">
        <v>0.78</v>
      </c>
      <c r="K523" s="15">
        <v>382.27499999999998</v>
      </c>
      <c r="L523" s="15">
        <v>1</v>
      </c>
      <c r="M523" s="13">
        <v>382.32</v>
      </c>
      <c r="N523" s="13">
        <v>383.1</v>
      </c>
      <c r="O523" s="13">
        <v>0</v>
      </c>
      <c r="P523" s="13" t="s">
        <v>32</v>
      </c>
      <c r="Q523" s="13" t="s">
        <v>1085</v>
      </c>
      <c r="R523" s="13" t="s">
        <v>33</v>
      </c>
      <c r="S523" s="13">
        <v>1</v>
      </c>
      <c r="T523" s="13">
        <v>123</v>
      </c>
      <c r="U523" s="13">
        <v>1</v>
      </c>
      <c r="V523" s="13" t="s">
        <v>34</v>
      </c>
      <c r="W523" s="13" t="s">
        <v>33</v>
      </c>
      <c r="X523" s="13"/>
      <c r="Y523" s="13"/>
      <c r="Z523" s="13" t="s">
        <v>1086</v>
      </c>
    </row>
    <row r="524" spans="1:26">
      <c r="A524" s="14" t="str">
        <f t="shared" si="8"/>
        <v>149-3</v>
      </c>
      <c r="B524" s="10">
        <v>5057</v>
      </c>
      <c r="C524" s="10">
        <v>3</v>
      </c>
      <c r="D524" s="10" t="s">
        <v>11</v>
      </c>
      <c r="E524" s="10">
        <v>149</v>
      </c>
      <c r="F524" s="10" t="s">
        <v>31</v>
      </c>
      <c r="G524" s="10">
        <v>3</v>
      </c>
      <c r="H524" s="10">
        <v>3105238</v>
      </c>
      <c r="I524" s="15">
        <v>0.71</v>
      </c>
      <c r="J524" s="10">
        <v>0.7</v>
      </c>
      <c r="K524" s="15">
        <v>383.04999999999995</v>
      </c>
      <c r="L524" s="15">
        <v>1</v>
      </c>
      <c r="M524" s="13">
        <v>383.1</v>
      </c>
      <c r="N524" s="13">
        <v>383.8</v>
      </c>
      <c r="O524" s="13">
        <v>0</v>
      </c>
      <c r="P524" s="13" t="s">
        <v>32</v>
      </c>
      <c r="Q524" s="13" t="s">
        <v>1087</v>
      </c>
      <c r="R524" s="13" t="s">
        <v>33</v>
      </c>
      <c r="S524" s="13">
        <v>1</v>
      </c>
      <c r="T524" s="13">
        <v>123</v>
      </c>
      <c r="U524" s="13">
        <v>2</v>
      </c>
      <c r="V524" s="13" t="s">
        <v>35</v>
      </c>
      <c r="W524" s="13" t="s">
        <v>33</v>
      </c>
      <c r="X524" s="13"/>
      <c r="Y524" s="13"/>
      <c r="Z524" s="13" t="s">
        <v>1088</v>
      </c>
    </row>
    <row r="525" spans="1:26">
      <c r="A525" s="14" t="str">
        <f t="shared" si="8"/>
        <v>150-1</v>
      </c>
      <c r="B525" s="10">
        <v>5057</v>
      </c>
      <c r="C525" s="10">
        <v>3</v>
      </c>
      <c r="D525" s="10" t="s">
        <v>11</v>
      </c>
      <c r="E525" s="10">
        <v>150</v>
      </c>
      <c r="F525" s="10" t="s">
        <v>31</v>
      </c>
      <c r="G525" s="10">
        <v>1</v>
      </c>
      <c r="H525" s="10">
        <v>3105240</v>
      </c>
      <c r="I525" s="15">
        <v>0.89500000000000002</v>
      </c>
      <c r="J525" s="10">
        <v>0.9</v>
      </c>
      <c r="K525" s="15">
        <v>383.85</v>
      </c>
      <c r="L525" s="15">
        <v>1</v>
      </c>
      <c r="M525" s="13">
        <v>383.85</v>
      </c>
      <c r="N525" s="13">
        <v>384.75</v>
      </c>
      <c r="O525" s="13">
        <v>0</v>
      </c>
      <c r="P525" s="13" t="s">
        <v>32</v>
      </c>
      <c r="Q525" s="13" t="s">
        <v>1089</v>
      </c>
      <c r="R525" s="13" t="s">
        <v>33</v>
      </c>
      <c r="S525" s="13">
        <v>1</v>
      </c>
      <c r="T525" s="13">
        <v>123</v>
      </c>
      <c r="U525" s="13">
        <v>3</v>
      </c>
      <c r="V525" s="13" t="s">
        <v>35</v>
      </c>
      <c r="W525" s="13" t="s">
        <v>33</v>
      </c>
      <c r="X525" s="13"/>
      <c r="Y525" s="13"/>
      <c r="Z525" s="13" t="s">
        <v>1090</v>
      </c>
    </row>
    <row r="526" spans="1:26">
      <c r="A526" s="14" t="str">
        <f t="shared" si="8"/>
        <v>150-2</v>
      </c>
      <c r="B526" s="10">
        <v>5057</v>
      </c>
      <c r="C526" s="10">
        <v>3</v>
      </c>
      <c r="D526" s="10" t="s">
        <v>11</v>
      </c>
      <c r="E526" s="10">
        <v>150</v>
      </c>
      <c r="F526" s="10" t="s">
        <v>31</v>
      </c>
      <c r="G526" s="10">
        <v>2</v>
      </c>
      <c r="H526" s="10">
        <v>3105242</v>
      </c>
      <c r="I526" s="15">
        <v>0.97</v>
      </c>
      <c r="J526" s="10">
        <v>0.96</v>
      </c>
      <c r="K526" s="15">
        <v>384.745</v>
      </c>
      <c r="L526" s="15">
        <v>1</v>
      </c>
      <c r="M526" s="13">
        <v>384.75</v>
      </c>
      <c r="N526" s="13">
        <v>385.71</v>
      </c>
      <c r="O526" s="13">
        <v>0</v>
      </c>
      <c r="P526" s="13" t="s">
        <v>32</v>
      </c>
      <c r="Q526" s="13" t="s">
        <v>1091</v>
      </c>
      <c r="R526" s="13" t="s">
        <v>33</v>
      </c>
      <c r="S526" s="13">
        <v>1</v>
      </c>
      <c r="T526" s="13">
        <v>123</v>
      </c>
      <c r="U526" s="13">
        <v>4</v>
      </c>
      <c r="V526" s="13" t="s">
        <v>35</v>
      </c>
      <c r="W526" s="13" t="s">
        <v>33</v>
      </c>
      <c r="X526" s="13"/>
      <c r="Y526" s="13"/>
      <c r="Z526" s="13" t="s">
        <v>1092</v>
      </c>
    </row>
    <row r="527" spans="1:26">
      <c r="A527" s="14" t="str">
        <f t="shared" si="8"/>
        <v>150-3</v>
      </c>
      <c r="B527" s="10">
        <v>5057</v>
      </c>
      <c r="C527" s="10">
        <v>3</v>
      </c>
      <c r="D527" s="10" t="s">
        <v>11</v>
      </c>
      <c r="E527" s="10">
        <v>150</v>
      </c>
      <c r="F527" s="10" t="s">
        <v>31</v>
      </c>
      <c r="G527" s="10">
        <v>3</v>
      </c>
      <c r="H527" s="10">
        <v>3105244</v>
      </c>
      <c r="I527" s="15">
        <v>0.90500000000000003</v>
      </c>
      <c r="J527" s="10">
        <v>0.92</v>
      </c>
      <c r="K527" s="15">
        <v>385.71500000000003</v>
      </c>
      <c r="L527" s="15">
        <v>1</v>
      </c>
      <c r="M527" s="13">
        <v>385.71</v>
      </c>
      <c r="N527" s="13">
        <v>386.63</v>
      </c>
      <c r="O527" s="13">
        <v>0</v>
      </c>
      <c r="P527" s="13" t="s">
        <v>32</v>
      </c>
      <c r="Q527" s="13" t="s">
        <v>1093</v>
      </c>
      <c r="R527" s="13" t="s">
        <v>33</v>
      </c>
      <c r="S527" s="13">
        <v>1</v>
      </c>
      <c r="T527" s="13">
        <v>123</v>
      </c>
      <c r="U527" s="13">
        <v>5</v>
      </c>
      <c r="V527" s="13" t="s">
        <v>36</v>
      </c>
      <c r="W527" s="13" t="s">
        <v>33</v>
      </c>
      <c r="X527" s="13"/>
      <c r="Y527" s="13"/>
      <c r="Z527" s="13" t="s">
        <v>1094</v>
      </c>
    </row>
    <row r="528" spans="1:26">
      <c r="A528" s="14" t="str">
        <f t="shared" si="8"/>
        <v>151-1</v>
      </c>
      <c r="B528" s="10">
        <v>5057</v>
      </c>
      <c r="C528" s="10">
        <v>3</v>
      </c>
      <c r="D528" s="10" t="s">
        <v>11</v>
      </c>
      <c r="E528" s="10">
        <v>151</v>
      </c>
      <c r="F528" s="10" t="s">
        <v>31</v>
      </c>
      <c r="G528" s="10">
        <v>1</v>
      </c>
      <c r="H528" s="10">
        <v>3105246</v>
      </c>
      <c r="I528" s="15">
        <v>0.68500000000000005</v>
      </c>
      <c r="J528" s="10">
        <v>0.66</v>
      </c>
      <c r="K528" s="15">
        <v>386.9</v>
      </c>
      <c r="L528" s="15">
        <v>0.8121019108280142</v>
      </c>
      <c r="M528" s="13">
        <v>386.9</v>
      </c>
      <c r="N528" s="13">
        <v>387.56</v>
      </c>
      <c r="O528" s="13">
        <v>0</v>
      </c>
      <c r="P528" s="13" t="s">
        <v>32</v>
      </c>
      <c r="Q528" s="13" t="s">
        <v>1095</v>
      </c>
      <c r="R528" s="13" t="s">
        <v>33</v>
      </c>
      <c r="S528" s="13">
        <v>1</v>
      </c>
      <c r="T528" s="13">
        <v>124</v>
      </c>
      <c r="U528" s="13">
        <v>1</v>
      </c>
      <c r="V528" s="13" t="s">
        <v>34</v>
      </c>
      <c r="W528" s="13" t="s">
        <v>33</v>
      </c>
      <c r="X528" s="13"/>
      <c r="Y528" s="13"/>
      <c r="Z528" s="13" t="s">
        <v>1096</v>
      </c>
    </row>
    <row r="529" spans="1:26">
      <c r="A529" s="14" t="str">
        <f t="shared" si="8"/>
        <v>151-2</v>
      </c>
      <c r="B529" s="10">
        <v>5057</v>
      </c>
      <c r="C529" s="10">
        <v>3</v>
      </c>
      <c r="D529" s="10" t="s">
        <v>11</v>
      </c>
      <c r="E529" s="10">
        <v>151</v>
      </c>
      <c r="F529" s="10" t="s">
        <v>31</v>
      </c>
      <c r="G529" s="10">
        <v>2</v>
      </c>
      <c r="H529" s="10">
        <v>3105248</v>
      </c>
      <c r="I529" s="15">
        <v>0.92500000000000004</v>
      </c>
      <c r="J529" s="10">
        <v>0.9</v>
      </c>
      <c r="K529" s="15">
        <v>387.45628980891718</v>
      </c>
      <c r="L529" s="15">
        <v>0.8121019108280142</v>
      </c>
      <c r="M529" s="13">
        <v>387.56</v>
      </c>
      <c r="N529" s="13">
        <v>388.46</v>
      </c>
      <c r="O529" s="13">
        <v>0</v>
      </c>
      <c r="P529" s="13" t="s">
        <v>32</v>
      </c>
      <c r="Q529" s="13" t="s">
        <v>1097</v>
      </c>
      <c r="R529" s="13" t="s">
        <v>33</v>
      </c>
      <c r="S529" s="13">
        <v>1</v>
      </c>
      <c r="T529" s="13">
        <v>124</v>
      </c>
      <c r="U529" s="13">
        <v>2</v>
      </c>
      <c r="V529" s="13" t="s">
        <v>35</v>
      </c>
      <c r="W529" s="13" t="s">
        <v>33</v>
      </c>
      <c r="X529" s="13"/>
      <c r="Y529" s="13"/>
      <c r="Z529" s="13" t="s">
        <v>1098</v>
      </c>
    </row>
    <row r="530" spans="1:26">
      <c r="A530" s="14" t="str">
        <f t="shared" si="8"/>
        <v>151-3</v>
      </c>
      <c r="B530" s="10">
        <v>5057</v>
      </c>
      <c r="C530" s="10">
        <v>3</v>
      </c>
      <c r="D530" s="10" t="s">
        <v>11</v>
      </c>
      <c r="E530" s="10">
        <v>151</v>
      </c>
      <c r="F530" s="10" t="s">
        <v>31</v>
      </c>
      <c r="G530" s="10">
        <v>3</v>
      </c>
      <c r="H530" s="10">
        <v>3105250</v>
      </c>
      <c r="I530" s="15">
        <v>0.8</v>
      </c>
      <c r="J530" s="10">
        <v>0.78</v>
      </c>
      <c r="K530" s="15">
        <v>388.38128980891719</v>
      </c>
      <c r="L530" s="15">
        <v>0.8121019108280142</v>
      </c>
      <c r="M530" s="13">
        <v>388.46</v>
      </c>
      <c r="N530" s="13">
        <v>389.24</v>
      </c>
      <c r="O530" s="13">
        <v>0</v>
      </c>
      <c r="P530" s="13" t="s">
        <v>32</v>
      </c>
      <c r="Q530" s="13" t="s">
        <v>1099</v>
      </c>
      <c r="R530" s="13" t="s">
        <v>33</v>
      </c>
      <c r="S530" s="13">
        <v>1</v>
      </c>
      <c r="T530" s="13">
        <v>124</v>
      </c>
      <c r="U530" s="13">
        <v>3</v>
      </c>
      <c r="V530" s="13" t="s">
        <v>35</v>
      </c>
      <c r="W530" s="13" t="s">
        <v>33</v>
      </c>
      <c r="X530" s="13"/>
      <c r="Y530" s="13"/>
      <c r="Z530" s="13" t="s">
        <v>1100</v>
      </c>
    </row>
    <row r="531" spans="1:26">
      <c r="A531" s="14" t="str">
        <f t="shared" si="8"/>
        <v>151-4</v>
      </c>
      <c r="B531" s="10">
        <v>5057</v>
      </c>
      <c r="C531" s="10">
        <v>3</v>
      </c>
      <c r="D531" s="10" t="s">
        <v>11</v>
      </c>
      <c r="E531" s="10">
        <v>151</v>
      </c>
      <c r="F531" s="10" t="s">
        <v>31</v>
      </c>
      <c r="G531" s="10">
        <v>4</v>
      </c>
      <c r="H531" s="10">
        <v>3105252</v>
      </c>
      <c r="I531" s="15">
        <v>0.73</v>
      </c>
      <c r="J531" s="10">
        <v>0.72</v>
      </c>
      <c r="K531" s="15">
        <v>389.1812898089172</v>
      </c>
      <c r="L531" s="15">
        <v>0.8121019108280142</v>
      </c>
      <c r="M531" s="13">
        <v>389.24</v>
      </c>
      <c r="N531" s="13">
        <v>389.96</v>
      </c>
      <c r="O531" s="13">
        <v>0</v>
      </c>
      <c r="P531" s="13" t="s">
        <v>32</v>
      </c>
      <c r="Q531" s="13" t="s">
        <v>1101</v>
      </c>
      <c r="R531" s="13" t="s">
        <v>33</v>
      </c>
      <c r="S531" s="13">
        <v>1</v>
      </c>
      <c r="T531" s="13">
        <v>124</v>
      </c>
      <c r="U531" s="13">
        <v>4</v>
      </c>
      <c r="V531" s="13" t="s">
        <v>35</v>
      </c>
      <c r="W531" s="13" t="s">
        <v>33</v>
      </c>
      <c r="X531" s="13"/>
      <c r="Y531" s="13"/>
      <c r="Z531" s="13" t="s">
        <v>1102</v>
      </c>
    </row>
    <row r="532" spans="1:26">
      <c r="A532" s="14" t="str">
        <f t="shared" si="8"/>
        <v>152-1</v>
      </c>
      <c r="B532" s="10">
        <v>5057</v>
      </c>
      <c r="C532" s="10">
        <v>3</v>
      </c>
      <c r="D532" s="10" t="s">
        <v>11</v>
      </c>
      <c r="E532" s="10">
        <v>152</v>
      </c>
      <c r="F532" s="10" t="s">
        <v>31</v>
      </c>
      <c r="G532" s="10">
        <v>1</v>
      </c>
      <c r="H532" s="10">
        <v>3105254</v>
      </c>
      <c r="I532" s="15">
        <v>0.56499999999999995</v>
      </c>
      <c r="J532" s="10">
        <v>0.55000000000000004</v>
      </c>
      <c r="K532" s="15">
        <v>389.45</v>
      </c>
      <c r="L532" s="15">
        <v>0.88495575221239298</v>
      </c>
      <c r="M532" s="13">
        <v>389.45</v>
      </c>
      <c r="N532" s="13">
        <v>390</v>
      </c>
      <c r="O532" s="13">
        <v>0</v>
      </c>
      <c r="P532" s="13" t="s">
        <v>32</v>
      </c>
      <c r="Q532" s="13" t="s">
        <v>1103</v>
      </c>
      <c r="R532" s="13" t="s">
        <v>33</v>
      </c>
      <c r="S532" s="13">
        <v>1</v>
      </c>
      <c r="T532" s="13">
        <v>124</v>
      </c>
      <c r="U532" s="13">
        <v>5</v>
      </c>
      <c r="V532" s="13" t="s">
        <v>36</v>
      </c>
      <c r="W532" s="13" t="s">
        <v>33</v>
      </c>
      <c r="X532" s="13"/>
      <c r="Y532" s="13"/>
      <c r="Z532" s="13" t="s">
        <v>1104</v>
      </c>
    </row>
    <row r="533" spans="1:26">
      <c r="A533" s="14" t="str">
        <f t="shared" si="8"/>
        <v>153-1</v>
      </c>
      <c r="B533" s="10">
        <v>5057</v>
      </c>
      <c r="C533" s="10">
        <v>3</v>
      </c>
      <c r="D533" s="10" t="s">
        <v>11</v>
      </c>
      <c r="E533" s="10">
        <v>153</v>
      </c>
      <c r="F533" s="10" t="s">
        <v>31</v>
      </c>
      <c r="G533" s="10">
        <v>1</v>
      </c>
      <c r="H533" s="10">
        <v>3105256</v>
      </c>
      <c r="I533" s="15">
        <v>0.85499999999999998</v>
      </c>
      <c r="J533" s="10">
        <v>0.84</v>
      </c>
      <c r="K533" s="15">
        <v>389.95</v>
      </c>
      <c r="L533" s="15">
        <v>0.98865478119934003</v>
      </c>
      <c r="M533" s="13">
        <v>389.95</v>
      </c>
      <c r="N533" s="13">
        <v>390.79</v>
      </c>
      <c r="O533" s="13">
        <v>0</v>
      </c>
      <c r="P533" s="13" t="s">
        <v>32</v>
      </c>
      <c r="Q533" s="13" t="s">
        <v>1105</v>
      </c>
      <c r="R533" s="13" t="s">
        <v>33</v>
      </c>
      <c r="S533" s="13">
        <v>1</v>
      </c>
      <c r="T533" s="13">
        <v>125</v>
      </c>
      <c r="U533" s="13">
        <v>1</v>
      </c>
      <c r="V533" s="13" t="s">
        <v>34</v>
      </c>
      <c r="W533" s="13" t="s">
        <v>33</v>
      </c>
      <c r="X533" s="13"/>
      <c r="Y533" s="13"/>
      <c r="Z533" s="13" t="s">
        <v>1106</v>
      </c>
    </row>
    <row r="534" spans="1:26">
      <c r="A534" s="14" t="str">
        <f t="shared" si="8"/>
        <v>153-2</v>
      </c>
      <c r="B534" s="10">
        <v>5057</v>
      </c>
      <c r="C534" s="10">
        <v>3</v>
      </c>
      <c r="D534" s="10" t="s">
        <v>11</v>
      </c>
      <c r="E534" s="10">
        <v>153</v>
      </c>
      <c r="F534" s="10" t="s">
        <v>31</v>
      </c>
      <c r="G534" s="10">
        <v>2</v>
      </c>
      <c r="H534" s="10">
        <v>3105258</v>
      </c>
      <c r="I534" s="15">
        <v>0.70499999999999996</v>
      </c>
      <c r="J534" s="10">
        <v>0.68</v>
      </c>
      <c r="K534" s="15">
        <v>390.79529983792543</v>
      </c>
      <c r="L534" s="15">
        <v>0.98865478119934003</v>
      </c>
      <c r="M534" s="13">
        <v>390.79</v>
      </c>
      <c r="N534" s="13">
        <v>391.47</v>
      </c>
      <c r="O534" s="13">
        <v>0</v>
      </c>
      <c r="P534" s="13" t="s">
        <v>32</v>
      </c>
      <c r="Q534" s="13" t="s">
        <v>1107</v>
      </c>
      <c r="R534" s="13" t="s">
        <v>33</v>
      </c>
      <c r="S534" s="13">
        <v>1</v>
      </c>
      <c r="T534" s="13">
        <v>125</v>
      </c>
      <c r="U534" s="13">
        <v>2</v>
      </c>
      <c r="V534" s="13" t="s">
        <v>35</v>
      </c>
      <c r="W534" s="13" t="s">
        <v>33</v>
      </c>
      <c r="X534" s="13"/>
      <c r="Y534" s="13"/>
      <c r="Z534" s="13" t="s">
        <v>1108</v>
      </c>
    </row>
    <row r="535" spans="1:26">
      <c r="A535" s="14" t="str">
        <f t="shared" si="8"/>
        <v>153-3</v>
      </c>
      <c r="B535" s="10">
        <v>5057</v>
      </c>
      <c r="C535" s="10">
        <v>3</v>
      </c>
      <c r="D535" s="10" t="s">
        <v>11</v>
      </c>
      <c r="E535" s="10">
        <v>153</v>
      </c>
      <c r="F535" s="10" t="s">
        <v>31</v>
      </c>
      <c r="G535" s="10">
        <v>3</v>
      </c>
      <c r="H535" s="10">
        <v>3105260</v>
      </c>
      <c r="I535" s="15">
        <v>0.88500000000000001</v>
      </c>
      <c r="J535" s="10">
        <v>0.88</v>
      </c>
      <c r="K535" s="15">
        <v>391.50029983792541</v>
      </c>
      <c r="L535" s="15">
        <v>0.98865478119934003</v>
      </c>
      <c r="M535" s="13">
        <v>391.47</v>
      </c>
      <c r="N535" s="13">
        <v>392.35</v>
      </c>
      <c r="O535" s="13">
        <v>0</v>
      </c>
      <c r="P535" s="13" t="s">
        <v>32</v>
      </c>
      <c r="Q535" s="13" t="s">
        <v>1109</v>
      </c>
      <c r="R535" s="13" t="s">
        <v>33</v>
      </c>
      <c r="S535" s="13">
        <v>1</v>
      </c>
      <c r="T535" s="13">
        <v>125</v>
      </c>
      <c r="U535" s="13">
        <v>3</v>
      </c>
      <c r="V535" s="13" t="s">
        <v>35</v>
      </c>
      <c r="W535" s="13" t="s">
        <v>33</v>
      </c>
      <c r="X535" s="13"/>
      <c r="Y535" s="13"/>
      <c r="Z535" s="13" t="s">
        <v>1110</v>
      </c>
    </row>
    <row r="536" spans="1:26">
      <c r="A536" s="14" t="str">
        <f t="shared" si="8"/>
        <v>153-4</v>
      </c>
      <c r="B536" s="10">
        <v>5057</v>
      </c>
      <c r="C536" s="10">
        <v>3</v>
      </c>
      <c r="D536" s="10" t="s">
        <v>11</v>
      </c>
      <c r="E536" s="10">
        <v>153</v>
      </c>
      <c r="F536" s="10" t="s">
        <v>31</v>
      </c>
      <c r="G536" s="10">
        <v>4</v>
      </c>
      <c r="H536" s="10">
        <v>3105262</v>
      </c>
      <c r="I536" s="15">
        <v>0.64</v>
      </c>
      <c r="J536" s="10">
        <v>0.63</v>
      </c>
      <c r="K536" s="15">
        <v>392.3852998379254</v>
      </c>
      <c r="L536" s="15">
        <v>0.98865478119934003</v>
      </c>
      <c r="M536" s="13">
        <v>392.35</v>
      </c>
      <c r="N536" s="13">
        <v>392.98</v>
      </c>
      <c r="O536" s="13">
        <v>0</v>
      </c>
      <c r="P536" s="13" t="s">
        <v>32</v>
      </c>
      <c r="Q536" s="13" t="s">
        <v>1111</v>
      </c>
      <c r="R536" s="13" t="s">
        <v>33</v>
      </c>
      <c r="S536" s="13">
        <v>1</v>
      </c>
      <c r="T536" s="13">
        <v>125</v>
      </c>
      <c r="U536" s="13">
        <v>4</v>
      </c>
      <c r="V536" s="13" t="s">
        <v>35</v>
      </c>
      <c r="W536" s="13" t="s">
        <v>33</v>
      </c>
      <c r="X536" s="13"/>
      <c r="Y536" s="13"/>
      <c r="Z536" s="13" t="s">
        <v>1112</v>
      </c>
    </row>
    <row r="537" spans="1:26">
      <c r="A537" s="14" t="str">
        <f t="shared" si="8"/>
        <v>154-1</v>
      </c>
      <c r="B537" s="10">
        <v>5057</v>
      </c>
      <c r="C537" s="10">
        <v>3</v>
      </c>
      <c r="D537" s="10" t="s">
        <v>11</v>
      </c>
      <c r="E537" s="10">
        <v>154</v>
      </c>
      <c r="F537" s="10" t="s">
        <v>31</v>
      </c>
      <c r="G537" s="10">
        <v>1</v>
      </c>
      <c r="H537" s="10">
        <v>3105264</v>
      </c>
      <c r="I537" s="15">
        <v>0.52500000000000002</v>
      </c>
      <c r="J537" s="10">
        <v>0.51</v>
      </c>
      <c r="K537" s="15">
        <v>393</v>
      </c>
      <c r="L537" s="15">
        <v>0.99348534201954608</v>
      </c>
      <c r="M537" s="13">
        <v>393</v>
      </c>
      <c r="N537" s="13">
        <v>393.51</v>
      </c>
      <c r="O537" s="13">
        <v>0</v>
      </c>
      <c r="P537" s="13" t="s">
        <v>32</v>
      </c>
      <c r="Q537" s="13" t="s">
        <v>1113</v>
      </c>
      <c r="R537" s="13" t="s">
        <v>33</v>
      </c>
      <c r="S537" s="13">
        <v>1</v>
      </c>
      <c r="T537" s="13">
        <v>125</v>
      </c>
      <c r="U537" s="13">
        <v>5</v>
      </c>
      <c r="V537" s="13" t="s">
        <v>36</v>
      </c>
      <c r="W537" s="13" t="s">
        <v>33</v>
      </c>
      <c r="X537" s="13"/>
      <c r="Y537" s="13"/>
      <c r="Z537" s="13" t="s">
        <v>1114</v>
      </c>
    </row>
    <row r="538" spans="1:26">
      <c r="A538" s="14" t="str">
        <f t="shared" si="8"/>
        <v>154-2</v>
      </c>
      <c r="B538" s="10">
        <v>5057</v>
      </c>
      <c r="C538" s="10">
        <v>3</v>
      </c>
      <c r="D538" s="10" t="s">
        <v>11</v>
      </c>
      <c r="E538" s="10">
        <v>154</v>
      </c>
      <c r="F538" s="10" t="s">
        <v>31</v>
      </c>
      <c r="G538" s="10">
        <v>2</v>
      </c>
      <c r="H538" s="10">
        <v>3105266</v>
      </c>
      <c r="I538" s="15">
        <v>0.85499999999999998</v>
      </c>
      <c r="J538" s="10">
        <v>0.83</v>
      </c>
      <c r="K538" s="15">
        <v>393.52157980456025</v>
      </c>
      <c r="L538" s="15">
        <v>0.99348534201954608</v>
      </c>
      <c r="M538" s="13">
        <v>393.51</v>
      </c>
      <c r="N538" s="13">
        <v>394.34</v>
      </c>
      <c r="O538" s="13">
        <v>0</v>
      </c>
      <c r="P538" s="13" t="s">
        <v>32</v>
      </c>
      <c r="Q538" s="13" t="s">
        <v>1115</v>
      </c>
      <c r="R538" s="13" t="s">
        <v>33</v>
      </c>
      <c r="S538" s="13">
        <v>1</v>
      </c>
      <c r="T538" s="13">
        <v>126</v>
      </c>
      <c r="U538" s="13">
        <v>1</v>
      </c>
      <c r="V538" s="13" t="s">
        <v>34</v>
      </c>
      <c r="W538" s="13" t="s">
        <v>33</v>
      </c>
      <c r="X538" s="13"/>
      <c r="Y538" s="13"/>
      <c r="Z538" s="13" t="s">
        <v>1116</v>
      </c>
    </row>
    <row r="539" spans="1:26">
      <c r="A539" s="14" t="str">
        <f t="shared" si="8"/>
        <v>154-3</v>
      </c>
      <c r="B539" s="10">
        <v>5057</v>
      </c>
      <c r="C539" s="10">
        <v>3</v>
      </c>
      <c r="D539" s="10" t="s">
        <v>11</v>
      </c>
      <c r="E539" s="10">
        <v>154</v>
      </c>
      <c r="F539" s="10" t="s">
        <v>31</v>
      </c>
      <c r="G539" s="10">
        <v>3</v>
      </c>
      <c r="H539" s="10">
        <v>3105268</v>
      </c>
      <c r="I539" s="15">
        <v>0.83</v>
      </c>
      <c r="J539" s="10">
        <v>0.82</v>
      </c>
      <c r="K539" s="15">
        <v>394.37657980456027</v>
      </c>
      <c r="L539" s="15">
        <v>0.99348534201954608</v>
      </c>
      <c r="M539" s="13">
        <v>394.34</v>
      </c>
      <c r="N539" s="13">
        <v>395.16</v>
      </c>
      <c r="O539" s="13">
        <v>0</v>
      </c>
      <c r="P539" s="13" t="s">
        <v>32</v>
      </c>
      <c r="Q539" s="13" t="s">
        <v>1117</v>
      </c>
      <c r="R539" s="13" t="s">
        <v>33</v>
      </c>
      <c r="S539" s="13">
        <v>1</v>
      </c>
      <c r="T539" s="13">
        <v>126</v>
      </c>
      <c r="U539" s="13">
        <v>2</v>
      </c>
      <c r="V539" s="13" t="s">
        <v>35</v>
      </c>
      <c r="W539" s="13" t="s">
        <v>33</v>
      </c>
      <c r="X539" s="13"/>
      <c r="Y539" s="13"/>
      <c r="Z539" s="13" t="s">
        <v>1118</v>
      </c>
    </row>
    <row r="540" spans="1:26">
      <c r="A540" s="14" t="str">
        <f t="shared" si="8"/>
        <v>154-4</v>
      </c>
      <c r="B540" s="10">
        <v>5057</v>
      </c>
      <c r="C540" s="10">
        <v>3</v>
      </c>
      <c r="D540" s="10" t="s">
        <v>11</v>
      </c>
      <c r="E540" s="10">
        <v>154</v>
      </c>
      <c r="F540" s="10" t="s">
        <v>31</v>
      </c>
      <c r="G540" s="10">
        <v>4</v>
      </c>
      <c r="H540" s="10">
        <v>3105270</v>
      </c>
      <c r="I540" s="15">
        <v>0.86</v>
      </c>
      <c r="J540" s="10">
        <v>0.86</v>
      </c>
      <c r="K540" s="15">
        <v>395.20657980456025</v>
      </c>
      <c r="L540" s="15">
        <v>0.99348534201954608</v>
      </c>
      <c r="M540" s="13">
        <v>395.16</v>
      </c>
      <c r="N540" s="13">
        <v>396.02</v>
      </c>
      <c r="O540" s="13">
        <v>0</v>
      </c>
      <c r="P540" s="13" t="s">
        <v>32</v>
      </c>
      <c r="Q540" s="13" t="s">
        <v>1119</v>
      </c>
      <c r="R540" s="13" t="s">
        <v>33</v>
      </c>
      <c r="S540" s="13">
        <v>1</v>
      </c>
      <c r="T540" s="13">
        <v>126</v>
      </c>
      <c r="U540" s="13">
        <v>3</v>
      </c>
      <c r="V540" s="13" t="s">
        <v>35</v>
      </c>
      <c r="W540" s="13" t="s">
        <v>33</v>
      </c>
      <c r="X540" s="13"/>
      <c r="Y540" s="13"/>
      <c r="Z540" s="13" t="s">
        <v>1120</v>
      </c>
    </row>
    <row r="541" spans="1:26">
      <c r="A541" s="14" t="str">
        <f t="shared" si="8"/>
        <v>155-1</v>
      </c>
      <c r="B541" s="10">
        <v>5057</v>
      </c>
      <c r="C541" s="10">
        <v>3</v>
      </c>
      <c r="D541" s="10" t="s">
        <v>11</v>
      </c>
      <c r="E541" s="10">
        <v>155</v>
      </c>
      <c r="F541" s="10" t="s">
        <v>31</v>
      </c>
      <c r="G541" s="10">
        <v>1</v>
      </c>
      <c r="H541" s="10">
        <v>3105272</v>
      </c>
      <c r="I541" s="15">
        <v>0.98</v>
      </c>
      <c r="J541" s="10">
        <v>0.98</v>
      </c>
      <c r="K541" s="15">
        <v>396.05</v>
      </c>
      <c r="L541" s="15">
        <v>0.97444089456869143</v>
      </c>
      <c r="M541" s="13">
        <v>396.05</v>
      </c>
      <c r="N541" s="13">
        <v>397.03</v>
      </c>
      <c r="O541" s="13">
        <v>0</v>
      </c>
      <c r="P541" s="13" t="s">
        <v>32</v>
      </c>
      <c r="Q541" s="13" t="s">
        <v>1121</v>
      </c>
      <c r="R541" s="13" t="s">
        <v>33</v>
      </c>
      <c r="S541" s="13">
        <v>1</v>
      </c>
      <c r="T541" s="13">
        <v>126</v>
      </c>
      <c r="U541" s="13">
        <v>4</v>
      </c>
      <c r="V541" s="13" t="s">
        <v>35</v>
      </c>
      <c r="W541" s="13" t="s">
        <v>33</v>
      </c>
      <c r="X541" s="13"/>
      <c r="Y541" s="13"/>
      <c r="Z541" s="13" t="s">
        <v>1122</v>
      </c>
    </row>
    <row r="542" spans="1:26">
      <c r="A542" s="14" t="str">
        <f t="shared" si="8"/>
        <v>155-2</v>
      </c>
      <c r="B542" s="10">
        <v>5057</v>
      </c>
      <c r="C542" s="10">
        <v>3</v>
      </c>
      <c r="D542" s="10" t="s">
        <v>11</v>
      </c>
      <c r="E542" s="10">
        <v>155</v>
      </c>
      <c r="F542" s="10" t="s">
        <v>31</v>
      </c>
      <c r="G542" s="10">
        <v>2</v>
      </c>
      <c r="H542" s="10">
        <v>3105274</v>
      </c>
      <c r="I542" s="15">
        <v>0.56000000000000005</v>
      </c>
      <c r="J542" s="10">
        <v>0.55000000000000004</v>
      </c>
      <c r="K542" s="15">
        <v>397.00495207667734</v>
      </c>
      <c r="L542" s="15">
        <v>0.97444089456869143</v>
      </c>
      <c r="M542" s="13">
        <v>397.03</v>
      </c>
      <c r="N542" s="13">
        <v>397.58</v>
      </c>
      <c r="O542" s="13">
        <v>0</v>
      </c>
      <c r="P542" s="13" t="s">
        <v>32</v>
      </c>
      <c r="Q542" s="13" t="s">
        <v>1123</v>
      </c>
      <c r="R542" s="13" t="s">
        <v>33</v>
      </c>
      <c r="S542" s="13">
        <v>1</v>
      </c>
      <c r="T542" s="13">
        <v>126</v>
      </c>
      <c r="U542" s="13">
        <v>5</v>
      </c>
      <c r="V542" s="13" t="s">
        <v>36</v>
      </c>
      <c r="W542" s="13" t="s">
        <v>33</v>
      </c>
      <c r="X542" s="13"/>
      <c r="Y542" s="13"/>
      <c r="Z542" s="13" t="s">
        <v>1124</v>
      </c>
    </row>
    <row r="543" spans="1:26">
      <c r="A543" s="14" t="str">
        <f t="shared" si="8"/>
        <v>155-3</v>
      </c>
      <c r="B543" s="9">
        <v>5057</v>
      </c>
      <c r="C543" s="9">
        <v>3</v>
      </c>
      <c r="D543" s="9" t="s">
        <v>11</v>
      </c>
      <c r="E543" s="9">
        <v>155</v>
      </c>
      <c r="F543" s="9" t="s">
        <v>31</v>
      </c>
      <c r="G543" s="9">
        <v>3</v>
      </c>
      <c r="H543" s="9">
        <v>3105276</v>
      </c>
      <c r="I543" s="15">
        <v>0.88</v>
      </c>
      <c r="J543" s="10">
        <v>0.86</v>
      </c>
      <c r="K543" s="15">
        <v>397.56495207667734</v>
      </c>
      <c r="L543" s="15">
        <v>0.97444089456869143</v>
      </c>
      <c r="M543">
        <v>397.58</v>
      </c>
      <c r="N543">
        <v>398.44</v>
      </c>
      <c r="O543">
        <v>0</v>
      </c>
      <c r="P543" t="s">
        <v>32</v>
      </c>
      <c r="Q543" t="s">
        <v>1125</v>
      </c>
      <c r="R543" t="s">
        <v>33</v>
      </c>
      <c r="S543">
        <v>1</v>
      </c>
      <c r="T543">
        <v>127</v>
      </c>
      <c r="U543">
        <v>1</v>
      </c>
      <c r="V543" t="s">
        <v>34</v>
      </c>
      <c r="W543" t="s">
        <v>33</v>
      </c>
      <c r="Z543" t="s">
        <v>1126</v>
      </c>
    </row>
    <row r="544" spans="1:26">
      <c r="A544" s="14" t="str">
        <f t="shared" si="8"/>
        <v>155-4</v>
      </c>
      <c r="B544" s="9">
        <v>5057</v>
      </c>
      <c r="C544" s="9">
        <v>3</v>
      </c>
      <c r="D544" s="9" t="s">
        <v>11</v>
      </c>
      <c r="E544" s="9">
        <v>155</v>
      </c>
      <c r="F544" s="9" t="s">
        <v>31</v>
      </c>
      <c r="G544" s="9">
        <v>4</v>
      </c>
      <c r="H544" s="9">
        <v>3105278</v>
      </c>
      <c r="I544" s="15">
        <v>0.71</v>
      </c>
      <c r="J544" s="10">
        <v>0.69</v>
      </c>
      <c r="K544" s="15">
        <v>398.44495207667734</v>
      </c>
      <c r="L544" s="15">
        <v>0.97444089456869143</v>
      </c>
      <c r="M544">
        <v>398.44</v>
      </c>
      <c r="N544">
        <v>399.13</v>
      </c>
      <c r="O544">
        <v>0</v>
      </c>
      <c r="P544" t="s">
        <v>32</v>
      </c>
      <c r="Q544" t="s">
        <v>1127</v>
      </c>
      <c r="R544" t="s">
        <v>33</v>
      </c>
      <c r="S544">
        <v>1</v>
      </c>
      <c r="T544">
        <v>127</v>
      </c>
      <c r="U544">
        <v>2</v>
      </c>
      <c r="V544" t="s">
        <v>35</v>
      </c>
      <c r="W544" t="s">
        <v>33</v>
      </c>
      <c r="Z544" t="s">
        <v>1128</v>
      </c>
    </row>
    <row r="545" spans="1:26">
      <c r="A545" s="14" t="str">
        <f t="shared" si="8"/>
        <v>156-1</v>
      </c>
      <c r="B545" s="9">
        <v>5057</v>
      </c>
      <c r="C545" s="9">
        <v>3</v>
      </c>
      <c r="D545" s="9" t="s">
        <v>11</v>
      </c>
      <c r="E545" s="9">
        <v>156</v>
      </c>
      <c r="F545" s="9" t="s">
        <v>31</v>
      </c>
      <c r="G545" s="9">
        <v>1</v>
      </c>
      <c r="H545" s="9">
        <v>3105280</v>
      </c>
      <c r="I545" s="15">
        <v>0.47</v>
      </c>
      <c r="J545" s="10">
        <v>0.47</v>
      </c>
      <c r="K545" s="15">
        <v>399.1</v>
      </c>
      <c r="L545" s="15">
        <v>0.86956521739133108</v>
      </c>
      <c r="M545">
        <v>399.1</v>
      </c>
      <c r="N545">
        <v>399.57</v>
      </c>
      <c r="O545">
        <v>0</v>
      </c>
      <c r="P545" t="s">
        <v>32</v>
      </c>
      <c r="Q545" t="s">
        <v>1129</v>
      </c>
      <c r="R545" t="s">
        <v>33</v>
      </c>
      <c r="S545">
        <v>1</v>
      </c>
      <c r="T545">
        <v>127</v>
      </c>
      <c r="U545">
        <v>3</v>
      </c>
      <c r="V545" t="s">
        <v>35</v>
      </c>
      <c r="W545" t="s">
        <v>33</v>
      </c>
      <c r="Z545" t="s">
        <v>1130</v>
      </c>
    </row>
    <row r="546" spans="1:26">
      <c r="A546" s="14" t="str">
        <f t="shared" si="8"/>
        <v>156-2</v>
      </c>
      <c r="B546" s="9">
        <v>5057</v>
      </c>
      <c r="C546" s="9">
        <v>3</v>
      </c>
      <c r="D546" s="9" t="s">
        <v>11</v>
      </c>
      <c r="E546" s="9">
        <v>156</v>
      </c>
      <c r="F546" s="9" t="s">
        <v>31</v>
      </c>
      <c r="G546" s="9">
        <v>2</v>
      </c>
      <c r="H546" s="9">
        <v>3105282</v>
      </c>
      <c r="I546" s="15">
        <v>0.56499999999999995</v>
      </c>
      <c r="J546" s="10">
        <v>0.55000000000000004</v>
      </c>
      <c r="K546" s="15">
        <v>399.50869565217397</v>
      </c>
      <c r="L546" s="15">
        <v>0.86956521739133108</v>
      </c>
      <c r="M546">
        <v>399.57</v>
      </c>
      <c r="N546">
        <v>400.12</v>
      </c>
      <c r="O546">
        <v>0</v>
      </c>
      <c r="P546" t="s">
        <v>32</v>
      </c>
      <c r="Q546" t="s">
        <v>1131</v>
      </c>
      <c r="R546" t="s">
        <v>33</v>
      </c>
      <c r="S546">
        <v>1</v>
      </c>
      <c r="T546">
        <v>127</v>
      </c>
      <c r="U546">
        <v>4</v>
      </c>
      <c r="V546" t="s">
        <v>36</v>
      </c>
      <c r="W546" t="s">
        <v>33</v>
      </c>
      <c r="Z546" t="s">
        <v>1132</v>
      </c>
    </row>
  </sheetData>
  <sheetProtection password="C32A" sheet="1" objects="1" scenarios="1"/>
  <pageMargins left="0.7" right="0.7" top="0.75" bottom="0.75" header="0.3" footer="0.3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DISCONTINUITIES</vt:lpstr>
      <vt:lpstr>FOR PLOTTING</vt:lpstr>
      <vt:lpstr>Depth_Lookup_CCD</vt:lpstr>
      <vt:lpstr>Depth_Lookup_CAD</vt:lpstr>
    </vt:vector>
  </TitlesOfParts>
  <Company>Plymouth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Harris</dc:creator>
  <cp:lastModifiedBy>Lorri Peters</cp:lastModifiedBy>
  <dcterms:created xsi:type="dcterms:W3CDTF">2017-06-27T13:20:34Z</dcterms:created>
  <dcterms:modified xsi:type="dcterms:W3CDTF">2020-05-15T19:48:09Z</dcterms:modified>
</cp:coreProperties>
</file>