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 (1)" sheetId="1" r:id="rId1"/>
  </sheets>
  <definedNames/>
  <calcPr fullCalcOnLoad="1"/>
</workbook>
</file>

<file path=xl/sharedStrings.xml><?xml version="1.0" encoding="utf-8"?>
<sst xmlns="http://schemas.openxmlformats.org/spreadsheetml/2006/main" count="593" uniqueCount="41">
  <si>
    <t>Cruc. Wt.</t>
  </si>
  <si>
    <t>Pre-Ignition</t>
  </si>
  <si>
    <t>Sample ID</t>
  </si>
  <si>
    <t>Sample Wt.</t>
  </si>
  <si>
    <t>Counter Wt.</t>
  </si>
  <si>
    <t>Post-Ignition</t>
  </si>
  <si>
    <t>Total Wt.</t>
  </si>
  <si>
    <t>Cruc.+Sample Wt.</t>
  </si>
  <si>
    <t>Site</t>
  </si>
  <si>
    <t>H</t>
  </si>
  <si>
    <t>C</t>
  </si>
  <si>
    <t>T</t>
  </si>
  <si>
    <t>S</t>
  </si>
  <si>
    <t>TOP</t>
  </si>
  <si>
    <t>BTM</t>
  </si>
  <si>
    <t>Balance</t>
  </si>
  <si>
    <t>Note:  All weights expressed in grams (g).</t>
  </si>
  <si>
    <t>R</t>
  </si>
  <si>
    <t>Sample Weight</t>
  </si>
  <si>
    <t>LOI (%)</t>
  </si>
  <si>
    <t>Cruc. ID</t>
  </si>
  <si>
    <t>KJ</t>
  </si>
  <si>
    <t>VJ</t>
  </si>
  <si>
    <t>LMB</t>
  </si>
  <si>
    <t>BH</t>
  </si>
  <si>
    <t>JB</t>
  </si>
  <si>
    <t>TB</t>
  </si>
  <si>
    <t>D</t>
  </si>
  <si>
    <t>Oil</t>
  </si>
  <si>
    <t>AZ</t>
  </si>
  <si>
    <t>CB</t>
  </si>
  <si>
    <t>PT</t>
  </si>
  <si>
    <t>MSL</t>
  </si>
  <si>
    <t>ignore</t>
  </si>
  <si>
    <t>DOG</t>
  </si>
  <si>
    <t>JH</t>
  </si>
  <si>
    <t>Re-do</t>
  </si>
  <si>
    <t>AK</t>
  </si>
  <si>
    <t xml:space="preserve">Standard </t>
  </si>
  <si>
    <t>JA-3</t>
  </si>
  <si>
    <t>re-do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</si>
</sst>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6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4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7.7109375" style="0" bestFit="1" customWidth="1"/>
    <col min="2" max="2" width="2.140625" style="0" bestFit="1" customWidth="1"/>
    <col min="3" max="3" width="4.00390625" style="0" bestFit="1" customWidth="1"/>
    <col min="4" max="4" width="2.00390625" style="0" bestFit="1" customWidth="1"/>
    <col min="5" max="5" width="4.00390625" style="0" bestFit="1" customWidth="1"/>
    <col min="6" max="6" width="5.00390625" style="0" bestFit="1" customWidth="1"/>
    <col min="7" max="7" width="5.57421875" style="0" customWidth="1"/>
    <col min="8" max="8" width="7.00390625" style="2" bestFit="1" customWidth="1"/>
    <col min="9" max="9" width="7.421875" style="2" bestFit="1" customWidth="1"/>
    <col min="10" max="10" width="12.28125" style="2" bestFit="1" customWidth="1"/>
    <col min="11" max="11" width="7.421875" style="2" bestFit="1" customWidth="1"/>
    <col min="12" max="12" width="9.140625" style="2" bestFit="1" customWidth="1"/>
    <col min="13" max="13" width="13.28125" style="2" bestFit="1" customWidth="1"/>
    <col min="14" max="14" width="11.00390625" style="0" bestFit="1" customWidth="1"/>
    <col min="17" max="22" width="0" style="0" hidden="1" customWidth="1"/>
  </cols>
  <sheetData>
    <row r="1" spans="1:21" ht="12.75">
      <c r="A1" s="9" t="s">
        <v>2</v>
      </c>
      <c r="B1" s="10"/>
      <c r="C1" s="10"/>
      <c r="D1" s="10"/>
      <c r="E1" s="11"/>
      <c r="F1" s="11"/>
      <c r="G1" s="35"/>
      <c r="H1" s="13" t="s">
        <v>1</v>
      </c>
      <c r="I1" s="11"/>
      <c r="J1" s="14"/>
      <c r="K1" s="14"/>
      <c r="L1" s="35"/>
      <c r="M1" s="13" t="s">
        <v>5</v>
      </c>
      <c r="N1" s="14"/>
      <c r="O1" s="12"/>
      <c r="T1" s="1"/>
      <c r="U1" s="23" t="s">
        <v>5</v>
      </c>
    </row>
    <row r="2" spans="1:21" ht="12.75">
      <c r="A2" s="8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38" t="s">
        <v>14</v>
      </c>
      <c r="H2" s="18" t="s">
        <v>20</v>
      </c>
      <c r="I2" s="15" t="s">
        <v>0</v>
      </c>
      <c r="J2" s="15" t="s">
        <v>18</v>
      </c>
      <c r="K2" s="15" t="s">
        <v>6</v>
      </c>
      <c r="L2" s="36" t="s">
        <v>4</v>
      </c>
      <c r="M2" s="18" t="s">
        <v>7</v>
      </c>
      <c r="N2" s="15" t="s">
        <v>3</v>
      </c>
      <c r="O2" s="17" t="s">
        <v>19</v>
      </c>
      <c r="R2" s="6" t="s">
        <v>20</v>
      </c>
      <c r="S2" s="25"/>
      <c r="T2" s="7" t="s">
        <v>4</v>
      </c>
      <c r="U2" s="6" t="s">
        <v>15</v>
      </c>
    </row>
    <row r="3" spans="1:21" ht="12.75">
      <c r="A3" s="51">
        <v>1309</v>
      </c>
      <c r="B3" s="46" t="s">
        <v>27</v>
      </c>
      <c r="C3" s="46">
        <v>80</v>
      </c>
      <c r="D3" s="46" t="s">
        <v>17</v>
      </c>
      <c r="E3" s="46">
        <v>2</v>
      </c>
      <c r="F3" s="46">
        <v>19</v>
      </c>
      <c r="G3" s="47">
        <v>28</v>
      </c>
      <c r="H3" s="18" t="str">
        <f>R3</f>
        <v>KJ</v>
      </c>
      <c r="I3" s="20">
        <v>19.23448</v>
      </c>
      <c r="J3" s="20">
        <v>1.0033</v>
      </c>
      <c r="K3" s="20">
        <f aca="true" t="shared" si="0" ref="K3:K35">J3+I3</f>
        <v>20.23778</v>
      </c>
      <c r="L3" s="37">
        <f>T3</f>
        <v>19.3</v>
      </c>
      <c r="M3" s="29">
        <f>T3+U3</f>
        <v>20.21911</v>
      </c>
      <c r="N3" s="20">
        <f aca="true" t="shared" si="1" ref="N3:N35">M3-I3</f>
        <v>0.9846299999999992</v>
      </c>
      <c r="O3" s="48">
        <f>((J3-N3)/J3)*100</f>
        <v>1.8608591647563888</v>
      </c>
      <c r="P3" t="s">
        <v>33</v>
      </c>
      <c r="R3" s="3" t="s">
        <v>21</v>
      </c>
      <c r="T3" s="21">
        <v>19.3</v>
      </c>
      <c r="U3" s="23">
        <v>0.91911</v>
      </c>
    </row>
    <row r="4" spans="1:21" ht="12.75">
      <c r="A4" s="51">
        <v>1309</v>
      </c>
      <c r="B4" s="46" t="s">
        <v>27</v>
      </c>
      <c r="C4" s="46">
        <v>80</v>
      </c>
      <c r="D4" s="46" t="s">
        <v>17</v>
      </c>
      <c r="E4" s="46">
        <v>2</v>
      </c>
      <c r="F4" s="46">
        <v>104</v>
      </c>
      <c r="G4" s="47">
        <v>114</v>
      </c>
      <c r="H4" s="18" t="str">
        <f aca="true" t="shared" si="2" ref="H4:H35">R4</f>
        <v>VJ</v>
      </c>
      <c r="I4" s="20">
        <v>20.89324</v>
      </c>
      <c r="J4" s="20">
        <v>1.00917</v>
      </c>
      <c r="K4" s="20">
        <f t="shared" si="0"/>
        <v>21.90241</v>
      </c>
      <c r="L4" s="37">
        <f aca="true" t="shared" si="3" ref="L4:L35">T4</f>
        <v>20.9</v>
      </c>
      <c r="M4" s="29">
        <f aca="true" t="shared" si="4" ref="M4:M35">T4+U4</f>
        <v>21.84882</v>
      </c>
      <c r="N4" s="20">
        <f t="shared" si="1"/>
        <v>0.9555800000000012</v>
      </c>
      <c r="O4" s="48">
        <f aca="true" t="shared" si="5" ref="O4:O35">((J4-N4)/J4)*100</f>
        <v>5.310304507664585</v>
      </c>
      <c r="P4" t="s">
        <v>33</v>
      </c>
      <c r="R4" s="3" t="s">
        <v>22</v>
      </c>
      <c r="T4" s="21">
        <v>20.9</v>
      </c>
      <c r="U4" s="23">
        <v>0.94882</v>
      </c>
    </row>
    <row r="5" spans="1:21" ht="12.75">
      <c r="A5" s="51">
        <v>1309</v>
      </c>
      <c r="B5" s="46" t="s">
        <v>27</v>
      </c>
      <c r="C5" s="46">
        <v>81</v>
      </c>
      <c r="D5" s="46" t="s">
        <v>17</v>
      </c>
      <c r="E5" s="46">
        <v>3</v>
      </c>
      <c r="F5" s="46">
        <v>33</v>
      </c>
      <c r="G5" s="47">
        <v>43</v>
      </c>
      <c r="H5" s="18" t="str">
        <f t="shared" si="2"/>
        <v>LMB</v>
      </c>
      <c r="I5" s="20">
        <v>19.48381</v>
      </c>
      <c r="J5" s="20">
        <v>1.00002</v>
      </c>
      <c r="K5" s="20">
        <f t="shared" si="0"/>
        <v>20.483829999999998</v>
      </c>
      <c r="L5" s="37">
        <f t="shared" si="3"/>
        <v>19.5</v>
      </c>
      <c r="M5" s="29">
        <f t="shared" si="4"/>
        <v>20.46697</v>
      </c>
      <c r="N5" s="20">
        <f t="shared" si="1"/>
        <v>0.9831600000000016</v>
      </c>
      <c r="O5" s="48">
        <f t="shared" si="5"/>
        <v>1.6859662806742188</v>
      </c>
      <c r="P5" t="s">
        <v>33</v>
      </c>
      <c r="R5" s="3" t="s">
        <v>23</v>
      </c>
      <c r="T5" s="21">
        <v>19.5</v>
      </c>
      <c r="U5" s="23">
        <v>0.96697</v>
      </c>
    </row>
    <row r="6" spans="1:21" ht="12.75">
      <c r="A6" s="51">
        <v>1309</v>
      </c>
      <c r="B6" s="46" t="s">
        <v>27</v>
      </c>
      <c r="C6" s="46">
        <v>82</v>
      </c>
      <c r="D6" s="46" t="s">
        <v>17</v>
      </c>
      <c r="E6" s="46">
        <v>2</v>
      </c>
      <c r="F6" s="46">
        <v>101</v>
      </c>
      <c r="G6" s="47">
        <v>110</v>
      </c>
      <c r="H6" s="18" t="str">
        <f t="shared" si="2"/>
        <v>BH</v>
      </c>
      <c r="I6" s="20">
        <v>19.46547</v>
      </c>
      <c r="J6" s="20">
        <v>0.99508</v>
      </c>
      <c r="K6" s="20">
        <f t="shared" si="0"/>
        <v>20.46055</v>
      </c>
      <c r="L6" s="37">
        <f t="shared" si="3"/>
        <v>19.5</v>
      </c>
      <c r="M6" s="29">
        <f t="shared" si="4"/>
        <v>20.44949</v>
      </c>
      <c r="N6" s="20">
        <f t="shared" si="1"/>
        <v>0.984020000000001</v>
      </c>
      <c r="O6" s="48">
        <f t="shared" si="5"/>
        <v>1.1114684246491697</v>
      </c>
      <c r="P6" t="s">
        <v>33</v>
      </c>
      <c r="R6" s="3" t="s">
        <v>24</v>
      </c>
      <c r="T6" s="21">
        <v>19.5</v>
      </c>
      <c r="U6" s="23">
        <v>0.94949</v>
      </c>
    </row>
    <row r="7" spans="1:21" ht="12.75">
      <c r="A7" s="51">
        <v>1309</v>
      </c>
      <c r="B7" s="46" t="s">
        <v>27</v>
      </c>
      <c r="C7" s="46">
        <v>83</v>
      </c>
      <c r="D7" s="46" t="s">
        <v>17</v>
      </c>
      <c r="E7" s="46">
        <v>1</v>
      </c>
      <c r="F7" s="46">
        <v>98</v>
      </c>
      <c r="G7" s="47">
        <v>108</v>
      </c>
      <c r="H7" s="18" t="str">
        <f t="shared" si="2"/>
        <v>JB</v>
      </c>
      <c r="I7" s="20">
        <v>19.0714</v>
      </c>
      <c r="J7" s="20">
        <v>1.00744</v>
      </c>
      <c r="K7" s="20">
        <f t="shared" si="0"/>
        <v>20.07884</v>
      </c>
      <c r="L7" s="37">
        <f t="shared" si="3"/>
        <v>19.1</v>
      </c>
      <c r="M7" s="29">
        <f t="shared" si="4"/>
        <v>20.032410000000002</v>
      </c>
      <c r="N7" s="20">
        <f t="shared" si="1"/>
        <v>0.9610100000000017</v>
      </c>
      <c r="O7" s="48">
        <f t="shared" si="5"/>
        <v>4.608711188755479</v>
      </c>
      <c r="P7" t="s">
        <v>33</v>
      </c>
      <c r="R7" s="3" t="s">
        <v>25</v>
      </c>
      <c r="T7" s="21">
        <v>19.1</v>
      </c>
      <c r="U7" s="23">
        <v>0.93241</v>
      </c>
    </row>
    <row r="8" spans="1:21" ht="12.75">
      <c r="A8" s="51">
        <v>1309</v>
      </c>
      <c r="B8" s="46" t="s">
        <v>27</v>
      </c>
      <c r="C8" s="46">
        <v>83</v>
      </c>
      <c r="D8" s="46" t="s">
        <v>17</v>
      </c>
      <c r="E8" s="46">
        <v>2</v>
      </c>
      <c r="F8" s="46">
        <v>32</v>
      </c>
      <c r="G8" s="47">
        <v>42</v>
      </c>
      <c r="H8" s="18" t="str">
        <f t="shared" si="2"/>
        <v>TB</v>
      </c>
      <c r="I8" s="20">
        <v>19.99986</v>
      </c>
      <c r="J8" s="20">
        <v>1.00415</v>
      </c>
      <c r="K8" s="20">
        <f t="shared" si="0"/>
        <v>21.00401</v>
      </c>
      <c r="L8" s="43">
        <f t="shared" si="3"/>
        <v>20.05</v>
      </c>
      <c r="M8" s="29">
        <f t="shared" si="4"/>
        <v>20.96253</v>
      </c>
      <c r="N8" s="20">
        <f t="shared" si="1"/>
        <v>0.9626699999999992</v>
      </c>
      <c r="O8" s="48">
        <f t="shared" si="5"/>
        <v>4.1308569436837965</v>
      </c>
      <c r="P8" t="s">
        <v>33</v>
      </c>
      <c r="R8" s="3" t="s">
        <v>26</v>
      </c>
      <c r="T8" s="24">
        <v>20.05</v>
      </c>
      <c r="U8" s="23">
        <v>0.91253</v>
      </c>
    </row>
    <row r="9" spans="1:21" ht="12.75">
      <c r="A9" s="42">
        <v>1309</v>
      </c>
      <c r="B9" s="31" t="s">
        <v>27</v>
      </c>
      <c r="C9" s="34">
        <v>84</v>
      </c>
      <c r="D9" s="31" t="s">
        <v>17</v>
      </c>
      <c r="E9" s="34">
        <v>3</v>
      </c>
      <c r="F9" s="34">
        <v>54</v>
      </c>
      <c r="G9" s="39">
        <v>64</v>
      </c>
      <c r="H9" s="18" t="str">
        <f t="shared" si="2"/>
        <v>Oil</v>
      </c>
      <c r="I9" s="16">
        <v>15.3059</v>
      </c>
      <c r="J9" s="16">
        <v>0.99968</v>
      </c>
      <c r="K9" s="20">
        <f t="shared" si="0"/>
        <v>16.30558</v>
      </c>
      <c r="L9" s="37">
        <f t="shared" si="3"/>
        <v>15.3</v>
      </c>
      <c r="M9" s="29">
        <f t="shared" si="4"/>
        <v>16.24786</v>
      </c>
      <c r="N9" s="20">
        <f t="shared" si="1"/>
        <v>0.9419599999999999</v>
      </c>
      <c r="O9" s="30">
        <f t="shared" si="5"/>
        <v>5.773847631242008</v>
      </c>
      <c r="R9" s="3" t="s">
        <v>28</v>
      </c>
      <c r="T9" s="21">
        <v>15.3</v>
      </c>
      <c r="U9" s="23">
        <v>0.94786</v>
      </c>
    </row>
    <row r="10" spans="1:21" ht="12.75">
      <c r="A10" s="42">
        <v>1309</v>
      </c>
      <c r="B10" s="31" t="s">
        <v>27</v>
      </c>
      <c r="C10" s="31">
        <v>85</v>
      </c>
      <c r="D10" s="31" t="s">
        <v>17</v>
      </c>
      <c r="E10" s="31">
        <v>2</v>
      </c>
      <c r="F10" s="31">
        <v>116</v>
      </c>
      <c r="G10" s="40">
        <v>125</v>
      </c>
      <c r="H10" s="18" t="str">
        <f t="shared" si="2"/>
        <v>AZ</v>
      </c>
      <c r="I10" s="20">
        <v>14.52111</v>
      </c>
      <c r="J10" s="20">
        <v>1.001</v>
      </c>
      <c r="K10" s="20">
        <f t="shared" si="0"/>
        <v>15.52211</v>
      </c>
      <c r="L10" s="37">
        <f t="shared" si="3"/>
        <v>14.5</v>
      </c>
      <c r="M10" s="29">
        <f t="shared" si="4"/>
        <v>15.42921</v>
      </c>
      <c r="N10" s="20">
        <f t="shared" si="1"/>
        <v>0.9080999999999992</v>
      </c>
      <c r="O10" s="30">
        <f t="shared" si="5"/>
        <v>9.280719280719346</v>
      </c>
      <c r="R10" s="3" t="s">
        <v>29</v>
      </c>
      <c r="T10" s="21">
        <v>14.5</v>
      </c>
      <c r="U10" s="23">
        <v>0.92921</v>
      </c>
    </row>
    <row r="11" spans="1:21" ht="12.75">
      <c r="A11" s="42">
        <v>1309</v>
      </c>
      <c r="B11" s="31" t="s">
        <v>27</v>
      </c>
      <c r="C11" s="34">
        <v>86</v>
      </c>
      <c r="D11" s="31" t="s">
        <v>17</v>
      </c>
      <c r="E11" s="34">
        <v>3</v>
      </c>
      <c r="F11" s="34">
        <v>102</v>
      </c>
      <c r="G11" s="39">
        <v>110</v>
      </c>
      <c r="H11" s="18" t="str">
        <f t="shared" si="2"/>
        <v>CB</v>
      </c>
      <c r="I11" s="16">
        <v>20.14102</v>
      </c>
      <c r="J11" s="16">
        <v>1.00271</v>
      </c>
      <c r="K11" s="20">
        <f t="shared" si="0"/>
        <v>21.14373</v>
      </c>
      <c r="L11" s="37">
        <f t="shared" si="3"/>
        <v>20.1</v>
      </c>
      <c r="M11" s="29">
        <f t="shared" si="4"/>
        <v>21.093420000000002</v>
      </c>
      <c r="N11" s="20">
        <f t="shared" si="1"/>
        <v>0.9524000000000008</v>
      </c>
      <c r="O11" s="30">
        <f t="shared" si="5"/>
        <v>5.017402838308104</v>
      </c>
      <c r="R11" s="3" t="s">
        <v>30</v>
      </c>
      <c r="T11" s="21">
        <v>20.1</v>
      </c>
      <c r="U11" s="23">
        <v>0.99342</v>
      </c>
    </row>
    <row r="12" spans="1:21" ht="12.75">
      <c r="A12" s="42">
        <v>1309</v>
      </c>
      <c r="B12" s="31" t="s">
        <v>27</v>
      </c>
      <c r="C12" s="31">
        <v>87</v>
      </c>
      <c r="D12" s="31" t="s">
        <v>17</v>
      </c>
      <c r="E12" s="31">
        <v>2</v>
      </c>
      <c r="F12" s="31">
        <v>80</v>
      </c>
      <c r="G12" s="40">
        <v>93</v>
      </c>
      <c r="H12" s="18">
        <f t="shared" si="2"/>
        <v>16</v>
      </c>
      <c r="I12" s="20">
        <v>13.83376</v>
      </c>
      <c r="J12" s="20">
        <v>1.00321</v>
      </c>
      <c r="K12" s="20">
        <f t="shared" si="0"/>
        <v>14.836969999999999</v>
      </c>
      <c r="L12" s="37">
        <f t="shared" si="3"/>
        <v>13.8</v>
      </c>
      <c r="M12" s="29">
        <f t="shared" si="4"/>
        <v>14.81947</v>
      </c>
      <c r="N12" s="20">
        <f t="shared" si="1"/>
        <v>0.985710000000001</v>
      </c>
      <c r="O12" s="30">
        <f t="shared" si="5"/>
        <v>1.7444004744768256</v>
      </c>
      <c r="R12" s="3">
        <v>16</v>
      </c>
      <c r="T12" s="21">
        <v>13.8</v>
      </c>
      <c r="U12" s="23">
        <v>1.01947</v>
      </c>
    </row>
    <row r="13" spans="1:21" ht="12.75">
      <c r="A13" s="42">
        <v>1309</v>
      </c>
      <c r="B13" s="31" t="s">
        <v>27</v>
      </c>
      <c r="C13" s="34">
        <v>88</v>
      </c>
      <c r="D13" s="31" t="s">
        <v>17</v>
      </c>
      <c r="E13" s="34">
        <v>4</v>
      </c>
      <c r="F13" s="34">
        <v>30</v>
      </c>
      <c r="G13" s="39">
        <v>39</v>
      </c>
      <c r="H13" s="18" t="str">
        <f t="shared" si="2"/>
        <v>PT</v>
      </c>
      <c r="I13" s="16">
        <v>14.63715</v>
      </c>
      <c r="J13" s="16">
        <v>1.00278</v>
      </c>
      <c r="K13" s="20">
        <f t="shared" si="0"/>
        <v>15.63993</v>
      </c>
      <c r="L13" s="37">
        <f t="shared" si="3"/>
        <v>14.6</v>
      </c>
      <c r="M13" s="29">
        <f t="shared" si="4"/>
        <v>15.612</v>
      </c>
      <c r="N13" s="20">
        <f t="shared" si="1"/>
        <v>0.97485</v>
      </c>
      <c r="O13" s="30">
        <f t="shared" si="5"/>
        <v>2.785256985580088</v>
      </c>
      <c r="R13" s="3" t="s">
        <v>31</v>
      </c>
      <c r="T13" s="21">
        <v>14.6</v>
      </c>
      <c r="U13" s="44">
        <v>1.012</v>
      </c>
    </row>
    <row r="14" spans="1:21" ht="12.75">
      <c r="A14" s="42">
        <v>1309</v>
      </c>
      <c r="B14" s="31" t="s">
        <v>27</v>
      </c>
      <c r="C14" s="31">
        <v>89</v>
      </c>
      <c r="D14" s="31" t="s">
        <v>17</v>
      </c>
      <c r="E14" s="31">
        <v>2</v>
      </c>
      <c r="F14" s="31">
        <v>122</v>
      </c>
      <c r="G14" s="40">
        <v>129</v>
      </c>
      <c r="H14" s="18" t="str">
        <f t="shared" si="2"/>
        <v>KJ</v>
      </c>
      <c r="I14" s="20">
        <v>19.77633</v>
      </c>
      <c r="J14" s="20">
        <v>1.00583</v>
      </c>
      <c r="K14" s="20">
        <f t="shared" si="0"/>
        <v>20.78216</v>
      </c>
      <c r="L14" s="37">
        <f t="shared" si="3"/>
        <v>19.7</v>
      </c>
      <c r="M14" s="29">
        <f t="shared" si="4"/>
        <v>20.74642</v>
      </c>
      <c r="N14" s="20">
        <f t="shared" si="1"/>
        <v>0.970089999999999</v>
      </c>
      <c r="O14" s="30">
        <f t="shared" si="5"/>
        <v>3.553284352226618</v>
      </c>
      <c r="R14" s="3" t="s">
        <v>21</v>
      </c>
      <c r="T14" s="21">
        <v>19.7</v>
      </c>
      <c r="U14" s="23">
        <v>1.04642</v>
      </c>
    </row>
    <row r="15" spans="1:21" ht="12.75">
      <c r="A15" s="42">
        <v>1309</v>
      </c>
      <c r="B15" s="31" t="s">
        <v>27</v>
      </c>
      <c r="C15" s="31">
        <v>91</v>
      </c>
      <c r="D15" s="31" t="s">
        <v>17</v>
      </c>
      <c r="E15" s="32">
        <v>2</v>
      </c>
      <c r="F15" s="32">
        <v>56</v>
      </c>
      <c r="G15" s="39">
        <v>65</v>
      </c>
      <c r="H15" s="18" t="str">
        <f t="shared" si="2"/>
        <v>JB</v>
      </c>
      <c r="I15" s="16">
        <v>19.61088</v>
      </c>
      <c r="J15" s="20">
        <v>1.00083</v>
      </c>
      <c r="K15" s="20">
        <f t="shared" si="0"/>
        <v>20.611710000000002</v>
      </c>
      <c r="L15" s="37">
        <f t="shared" si="3"/>
        <v>19.6</v>
      </c>
      <c r="M15" s="29">
        <f t="shared" si="4"/>
        <v>20.561980000000002</v>
      </c>
      <c r="N15" s="20">
        <f t="shared" si="1"/>
        <v>0.9511000000000003</v>
      </c>
      <c r="O15" s="30">
        <f t="shared" si="5"/>
        <v>4.968875833058544</v>
      </c>
      <c r="R15" s="3" t="s">
        <v>25</v>
      </c>
      <c r="T15" s="21">
        <v>19.6</v>
      </c>
      <c r="U15" s="23">
        <v>0.96198</v>
      </c>
    </row>
    <row r="16" spans="1:21" ht="12.75">
      <c r="A16" s="42">
        <v>1309</v>
      </c>
      <c r="B16" s="31" t="s">
        <v>27</v>
      </c>
      <c r="C16" s="31">
        <v>91</v>
      </c>
      <c r="D16" s="31" t="s">
        <v>17</v>
      </c>
      <c r="E16" s="31">
        <v>2</v>
      </c>
      <c r="F16" s="31">
        <v>81</v>
      </c>
      <c r="G16" s="40">
        <v>90</v>
      </c>
      <c r="H16" s="18" t="str">
        <f t="shared" si="2"/>
        <v>LMB</v>
      </c>
      <c r="I16" s="20">
        <v>20.03373</v>
      </c>
      <c r="J16" s="20">
        <v>1.00628</v>
      </c>
      <c r="K16" s="20">
        <f t="shared" si="0"/>
        <v>21.04001</v>
      </c>
      <c r="L16" s="37">
        <f t="shared" si="3"/>
        <v>20</v>
      </c>
      <c r="M16" s="29">
        <f t="shared" si="4"/>
        <v>21.01115</v>
      </c>
      <c r="N16" s="20">
        <f t="shared" si="1"/>
        <v>0.9774200000000022</v>
      </c>
      <c r="O16" s="30">
        <f t="shared" si="5"/>
        <v>2.8679890288983074</v>
      </c>
      <c r="R16" s="3" t="s">
        <v>23</v>
      </c>
      <c r="T16" s="21">
        <v>20</v>
      </c>
      <c r="U16" s="23">
        <v>1.01115</v>
      </c>
    </row>
    <row r="17" spans="1:21" ht="12.75">
      <c r="A17" s="42">
        <v>1309</v>
      </c>
      <c r="B17" s="31" t="s">
        <v>27</v>
      </c>
      <c r="C17" s="31">
        <v>92</v>
      </c>
      <c r="D17" s="31" t="s">
        <v>17</v>
      </c>
      <c r="E17" s="32">
        <v>1</v>
      </c>
      <c r="F17" s="32">
        <v>104</v>
      </c>
      <c r="G17" s="39">
        <v>116</v>
      </c>
      <c r="H17" s="18" t="str">
        <f t="shared" si="2"/>
        <v>TB</v>
      </c>
      <c r="I17" s="16">
        <v>20.56253</v>
      </c>
      <c r="J17" s="20">
        <v>1.00541</v>
      </c>
      <c r="K17" s="20">
        <f t="shared" si="0"/>
        <v>21.56794</v>
      </c>
      <c r="L17" s="37">
        <f t="shared" si="3"/>
        <v>20.5</v>
      </c>
      <c r="M17" s="29">
        <f t="shared" si="4"/>
        <v>21.53351</v>
      </c>
      <c r="N17" s="20">
        <f t="shared" si="1"/>
        <v>0.9709800000000008</v>
      </c>
      <c r="O17" s="30">
        <f t="shared" si="5"/>
        <v>3.4244735978356164</v>
      </c>
      <c r="R17" s="3" t="s">
        <v>26</v>
      </c>
      <c r="T17" s="21">
        <v>20.5</v>
      </c>
      <c r="U17" s="23">
        <v>1.03351</v>
      </c>
    </row>
    <row r="18" spans="1:21" ht="12.75">
      <c r="A18" s="42">
        <v>1309</v>
      </c>
      <c r="B18" s="31" t="s">
        <v>27</v>
      </c>
      <c r="C18" s="32">
        <v>93</v>
      </c>
      <c r="D18" s="31" t="s">
        <v>17</v>
      </c>
      <c r="E18" s="31">
        <v>1</v>
      </c>
      <c r="F18" s="31">
        <v>10</v>
      </c>
      <c r="G18" s="40">
        <v>18</v>
      </c>
      <c r="H18" s="18" t="str">
        <f t="shared" si="2"/>
        <v>VJ</v>
      </c>
      <c r="I18" s="20">
        <v>21.48302</v>
      </c>
      <c r="J18" s="20">
        <v>1.006</v>
      </c>
      <c r="K18" s="20">
        <f t="shared" si="0"/>
        <v>22.48902</v>
      </c>
      <c r="L18" s="37">
        <f t="shared" si="3"/>
        <v>21.4</v>
      </c>
      <c r="M18" s="29">
        <f t="shared" si="4"/>
        <v>22.4664</v>
      </c>
      <c r="N18" s="20">
        <f t="shared" si="1"/>
        <v>0.9833800000000004</v>
      </c>
      <c r="O18" s="30">
        <f t="shared" si="5"/>
        <v>2.248508946322032</v>
      </c>
      <c r="R18" s="3" t="s">
        <v>22</v>
      </c>
      <c r="T18" s="21">
        <v>21.4</v>
      </c>
      <c r="U18" s="23">
        <v>1.0664</v>
      </c>
    </row>
    <row r="19" spans="1:21" ht="12.75">
      <c r="A19" s="51">
        <v>1309</v>
      </c>
      <c r="B19" s="46" t="s">
        <v>27</v>
      </c>
      <c r="C19" s="46">
        <v>80</v>
      </c>
      <c r="D19" s="49" t="s">
        <v>17</v>
      </c>
      <c r="E19" s="49">
        <v>2</v>
      </c>
      <c r="F19" s="49">
        <v>19</v>
      </c>
      <c r="G19" s="50">
        <v>28</v>
      </c>
      <c r="H19" s="18" t="str">
        <f t="shared" si="2"/>
        <v>KJ</v>
      </c>
      <c r="I19" s="16">
        <v>19.77845</v>
      </c>
      <c r="J19" s="20">
        <v>0.92148</v>
      </c>
      <c r="K19" s="20">
        <f t="shared" si="0"/>
        <v>20.69993</v>
      </c>
      <c r="L19" s="37">
        <f t="shared" si="3"/>
        <v>19.7</v>
      </c>
      <c r="M19" s="29">
        <f t="shared" si="4"/>
        <v>20.654249999999998</v>
      </c>
      <c r="N19" s="20">
        <f t="shared" si="1"/>
        <v>0.8757999999999981</v>
      </c>
      <c r="O19" s="48">
        <f t="shared" si="5"/>
        <v>4.957242696531865</v>
      </c>
      <c r="R19" s="3" t="s">
        <v>21</v>
      </c>
      <c r="T19" s="21">
        <v>19.7</v>
      </c>
      <c r="U19" s="23">
        <v>0.95425</v>
      </c>
    </row>
    <row r="20" spans="1:21" ht="12.75">
      <c r="A20" s="51">
        <v>1309</v>
      </c>
      <c r="B20" s="46" t="s">
        <v>27</v>
      </c>
      <c r="C20" s="46">
        <v>80</v>
      </c>
      <c r="D20" s="46" t="s">
        <v>17</v>
      </c>
      <c r="E20" s="46">
        <v>2</v>
      </c>
      <c r="F20" s="46">
        <v>104</v>
      </c>
      <c r="G20" s="47">
        <v>114</v>
      </c>
      <c r="H20" s="18" t="str">
        <f t="shared" si="2"/>
        <v>VJ</v>
      </c>
      <c r="I20" s="20">
        <v>21.48449</v>
      </c>
      <c r="J20" s="20">
        <v>1.00713</v>
      </c>
      <c r="K20" s="20">
        <f t="shared" si="0"/>
        <v>22.49162</v>
      </c>
      <c r="L20" s="37">
        <f t="shared" si="3"/>
        <v>21.4</v>
      </c>
      <c r="M20" s="29">
        <f t="shared" si="4"/>
        <v>22.44089</v>
      </c>
      <c r="N20" s="20">
        <f t="shared" si="1"/>
        <v>0.9563999999999986</v>
      </c>
      <c r="O20" s="48">
        <f t="shared" si="5"/>
        <v>5.03708557981606</v>
      </c>
      <c r="R20" s="3" t="s">
        <v>22</v>
      </c>
      <c r="T20" s="21">
        <v>21.4</v>
      </c>
      <c r="U20" s="23">
        <v>1.04089</v>
      </c>
    </row>
    <row r="21" spans="1:22" ht="12.75">
      <c r="A21" s="51">
        <v>1309</v>
      </c>
      <c r="B21" s="46" t="s">
        <v>27</v>
      </c>
      <c r="C21" s="49">
        <v>81</v>
      </c>
      <c r="D21" s="46" t="s">
        <v>17</v>
      </c>
      <c r="E21" s="49">
        <v>3</v>
      </c>
      <c r="F21" s="49">
        <v>33</v>
      </c>
      <c r="G21" s="50">
        <v>43</v>
      </c>
      <c r="H21" s="18" t="str">
        <f t="shared" si="2"/>
        <v>LMB</v>
      </c>
      <c r="I21" s="16">
        <v>20.03041</v>
      </c>
      <c r="J21" s="20">
        <v>0.9938</v>
      </c>
      <c r="K21" s="20">
        <f t="shared" si="0"/>
        <v>21.02421</v>
      </c>
      <c r="L21" s="37">
        <f t="shared" si="3"/>
        <v>20</v>
      </c>
      <c r="M21" s="29">
        <f t="shared" si="4"/>
        <v>20.99891</v>
      </c>
      <c r="N21" s="20">
        <f t="shared" si="1"/>
        <v>0.9684999999999988</v>
      </c>
      <c r="O21" s="48">
        <f t="shared" si="5"/>
        <v>2.5457838599316975</v>
      </c>
      <c r="R21" s="3" t="s">
        <v>23</v>
      </c>
      <c r="T21" s="21">
        <v>20</v>
      </c>
      <c r="U21" s="23">
        <v>0.99891</v>
      </c>
      <c r="V21" s="45"/>
    </row>
    <row r="22" spans="1:22" ht="12.75">
      <c r="A22" s="51">
        <v>1309</v>
      </c>
      <c r="B22" s="46" t="s">
        <v>27</v>
      </c>
      <c r="C22" s="46">
        <v>82</v>
      </c>
      <c r="D22" s="46" t="s">
        <v>17</v>
      </c>
      <c r="E22" s="46">
        <v>2</v>
      </c>
      <c r="F22" s="46">
        <v>101</v>
      </c>
      <c r="G22" s="47">
        <v>110</v>
      </c>
      <c r="H22" s="18" t="str">
        <f t="shared" si="2"/>
        <v>BH</v>
      </c>
      <c r="I22" s="20">
        <v>20.01807</v>
      </c>
      <c r="J22" s="20">
        <v>1.00492</v>
      </c>
      <c r="K22" s="20">
        <f t="shared" si="0"/>
        <v>21.02299</v>
      </c>
      <c r="L22" s="37">
        <f t="shared" si="3"/>
        <v>20</v>
      </c>
      <c r="M22" s="29">
        <f t="shared" si="4"/>
        <v>20.99318</v>
      </c>
      <c r="N22" s="20">
        <f t="shared" si="1"/>
        <v>0.9751099999999973</v>
      </c>
      <c r="O22" s="48">
        <f t="shared" si="5"/>
        <v>2.9664052859931913</v>
      </c>
      <c r="R22" s="3" t="s">
        <v>24</v>
      </c>
      <c r="T22" s="21">
        <v>20</v>
      </c>
      <c r="U22" s="23">
        <v>0.99318</v>
      </c>
      <c r="V22" s="45"/>
    </row>
    <row r="23" spans="1:22" ht="12.75">
      <c r="A23" s="51">
        <v>1309</v>
      </c>
      <c r="B23" s="46" t="s">
        <v>27</v>
      </c>
      <c r="C23" s="49">
        <v>83</v>
      </c>
      <c r="D23" s="46" t="s">
        <v>17</v>
      </c>
      <c r="E23" s="49">
        <v>1</v>
      </c>
      <c r="F23" s="49">
        <v>98</v>
      </c>
      <c r="G23" s="50">
        <v>108</v>
      </c>
      <c r="H23" s="18" t="str">
        <f t="shared" si="2"/>
        <v>JB</v>
      </c>
      <c r="I23" s="16">
        <v>19.61033</v>
      </c>
      <c r="J23" s="20">
        <v>1.00145</v>
      </c>
      <c r="K23" s="20">
        <f t="shared" si="0"/>
        <v>20.61178</v>
      </c>
      <c r="L23" s="37">
        <f t="shared" si="3"/>
        <v>19.6</v>
      </c>
      <c r="M23" s="29">
        <f t="shared" si="4"/>
        <v>20.555</v>
      </c>
      <c r="N23" s="20">
        <f t="shared" si="1"/>
        <v>0.9446699999999986</v>
      </c>
      <c r="O23" s="48">
        <f t="shared" si="5"/>
        <v>5.66977882071011</v>
      </c>
      <c r="R23" s="3" t="s">
        <v>25</v>
      </c>
      <c r="T23" s="21">
        <v>19.6</v>
      </c>
      <c r="U23" s="23">
        <v>0.955</v>
      </c>
      <c r="V23" s="45"/>
    </row>
    <row r="24" spans="1:22" ht="12.75">
      <c r="A24" s="51">
        <v>1309</v>
      </c>
      <c r="B24" s="46" t="s">
        <v>27</v>
      </c>
      <c r="C24" s="46">
        <v>83</v>
      </c>
      <c r="D24" s="46" t="s">
        <v>17</v>
      </c>
      <c r="E24" s="46">
        <v>2</v>
      </c>
      <c r="F24" s="46">
        <v>32</v>
      </c>
      <c r="G24" s="47">
        <v>42</v>
      </c>
      <c r="H24" s="18" t="str">
        <f t="shared" si="2"/>
        <v>TB</v>
      </c>
      <c r="I24" s="20">
        <v>20.56413</v>
      </c>
      <c r="J24" s="20">
        <v>1.00419</v>
      </c>
      <c r="K24" s="20">
        <f t="shared" si="0"/>
        <v>21.56832</v>
      </c>
      <c r="L24" s="37">
        <f t="shared" si="3"/>
        <v>20.5</v>
      </c>
      <c r="M24" s="29">
        <f t="shared" si="4"/>
        <v>21.51386</v>
      </c>
      <c r="N24" s="20">
        <f t="shared" si="1"/>
        <v>0.9497300000000024</v>
      </c>
      <c r="O24" s="48">
        <f t="shared" si="5"/>
        <v>5.423276471583815</v>
      </c>
      <c r="R24" s="3" t="s">
        <v>26</v>
      </c>
      <c r="T24" s="21">
        <v>20.5</v>
      </c>
      <c r="U24" s="23">
        <v>1.01386</v>
      </c>
      <c r="V24" s="45"/>
    </row>
    <row r="25" spans="1:22" ht="12.75">
      <c r="A25" s="42">
        <v>1309</v>
      </c>
      <c r="B25" s="31" t="s">
        <v>27</v>
      </c>
      <c r="C25" s="32">
        <v>94</v>
      </c>
      <c r="D25" s="31" t="s">
        <v>17</v>
      </c>
      <c r="E25" s="32">
        <v>1</v>
      </c>
      <c r="F25" s="32">
        <v>66</v>
      </c>
      <c r="G25" s="39">
        <v>76</v>
      </c>
      <c r="H25" s="18" t="str">
        <f t="shared" si="2"/>
        <v>Oil</v>
      </c>
      <c r="I25" s="16">
        <v>15.30777</v>
      </c>
      <c r="J25" s="20">
        <v>0.99732</v>
      </c>
      <c r="K25" s="20">
        <f t="shared" si="0"/>
        <v>16.30509</v>
      </c>
      <c r="L25" s="37">
        <f t="shared" si="3"/>
        <v>15.3</v>
      </c>
      <c r="M25" s="29">
        <f t="shared" si="4"/>
        <v>16.27872</v>
      </c>
      <c r="N25" s="20">
        <f t="shared" si="1"/>
        <v>0.9709500000000002</v>
      </c>
      <c r="O25" s="30">
        <f t="shared" si="5"/>
        <v>2.6440861508843483</v>
      </c>
      <c r="R25" s="3" t="s">
        <v>28</v>
      </c>
      <c r="T25" s="21">
        <v>15.3</v>
      </c>
      <c r="U25" s="23">
        <v>0.97872</v>
      </c>
      <c r="V25" s="45"/>
    </row>
    <row r="26" spans="1:21" ht="12.75">
      <c r="A26" s="42">
        <v>1309</v>
      </c>
      <c r="B26" s="31" t="s">
        <v>27</v>
      </c>
      <c r="C26" s="31">
        <v>94</v>
      </c>
      <c r="D26" s="31" t="s">
        <v>17</v>
      </c>
      <c r="E26" s="31">
        <v>3</v>
      </c>
      <c r="F26" s="31">
        <v>22</v>
      </c>
      <c r="G26" s="40">
        <v>26</v>
      </c>
      <c r="H26" s="18" t="str">
        <f t="shared" si="2"/>
        <v>CB</v>
      </c>
      <c r="I26" s="20">
        <v>20.13304</v>
      </c>
      <c r="J26" s="20">
        <v>1.00272</v>
      </c>
      <c r="K26" s="20">
        <f t="shared" si="0"/>
        <v>21.13576</v>
      </c>
      <c r="L26" s="37">
        <f t="shared" si="3"/>
        <v>20.1</v>
      </c>
      <c r="M26" s="29">
        <f t="shared" si="4"/>
        <v>21.10152</v>
      </c>
      <c r="N26" s="20">
        <f t="shared" si="1"/>
        <v>0.9684799999999996</v>
      </c>
      <c r="O26" s="30">
        <f t="shared" si="5"/>
        <v>3.4147119834051867</v>
      </c>
      <c r="R26" s="3" t="s">
        <v>30</v>
      </c>
      <c r="T26" s="21">
        <v>20.1</v>
      </c>
      <c r="U26" s="23">
        <v>1.00152</v>
      </c>
    </row>
    <row r="27" spans="1:21" ht="12.75">
      <c r="A27" s="42">
        <v>1309</v>
      </c>
      <c r="B27" s="31" t="s">
        <v>27</v>
      </c>
      <c r="C27" s="32">
        <v>95</v>
      </c>
      <c r="D27" s="31" t="s">
        <v>17</v>
      </c>
      <c r="E27" s="32">
        <v>3</v>
      </c>
      <c r="F27" s="32">
        <v>40</v>
      </c>
      <c r="G27" s="39">
        <v>50</v>
      </c>
      <c r="H27" s="18" t="str">
        <f t="shared" si="2"/>
        <v>PT</v>
      </c>
      <c r="I27" s="16">
        <v>14.6366</v>
      </c>
      <c r="J27" s="20">
        <v>1.00589</v>
      </c>
      <c r="K27" s="20">
        <f t="shared" si="0"/>
        <v>15.642489999999999</v>
      </c>
      <c r="L27" s="37">
        <f t="shared" si="3"/>
        <v>14.6</v>
      </c>
      <c r="M27" s="29">
        <f t="shared" si="4"/>
        <v>15.609549999999999</v>
      </c>
      <c r="N27" s="20">
        <f t="shared" si="1"/>
        <v>0.9729499999999991</v>
      </c>
      <c r="O27" s="30">
        <f t="shared" si="5"/>
        <v>3.2747119466344095</v>
      </c>
      <c r="R27" s="3" t="s">
        <v>31</v>
      </c>
      <c r="T27" s="21">
        <v>14.6</v>
      </c>
      <c r="U27" s="23">
        <v>1.00955</v>
      </c>
    </row>
    <row r="28" spans="1:21" ht="12.75">
      <c r="A28" s="42">
        <v>1309</v>
      </c>
      <c r="B28" s="31" t="s">
        <v>27</v>
      </c>
      <c r="C28" s="31">
        <v>97</v>
      </c>
      <c r="D28" s="31" t="s">
        <v>17</v>
      </c>
      <c r="E28" s="31">
        <v>1</v>
      </c>
      <c r="F28" s="31">
        <v>8</v>
      </c>
      <c r="G28" s="40">
        <v>18</v>
      </c>
      <c r="H28" s="18">
        <f t="shared" si="2"/>
        <v>16</v>
      </c>
      <c r="I28" s="20">
        <v>13.83308</v>
      </c>
      <c r="J28" s="20">
        <v>1.0024</v>
      </c>
      <c r="K28" s="20">
        <f t="shared" si="0"/>
        <v>14.83548</v>
      </c>
      <c r="L28" s="37">
        <f t="shared" si="3"/>
        <v>13.8</v>
      </c>
      <c r="M28" s="29">
        <f t="shared" si="4"/>
        <v>14.810360000000001</v>
      </c>
      <c r="N28" s="20">
        <f t="shared" si="1"/>
        <v>0.9772800000000004</v>
      </c>
      <c r="O28" s="30">
        <f t="shared" si="5"/>
        <v>2.505985634477214</v>
      </c>
      <c r="R28" s="3">
        <v>16</v>
      </c>
      <c r="T28" s="21">
        <v>13.8</v>
      </c>
      <c r="U28" s="23">
        <v>1.01036</v>
      </c>
    </row>
    <row r="29" spans="1:21" ht="12.75">
      <c r="A29" s="42">
        <v>1309</v>
      </c>
      <c r="B29" s="31" t="s">
        <v>27</v>
      </c>
      <c r="C29" s="32">
        <v>98</v>
      </c>
      <c r="D29" s="32" t="s">
        <v>17</v>
      </c>
      <c r="E29" s="32">
        <v>3</v>
      </c>
      <c r="F29" s="32">
        <v>20</v>
      </c>
      <c r="G29" s="39">
        <v>43</v>
      </c>
      <c r="H29" s="18" t="str">
        <f t="shared" si="2"/>
        <v>AZ</v>
      </c>
      <c r="I29" s="16">
        <v>14.51683</v>
      </c>
      <c r="J29" s="20">
        <v>1.00202</v>
      </c>
      <c r="K29" s="20">
        <f t="shared" si="0"/>
        <v>15.51885</v>
      </c>
      <c r="L29" s="37">
        <f t="shared" si="3"/>
        <v>14.5</v>
      </c>
      <c r="M29" s="29">
        <f t="shared" si="4"/>
        <v>15.48884</v>
      </c>
      <c r="N29" s="20">
        <f t="shared" si="1"/>
        <v>0.9720099999999992</v>
      </c>
      <c r="O29" s="30">
        <f t="shared" si="5"/>
        <v>2.9949502005948743</v>
      </c>
      <c r="R29" s="3" t="s">
        <v>29</v>
      </c>
      <c r="T29" s="21">
        <v>14.5</v>
      </c>
      <c r="U29" s="23">
        <v>0.98884</v>
      </c>
    </row>
    <row r="30" spans="1:21" ht="12.75">
      <c r="A30" s="42">
        <v>1309</v>
      </c>
      <c r="B30" s="31" t="s">
        <v>27</v>
      </c>
      <c r="C30" s="31">
        <v>100</v>
      </c>
      <c r="D30" s="31" t="s">
        <v>17</v>
      </c>
      <c r="E30" s="31">
        <v>1</v>
      </c>
      <c r="F30" s="31">
        <v>50</v>
      </c>
      <c r="G30" s="40">
        <v>55</v>
      </c>
      <c r="H30" s="18">
        <f t="shared" si="2"/>
        <v>24</v>
      </c>
      <c r="I30" s="20">
        <v>11.26844</v>
      </c>
      <c r="J30" s="20">
        <v>1.00487</v>
      </c>
      <c r="K30" s="20">
        <f t="shared" si="0"/>
        <v>12.27331</v>
      </c>
      <c r="L30" s="37">
        <f t="shared" si="3"/>
        <v>11.2</v>
      </c>
      <c r="M30" s="29">
        <f t="shared" si="4"/>
        <v>12.214699999999999</v>
      </c>
      <c r="N30" s="20">
        <f t="shared" si="1"/>
        <v>0.9462599999999988</v>
      </c>
      <c r="O30" s="30">
        <f t="shared" si="5"/>
        <v>5.832595261078664</v>
      </c>
      <c r="R30" s="3">
        <v>24</v>
      </c>
      <c r="T30" s="21">
        <v>11.2</v>
      </c>
      <c r="U30" s="44">
        <v>1.0147</v>
      </c>
    </row>
    <row r="31" spans="1:21" ht="12.75">
      <c r="A31" s="42">
        <v>1309</v>
      </c>
      <c r="B31" s="31" t="s">
        <v>27</v>
      </c>
      <c r="C31" s="32">
        <v>101</v>
      </c>
      <c r="D31" s="31" t="s">
        <v>17</v>
      </c>
      <c r="E31" s="32">
        <v>3</v>
      </c>
      <c r="F31" s="32">
        <v>0</v>
      </c>
      <c r="G31" s="39">
        <v>14</v>
      </c>
      <c r="H31" s="18" t="str">
        <f t="shared" si="2"/>
        <v>JB</v>
      </c>
      <c r="I31" s="16">
        <v>19.61321</v>
      </c>
      <c r="J31" s="20">
        <v>1.00899</v>
      </c>
      <c r="K31" s="20">
        <f t="shared" si="0"/>
        <v>20.6222</v>
      </c>
      <c r="L31" s="37">
        <f t="shared" si="3"/>
        <v>19.6</v>
      </c>
      <c r="M31" s="29">
        <f t="shared" si="4"/>
        <v>20.58747</v>
      </c>
      <c r="N31" s="20">
        <f t="shared" si="1"/>
        <v>0.974260000000001</v>
      </c>
      <c r="O31" s="30">
        <f t="shared" si="5"/>
        <v>3.4420559173033465</v>
      </c>
      <c r="R31" s="3" t="s">
        <v>25</v>
      </c>
      <c r="T31" s="21">
        <v>19.6</v>
      </c>
      <c r="U31" s="23">
        <v>0.98747</v>
      </c>
    </row>
    <row r="32" spans="1:21" ht="12.75">
      <c r="A32" s="42">
        <v>1309</v>
      </c>
      <c r="B32" s="31" t="s">
        <v>27</v>
      </c>
      <c r="C32" s="31">
        <v>102</v>
      </c>
      <c r="D32" s="31" t="s">
        <v>17</v>
      </c>
      <c r="E32" s="31">
        <v>1</v>
      </c>
      <c r="F32" s="31">
        <v>99</v>
      </c>
      <c r="G32" s="40">
        <v>109</v>
      </c>
      <c r="H32" s="18" t="str">
        <f t="shared" si="2"/>
        <v>TB</v>
      </c>
      <c r="I32" s="20">
        <v>20.56528</v>
      </c>
      <c r="J32" s="20">
        <v>1.00247</v>
      </c>
      <c r="K32" s="20">
        <f t="shared" si="0"/>
        <v>21.56775</v>
      </c>
      <c r="L32" s="37">
        <f t="shared" si="3"/>
        <v>20.5</v>
      </c>
      <c r="M32" s="29">
        <f t="shared" si="4"/>
        <v>21.54012</v>
      </c>
      <c r="N32" s="20">
        <f t="shared" si="1"/>
        <v>0.9748400000000004</v>
      </c>
      <c r="O32" s="30">
        <f t="shared" si="5"/>
        <v>2.7561922052529853</v>
      </c>
      <c r="R32" s="3" t="s">
        <v>26</v>
      </c>
      <c r="T32" s="21">
        <v>20.5</v>
      </c>
      <c r="U32" s="23">
        <v>1.04012</v>
      </c>
    </row>
    <row r="33" spans="1:21" ht="12.75">
      <c r="A33" s="42">
        <v>1309</v>
      </c>
      <c r="B33" s="31" t="s">
        <v>27</v>
      </c>
      <c r="C33" s="32">
        <v>103</v>
      </c>
      <c r="D33" s="31" t="s">
        <v>17</v>
      </c>
      <c r="E33" s="32">
        <v>1</v>
      </c>
      <c r="F33" s="32">
        <v>15</v>
      </c>
      <c r="G33" s="39">
        <v>23</v>
      </c>
      <c r="H33" s="18" t="str">
        <f t="shared" si="2"/>
        <v>VJ</v>
      </c>
      <c r="I33" s="16">
        <v>21.48551</v>
      </c>
      <c r="J33" s="20">
        <v>1.00614</v>
      </c>
      <c r="K33" s="20">
        <f t="shared" si="0"/>
        <v>22.49165</v>
      </c>
      <c r="L33" s="37">
        <f t="shared" si="3"/>
        <v>21.4</v>
      </c>
      <c r="M33" s="29">
        <f t="shared" si="4"/>
        <v>22.46847</v>
      </c>
      <c r="N33" s="20">
        <f t="shared" si="1"/>
        <v>0.9829599999999985</v>
      </c>
      <c r="O33" s="30">
        <f t="shared" si="5"/>
        <v>2.303854334387017</v>
      </c>
      <c r="R33" s="3" t="s">
        <v>22</v>
      </c>
      <c r="T33" s="21">
        <v>21.4</v>
      </c>
      <c r="U33" s="23">
        <v>1.06847</v>
      </c>
    </row>
    <row r="34" spans="1:21" ht="12.75">
      <c r="A34" s="42">
        <v>1309</v>
      </c>
      <c r="B34" s="31" t="s">
        <v>27</v>
      </c>
      <c r="C34" s="31">
        <v>104</v>
      </c>
      <c r="D34" s="31" t="s">
        <v>17</v>
      </c>
      <c r="E34" s="31">
        <v>2</v>
      </c>
      <c r="F34" s="31">
        <v>37</v>
      </c>
      <c r="G34" s="40">
        <v>47</v>
      </c>
      <c r="H34" s="18" t="str">
        <f t="shared" si="2"/>
        <v>BH</v>
      </c>
      <c r="I34" s="20">
        <v>20.01686</v>
      </c>
      <c r="J34" s="20">
        <v>1.005</v>
      </c>
      <c r="K34" s="20">
        <f t="shared" si="0"/>
        <v>21.02186</v>
      </c>
      <c r="L34" s="37">
        <f t="shared" si="3"/>
        <v>20</v>
      </c>
      <c r="M34" s="29">
        <f t="shared" si="4"/>
        <v>20.9979</v>
      </c>
      <c r="N34" s="20">
        <f t="shared" si="1"/>
        <v>0.9810400000000001</v>
      </c>
      <c r="O34" s="30">
        <f t="shared" si="5"/>
        <v>2.384079601990026</v>
      </c>
      <c r="R34" s="3" t="s">
        <v>24</v>
      </c>
      <c r="T34" s="21">
        <v>20</v>
      </c>
      <c r="U34" s="44">
        <v>0.9979</v>
      </c>
    </row>
    <row r="35" spans="1:21" ht="12.75">
      <c r="A35" s="42">
        <v>1309</v>
      </c>
      <c r="B35" s="31" t="s">
        <v>27</v>
      </c>
      <c r="C35" s="33">
        <v>105</v>
      </c>
      <c r="D35" s="31" t="s">
        <v>17</v>
      </c>
      <c r="E35" s="33">
        <v>3</v>
      </c>
      <c r="F35" s="33">
        <v>23</v>
      </c>
      <c r="G35" s="41">
        <v>32</v>
      </c>
      <c r="H35" s="18" t="str">
        <f t="shared" si="2"/>
        <v>KJ</v>
      </c>
      <c r="I35" s="19">
        <v>19.77829</v>
      </c>
      <c r="J35" s="20">
        <v>1.00356</v>
      </c>
      <c r="K35" s="20">
        <f t="shared" si="0"/>
        <v>20.78185</v>
      </c>
      <c r="L35" s="37">
        <f t="shared" si="3"/>
        <v>19.7</v>
      </c>
      <c r="M35" s="29">
        <f t="shared" si="4"/>
        <v>20.74503</v>
      </c>
      <c r="N35" s="20">
        <f t="shared" si="1"/>
        <v>0.9667400000000015</v>
      </c>
      <c r="O35" s="30">
        <f t="shared" si="5"/>
        <v>3.668938578659823</v>
      </c>
      <c r="R35" s="3" t="s">
        <v>21</v>
      </c>
      <c r="T35" s="21">
        <v>19.7</v>
      </c>
      <c r="U35" s="23">
        <v>1.04503</v>
      </c>
    </row>
    <row r="36" spans="1:21" ht="12.75">
      <c r="A36" s="28" t="s">
        <v>16</v>
      </c>
      <c r="B36" s="3"/>
      <c r="C36" s="3"/>
      <c r="D36" s="3"/>
      <c r="E36" s="3"/>
      <c r="F36" s="3"/>
      <c r="G36" s="3"/>
      <c r="H36" s="3"/>
      <c r="I36" s="26"/>
      <c r="J36" s="26"/>
      <c r="K36" s="26"/>
      <c r="L36" s="22"/>
      <c r="M36" s="26"/>
      <c r="N36" s="26"/>
      <c r="O36" s="27"/>
      <c r="P36" s="2"/>
      <c r="Q36" s="2"/>
      <c r="R36" s="2"/>
      <c r="S36" s="2"/>
      <c r="T36" s="22"/>
      <c r="U36" s="2"/>
    </row>
    <row r="37" spans="1:15" ht="12.75">
      <c r="A37" s="4"/>
      <c r="B37" s="4"/>
      <c r="C37" s="4"/>
      <c r="D37" s="4"/>
      <c r="E37" s="4"/>
      <c r="F37" s="4"/>
      <c r="G37" s="4"/>
      <c r="H37" s="5"/>
      <c r="I37" s="5"/>
      <c r="J37" s="5"/>
      <c r="K37" s="5"/>
      <c r="L37" s="5"/>
      <c r="M37" s="5"/>
      <c r="N37" s="4"/>
      <c r="O37" s="4"/>
    </row>
    <row r="38" spans="1:21" ht="12.75">
      <c r="A38" s="9" t="s">
        <v>2</v>
      </c>
      <c r="B38" s="10"/>
      <c r="C38" s="10"/>
      <c r="D38" s="10"/>
      <c r="E38" s="11"/>
      <c r="F38" s="11"/>
      <c r="G38" s="35"/>
      <c r="H38" s="13" t="s">
        <v>1</v>
      </c>
      <c r="I38" s="11"/>
      <c r="J38" s="14"/>
      <c r="K38" s="14"/>
      <c r="L38" s="35"/>
      <c r="M38" s="13" t="s">
        <v>5</v>
      </c>
      <c r="N38" s="14"/>
      <c r="O38" s="12"/>
      <c r="T38" s="1"/>
      <c r="U38" s="23" t="s">
        <v>5</v>
      </c>
    </row>
    <row r="39" spans="1:21" ht="12.75">
      <c r="A39" s="8" t="s">
        <v>8</v>
      </c>
      <c r="B39" s="6" t="s">
        <v>9</v>
      </c>
      <c r="C39" s="6" t="s">
        <v>10</v>
      </c>
      <c r="D39" s="6" t="s">
        <v>11</v>
      </c>
      <c r="E39" s="6" t="s">
        <v>12</v>
      </c>
      <c r="F39" s="6" t="s">
        <v>13</v>
      </c>
      <c r="G39" s="38" t="s">
        <v>14</v>
      </c>
      <c r="H39" s="18" t="s">
        <v>20</v>
      </c>
      <c r="I39" s="15" t="s">
        <v>0</v>
      </c>
      <c r="J39" s="15" t="s">
        <v>18</v>
      </c>
      <c r="K39" s="15" t="s">
        <v>6</v>
      </c>
      <c r="L39" s="36" t="s">
        <v>4</v>
      </c>
      <c r="M39" s="18" t="s">
        <v>7</v>
      </c>
      <c r="N39" s="15" t="s">
        <v>3</v>
      </c>
      <c r="O39" s="17" t="s">
        <v>19</v>
      </c>
      <c r="R39" s="6" t="s">
        <v>20</v>
      </c>
      <c r="S39" s="25"/>
      <c r="T39" s="7" t="s">
        <v>4</v>
      </c>
      <c r="U39" s="6" t="s">
        <v>15</v>
      </c>
    </row>
    <row r="40" spans="1:21" ht="12.75">
      <c r="A40" s="42">
        <v>1309</v>
      </c>
      <c r="B40" s="31" t="s">
        <v>27</v>
      </c>
      <c r="C40" s="31">
        <v>107</v>
      </c>
      <c r="D40" s="31" t="s">
        <v>17</v>
      </c>
      <c r="E40" s="31">
        <v>2</v>
      </c>
      <c r="F40" s="31">
        <v>35</v>
      </c>
      <c r="G40" s="40">
        <v>45</v>
      </c>
      <c r="H40" s="18" t="str">
        <f>R40</f>
        <v>LMB</v>
      </c>
      <c r="I40" s="20">
        <v>20.03359</v>
      </c>
      <c r="J40" s="20">
        <v>1.00145</v>
      </c>
      <c r="K40" s="20">
        <f aca="true" t="shared" si="6" ref="K40:K72">J40+I40</f>
        <v>21.03504</v>
      </c>
      <c r="L40" s="37">
        <f>T40</f>
        <v>20</v>
      </c>
      <c r="M40" s="29">
        <f>T40+U40</f>
        <v>21.00783</v>
      </c>
      <c r="N40" s="20">
        <f aca="true" t="shared" si="7" ref="N40:N72">M40-I40</f>
        <v>0.9742399999999982</v>
      </c>
      <c r="O40" s="30">
        <f aca="true" t="shared" si="8" ref="O40:O72">((J40-N40)/J40)*100</f>
        <v>2.717060262619375</v>
      </c>
      <c r="R40" s="3" t="s">
        <v>23</v>
      </c>
      <c r="T40" s="21">
        <v>20</v>
      </c>
      <c r="U40" s="23">
        <v>1.00783</v>
      </c>
    </row>
    <row r="41" spans="1:21" ht="12.75">
      <c r="A41" s="42">
        <v>1309</v>
      </c>
      <c r="B41" s="31" t="s">
        <v>27</v>
      </c>
      <c r="C41" s="31">
        <v>109</v>
      </c>
      <c r="D41" s="31" t="s">
        <v>17</v>
      </c>
      <c r="E41" s="31">
        <v>2</v>
      </c>
      <c r="F41" s="31">
        <v>77</v>
      </c>
      <c r="G41" s="40">
        <v>95</v>
      </c>
      <c r="H41" s="18" t="str">
        <f aca="true" t="shared" si="9" ref="H41:H72">R41</f>
        <v>PT</v>
      </c>
      <c r="I41" s="20">
        <v>14.63801</v>
      </c>
      <c r="J41" s="20">
        <v>1.00728</v>
      </c>
      <c r="K41" s="20">
        <f t="shared" si="6"/>
        <v>15.64529</v>
      </c>
      <c r="L41" s="37">
        <f aca="true" t="shared" si="10" ref="L41:L72">T41</f>
        <v>14.6</v>
      </c>
      <c r="M41" s="29">
        <f aca="true" t="shared" si="11" ref="M41:M72">T41+U41</f>
        <v>15.6211</v>
      </c>
      <c r="N41" s="20">
        <f t="shared" si="7"/>
        <v>0.9830900000000007</v>
      </c>
      <c r="O41" s="30">
        <f t="shared" si="8"/>
        <v>2.401516956556198</v>
      </c>
      <c r="R41" s="3" t="s">
        <v>31</v>
      </c>
      <c r="T41" s="21">
        <v>14.6</v>
      </c>
      <c r="U41" s="23">
        <v>1.0211</v>
      </c>
    </row>
    <row r="42" spans="1:21" ht="12.75">
      <c r="A42" s="42">
        <v>1309</v>
      </c>
      <c r="B42" s="31" t="s">
        <v>27</v>
      </c>
      <c r="C42" s="31">
        <v>111</v>
      </c>
      <c r="D42" s="31" t="s">
        <v>17</v>
      </c>
      <c r="E42" s="31">
        <v>2</v>
      </c>
      <c r="F42" s="31">
        <v>6</v>
      </c>
      <c r="G42" s="40">
        <v>14</v>
      </c>
      <c r="H42" s="18">
        <f t="shared" si="9"/>
        <v>24</v>
      </c>
      <c r="I42" s="20">
        <v>11.26737</v>
      </c>
      <c r="J42" s="20">
        <v>1.00432</v>
      </c>
      <c r="K42" s="20">
        <f t="shared" si="6"/>
        <v>12.27169</v>
      </c>
      <c r="L42" s="37">
        <f t="shared" si="10"/>
        <v>11.2</v>
      </c>
      <c r="M42" s="29">
        <f t="shared" si="11"/>
        <v>12.22049</v>
      </c>
      <c r="N42" s="20">
        <f t="shared" si="7"/>
        <v>0.9531200000000002</v>
      </c>
      <c r="O42" s="30">
        <f t="shared" si="8"/>
        <v>5.097976740481112</v>
      </c>
      <c r="R42" s="3">
        <v>24</v>
      </c>
      <c r="T42" s="21">
        <v>11.2</v>
      </c>
      <c r="U42" s="23">
        <v>1.02049</v>
      </c>
    </row>
    <row r="43" spans="1:21" ht="12.75">
      <c r="A43" s="42">
        <v>1309</v>
      </c>
      <c r="B43" s="31" t="s">
        <v>27</v>
      </c>
      <c r="C43" s="31">
        <v>111</v>
      </c>
      <c r="D43" s="31" t="s">
        <v>17</v>
      </c>
      <c r="E43" s="31">
        <v>3</v>
      </c>
      <c r="F43" s="31">
        <v>131</v>
      </c>
      <c r="G43" s="40">
        <v>138</v>
      </c>
      <c r="H43" s="18" t="str">
        <f t="shared" si="9"/>
        <v>AZ</v>
      </c>
      <c r="I43" s="20">
        <v>14.51661</v>
      </c>
      <c r="J43" s="20">
        <v>1.00245</v>
      </c>
      <c r="K43" s="20">
        <f t="shared" si="6"/>
        <v>15.51906</v>
      </c>
      <c r="L43" s="37">
        <f t="shared" si="10"/>
        <v>14.5</v>
      </c>
      <c r="M43" s="29">
        <f t="shared" si="11"/>
        <v>15.44201</v>
      </c>
      <c r="N43" s="20">
        <f t="shared" si="7"/>
        <v>0.9253999999999998</v>
      </c>
      <c r="O43" s="30">
        <f t="shared" si="8"/>
        <v>7.686168886228767</v>
      </c>
      <c r="R43" s="3" t="s">
        <v>29</v>
      </c>
      <c r="T43" s="21">
        <v>14.5</v>
      </c>
      <c r="U43" s="23">
        <v>0.94201</v>
      </c>
    </row>
    <row r="44" spans="1:21" ht="12.75">
      <c r="A44" s="42">
        <v>1309</v>
      </c>
      <c r="B44" s="31" t="s">
        <v>27</v>
      </c>
      <c r="C44" s="31">
        <v>113</v>
      </c>
      <c r="D44" s="31" t="s">
        <v>17</v>
      </c>
      <c r="E44" s="31">
        <v>2</v>
      </c>
      <c r="F44" s="31">
        <v>7</v>
      </c>
      <c r="G44" s="40">
        <v>22</v>
      </c>
      <c r="H44" s="18" t="str">
        <f t="shared" si="9"/>
        <v>CB</v>
      </c>
      <c r="I44" s="20">
        <v>20.13049</v>
      </c>
      <c r="J44" s="20">
        <v>1.00693</v>
      </c>
      <c r="K44" s="20">
        <f t="shared" si="6"/>
        <v>21.137420000000002</v>
      </c>
      <c r="L44" s="37">
        <f t="shared" si="10"/>
        <v>20.1</v>
      </c>
      <c r="M44" s="29">
        <f t="shared" si="11"/>
        <v>21.12533</v>
      </c>
      <c r="N44" s="20">
        <f t="shared" si="7"/>
        <v>0.99484</v>
      </c>
      <c r="O44" s="30">
        <f t="shared" si="8"/>
        <v>1.20067929250297</v>
      </c>
      <c r="R44" s="3" t="s">
        <v>30</v>
      </c>
      <c r="T44" s="21">
        <v>20.1</v>
      </c>
      <c r="U44" s="23">
        <v>1.02533</v>
      </c>
    </row>
    <row r="45" spans="1:21" ht="12.75">
      <c r="A45" s="42">
        <v>1309</v>
      </c>
      <c r="B45" s="31" t="s">
        <v>27</v>
      </c>
      <c r="C45" s="31">
        <v>113</v>
      </c>
      <c r="D45" s="31" t="s">
        <v>17</v>
      </c>
      <c r="E45" s="31">
        <v>2</v>
      </c>
      <c r="F45" s="31">
        <v>145</v>
      </c>
      <c r="G45" s="40">
        <v>149</v>
      </c>
      <c r="H45" s="18" t="str">
        <f t="shared" si="9"/>
        <v>Oil</v>
      </c>
      <c r="I45" s="20">
        <v>15.29593</v>
      </c>
      <c r="J45" s="20">
        <v>1.00387</v>
      </c>
      <c r="K45" s="20">
        <f t="shared" si="6"/>
        <v>16.2998</v>
      </c>
      <c r="L45" s="37">
        <f t="shared" si="10"/>
        <v>15.2</v>
      </c>
      <c r="M45" s="29">
        <f t="shared" si="11"/>
        <v>16.257469999999998</v>
      </c>
      <c r="N45" s="20">
        <f t="shared" si="7"/>
        <v>0.9615399999999976</v>
      </c>
      <c r="O45" s="30">
        <f t="shared" si="8"/>
        <v>4.216681442816542</v>
      </c>
      <c r="R45" s="3" t="s">
        <v>28</v>
      </c>
      <c r="T45" s="21">
        <v>15.2</v>
      </c>
      <c r="U45" s="23">
        <v>1.05747</v>
      </c>
    </row>
    <row r="46" spans="1:21" ht="12.75">
      <c r="A46" s="51">
        <v>1309</v>
      </c>
      <c r="B46" s="46" t="s">
        <v>27</v>
      </c>
      <c r="C46" s="46">
        <v>114</v>
      </c>
      <c r="D46" s="46" t="s">
        <v>17</v>
      </c>
      <c r="E46" s="46">
        <v>3</v>
      </c>
      <c r="F46" s="46">
        <v>29</v>
      </c>
      <c r="G46" s="47">
        <v>37</v>
      </c>
      <c r="H46" s="18" t="str">
        <f t="shared" si="9"/>
        <v>MSL</v>
      </c>
      <c r="I46" s="16">
        <v>14.90306</v>
      </c>
      <c r="J46" s="16">
        <v>1.00609</v>
      </c>
      <c r="K46" s="20">
        <f t="shared" si="6"/>
        <v>15.90915</v>
      </c>
      <c r="L46" s="37">
        <f t="shared" si="10"/>
        <v>14.9</v>
      </c>
      <c r="M46" s="29">
        <f t="shared" si="11"/>
        <v>15.98059</v>
      </c>
      <c r="N46" s="20">
        <f t="shared" si="7"/>
        <v>1.0775299999999994</v>
      </c>
      <c r="O46" s="48">
        <f t="shared" si="8"/>
        <v>-7.1007563935631515</v>
      </c>
      <c r="P46" s="52" t="s">
        <v>33</v>
      </c>
      <c r="R46" s="3" t="s">
        <v>32</v>
      </c>
      <c r="T46" s="21">
        <v>14.9</v>
      </c>
      <c r="U46" s="23">
        <v>1.08059</v>
      </c>
    </row>
    <row r="47" spans="1:21" ht="12.75">
      <c r="A47" s="51">
        <v>1309</v>
      </c>
      <c r="B47" s="46" t="s">
        <v>27</v>
      </c>
      <c r="C47" s="46">
        <v>114</v>
      </c>
      <c r="D47" s="46" t="s">
        <v>17</v>
      </c>
      <c r="E47" s="46">
        <v>3</v>
      </c>
      <c r="F47" s="46">
        <v>29</v>
      </c>
      <c r="G47" s="47">
        <v>37</v>
      </c>
      <c r="H47" s="18" t="str">
        <f t="shared" si="9"/>
        <v>LMB</v>
      </c>
      <c r="I47" s="20">
        <v>20.0352</v>
      </c>
      <c r="J47" s="20">
        <v>1.00872</v>
      </c>
      <c r="K47" s="20">
        <f t="shared" si="6"/>
        <v>21.04392</v>
      </c>
      <c r="L47" s="37">
        <f t="shared" si="10"/>
        <v>20</v>
      </c>
      <c r="M47" s="29">
        <f t="shared" si="11"/>
        <v>21.01857</v>
      </c>
      <c r="N47" s="20">
        <f t="shared" si="7"/>
        <v>0.9833700000000007</v>
      </c>
      <c r="O47" s="48">
        <f t="shared" si="8"/>
        <v>2.5130858910301486</v>
      </c>
      <c r="R47" s="3" t="s">
        <v>23</v>
      </c>
      <c r="T47" s="21">
        <v>20</v>
      </c>
      <c r="U47" s="23">
        <v>1.01857</v>
      </c>
    </row>
    <row r="48" spans="1:21" ht="12.75">
      <c r="A48" s="42">
        <v>1309</v>
      </c>
      <c r="B48" s="31" t="s">
        <v>27</v>
      </c>
      <c r="C48" s="34">
        <v>116</v>
      </c>
      <c r="D48" s="33" t="s">
        <v>17</v>
      </c>
      <c r="E48" s="34">
        <v>3</v>
      </c>
      <c r="F48" s="34">
        <v>67</v>
      </c>
      <c r="G48" s="39">
        <v>77</v>
      </c>
      <c r="H48" s="18" t="str">
        <f t="shared" si="9"/>
        <v>CB</v>
      </c>
      <c r="I48" s="16">
        <v>20.12954</v>
      </c>
      <c r="J48" s="16">
        <v>1.0035</v>
      </c>
      <c r="K48" s="20">
        <f t="shared" si="6"/>
        <v>21.133039999999998</v>
      </c>
      <c r="L48" s="37">
        <f t="shared" si="10"/>
        <v>20.1</v>
      </c>
      <c r="M48" s="29">
        <f t="shared" si="11"/>
        <v>21.111890000000002</v>
      </c>
      <c r="N48" s="20">
        <f t="shared" si="7"/>
        <v>0.9823500000000038</v>
      </c>
      <c r="O48" s="30">
        <f t="shared" si="8"/>
        <v>2.1076233183852744</v>
      </c>
      <c r="R48" s="3" t="s">
        <v>30</v>
      </c>
      <c r="T48" s="21">
        <v>20.1</v>
      </c>
      <c r="U48" s="23">
        <v>1.01189</v>
      </c>
    </row>
    <row r="49" spans="1:21" ht="12.75">
      <c r="A49" s="42">
        <v>1309</v>
      </c>
      <c r="B49" s="31" t="s">
        <v>27</v>
      </c>
      <c r="C49" s="31">
        <v>117</v>
      </c>
      <c r="D49" s="31" t="s">
        <v>17</v>
      </c>
      <c r="E49" s="31">
        <v>1</v>
      </c>
      <c r="F49" s="31">
        <v>41</v>
      </c>
      <c r="G49" s="40">
        <v>51</v>
      </c>
      <c r="H49" s="18">
        <f t="shared" si="9"/>
        <v>16</v>
      </c>
      <c r="I49" s="20">
        <v>13.8354</v>
      </c>
      <c r="J49" s="20">
        <v>1.00044</v>
      </c>
      <c r="K49" s="20">
        <f t="shared" si="6"/>
        <v>14.83584</v>
      </c>
      <c r="L49" s="37">
        <f t="shared" si="10"/>
        <v>13.8</v>
      </c>
      <c r="M49" s="29">
        <f t="shared" si="11"/>
        <v>14.813770000000002</v>
      </c>
      <c r="N49" s="20">
        <f t="shared" si="7"/>
        <v>0.9783700000000017</v>
      </c>
      <c r="O49" s="30">
        <f t="shared" si="8"/>
        <v>2.2060293470871075</v>
      </c>
      <c r="R49" s="3">
        <v>16</v>
      </c>
      <c r="T49" s="21">
        <v>13.8</v>
      </c>
      <c r="U49" s="23">
        <v>1.01377</v>
      </c>
    </row>
    <row r="50" spans="1:21" ht="12.75">
      <c r="A50" s="42">
        <v>1309</v>
      </c>
      <c r="B50" s="31" t="s">
        <v>27</v>
      </c>
      <c r="C50" s="34">
        <v>117</v>
      </c>
      <c r="D50" s="31" t="s">
        <v>17</v>
      </c>
      <c r="E50" s="34">
        <v>4</v>
      </c>
      <c r="F50" s="34">
        <v>24</v>
      </c>
      <c r="G50" s="39">
        <v>48</v>
      </c>
      <c r="H50" s="18" t="str">
        <f t="shared" si="9"/>
        <v>BH</v>
      </c>
      <c r="I50" s="16">
        <v>20.01392</v>
      </c>
      <c r="J50" s="16">
        <v>0.99879</v>
      </c>
      <c r="K50" s="20">
        <f t="shared" si="6"/>
        <v>21.01271</v>
      </c>
      <c r="L50" s="37">
        <f t="shared" si="10"/>
        <v>20</v>
      </c>
      <c r="M50" s="29">
        <f t="shared" si="11"/>
        <v>20.99458</v>
      </c>
      <c r="N50" s="20">
        <f t="shared" si="7"/>
        <v>0.9806600000000003</v>
      </c>
      <c r="O50" s="30">
        <f t="shared" si="8"/>
        <v>1.8151963876289958</v>
      </c>
      <c r="R50" s="3" t="s">
        <v>24</v>
      </c>
      <c r="T50" s="21">
        <v>20</v>
      </c>
      <c r="U50" s="23">
        <v>0.99458</v>
      </c>
    </row>
    <row r="51" spans="1:21" ht="12.75">
      <c r="A51" s="42">
        <v>1309</v>
      </c>
      <c r="B51" s="31" t="s">
        <v>27</v>
      </c>
      <c r="C51" s="31">
        <v>120</v>
      </c>
      <c r="D51" s="31" t="s">
        <v>17</v>
      </c>
      <c r="E51" s="31">
        <v>2</v>
      </c>
      <c r="F51" s="31">
        <v>35</v>
      </c>
      <c r="G51" s="40">
        <v>45</v>
      </c>
      <c r="H51" s="18" t="str">
        <f t="shared" si="9"/>
        <v>VJ</v>
      </c>
      <c r="I51" s="20">
        <v>21.48375</v>
      </c>
      <c r="J51" s="20">
        <v>0.99787</v>
      </c>
      <c r="K51" s="20">
        <f t="shared" si="6"/>
        <v>22.48162</v>
      </c>
      <c r="L51" s="37">
        <f t="shared" si="10"/>
        <v>21.4</v>
      </c>
      <c r="M51" s="29">
        <f t="shared" si="11"/>
        <v>22.456419999999998</v>
      </c>
      <c r="N51" s="20">
        <f t="shared" si="7"/>
        <v>0.9726699999999973</v>
      </c>
      <c r="O51" s="30">
        <f t="shared" si="8"/>
        <v>2.5253790573925237</v>
      </c>
      <c r="R51" s="3" t="s">
        <v>22</v>
      </c>
      <c r="T51" s="21">
        <v>21.4</v>
      </c>
      <c r="U51" s="23">
        <v>1.05642</v>
      </c>
    </row>
    <row r="52" spans="1:21" ht="12.75">
      <c r="A52" s="42">
        <v>1309</v>
      </c>
      <c r="B52" s="31" t="s">
        <v>27</v>
      </c>
      <c r="C52" s="31">
        <v>121</v>
      </c>
      <c r="D52" s="31" t="s">
        <v>17</v>
      </c>
      <c r="E52" s="32">
        <v>2</v>
      </c>
      <c r="F52" s="32">
        <v>26</v>
      </c>
      <c r="G52" s="39">
        <v>35</v>
      </c>
      <c r="H52" s="18" t="str">
        <f t="shared" si="9"/>
        <v>Oil</v>
      </c>
      <c r="I52" s="16">
        <v>15.29617</v>
      </c>
      <c r="J52" s="20">
        <v>0.99762</v>
      </c>
      <c r="K52" s="20">
        <f t="shared" si="6"/>
        <v>16.29379</v>
      </c>
      <c r="L52" s="37">
        <f t="shared" si="10"/>
        <v>15.2</v>
      </c>
      <c r="M52" s="29">
        <f t="shared" si="11"/>
        <v>16.2606</v>
      </c>
      <c r="N52" s="20">
        <f t="shared" si="7"/>
        <v>0.9644300000000001</v>
      </c>
      <c r="O52" s="30">
        <f t="shared" si="8"/>
        <v>3.32691806499467</v>
      </c>
      <c r="R52" s="3" t="s">
        <v>28</v>
      </c>
      <c r="T52" s="21">
        <v>15.2</v>
      </c>
      <c r="U52" s="44">
        <v>1.0606</v>
      </c>
    </row>
    <row r="53" spans="1:21" ht="12.75">
      <c r="A53" s="42">
        <v>1309</v>
      </c>
      <c r="B53" s="31" t="s">
        <v>27</v>
      </c>
      <c r="C53" s="31">
        <v>124</v>
      </c>
      <c r="D53" s="31" t="s">
        <v>17</v>
      </c>
      <c r="E53" s="31">
        <v>4</v>
      </c>
      <c r="F53" s="31">
        <v>49</v>
      </c>
      <c r="G53" s="40">
        <v>59</v>
      </c>
      <c r="H53" s="18" t="str">
        <f t="shared" si="9"/>
        <v>KJ</v>
      </c>
      <c r="I53" s="20">
        <v>19.77963</v>
      </c>
      <c r="J53" s="20">
        <v>0.99991</v>
      </c>
      <c r="K53" s="20">
        <f t="shared" si="6"/>
        <v>20.77954</v>
      </c>
      <c r="L53" s="37">
        <f t="shared" si="10"/>
        <v>19.7</v>
      </c>
      <c r="M53" s="29">
        <f t="shared" si="11"/>
        <v>20.75889</v>
      </c>
      <c r="N53" s="20">
        <f t="shared" si="7"/>
        <v>0.97926</v>
      </c>
      <c r="O53" s="30">
        <f t="shared" si="8"/>
        <v>2.065185866728</v>
      </c>
      <c r="R53" s="3" t="s">
        <v>21</v>
      </c>
      <c r="T53" s="21">
        <v>19.7</v>
      </c>
      <c r="U53" s="23">
        <v>1.05889</v>
      </c>
    </row>
    <row r="54" spans="1:21" ht="12.75">
      <c r="A54" s="42">
        <v>1309</v>
      </c>
      <c r="B54" s="31" t="s">
        <v>27</v>
      </c>
      <c r="C54" s="31">
        <v>126</v>
      </c>
      <c r="D54" s="31" t="s">
        <v>17</v>
      </c>
      <c r="E54" s="32">
        <v>1</v>
      </c>
      <c r="F54" s="32">
        <v>94</v>
      </c>
      <c r="G54" s="39">
        <v>104</v>
      </c>
      <c r="H54" s="18" t="str">
        <f t="shared" si="9"/>
        <v>JB</v>
      </c>
      <c r="I54" s="16">
        <v>19.60963</v>
      </c>
      <c r="J54" s="20">
        <v>1.00313</v>
      </c>
      <c r="K54" s="20">
        <f t="shared" si="6"/>
        <v>20.612759999999998</v>
      </c>
      <c r="L54" s="37">
        <f t="shared" si="10"/>
        <v>19.6</v>
      </c>
      <c r="M54" s="29">
        <f t="shared" si="11"/>
        <v>20.59888</v>
      </c>
      <c r="N54" s="20">
        <f t="shared" si="7"/>
        <v>0.989250000000002</v>
      </c>
      <c r="O54" s="30">
        <f t="shared" si="8"/>
        <v>1.3836691156677714</v>
      </c>
      <c r="R54" s="3" t="s">
        <v>25</v>
      </c>
      <c r="T54" s="21">
        <v>19.6</v>
      </c>
      <c r="U54" s="23">
        <v>0.99888</v>
      </c>
    </row>
    <row r="55" spans="1:21" ht="12.75">
      <c r="A55" s="42">
        <v>1309</v>
      </c>
      <c r="B55" s="31" t="s">
        <v>27</v>
      </c>
      <c r="C55" s="32">
        <v>127</v>
      </c>
      <c r="D55" s="31" t="s">
        <v>17</v>
      </c>
      <c r="E55" s="31">
        <v>1</v>
      </c>
      <c r="F55" s="31">
        <v>132</v>
      </c>
      <c r="G55" s="40">
        <v>135</v>
      </c>
      <c r="H55" s="18" t="str">
        <f t="shared" si="9"/>
        <v>TB</v>
      </c>
      <c r="I55" s="20">
        <v>20.56197</v>
      </c>
      <c r="J55" s="20">
        <v>1.00518</v>
      </c>
      <c r="K55" s="20">
        <f t="shared" si="6"/>
        <v>21.567149999999998</v>
      </c>
      <c r="L55" s="37">
        <f t="shared" si="10"/>
        <v>20.5</v>
      </c>
      <c r="M55" s="29">
        <f t="shared" si="11"/>
        <v>21.53802</v>
      </c>
      <c r="N55" s="20">
        <f t="shared" si="7"/>
        <v>0.9760500000000008</v>
      </c>
      <c r="O55" s="30">
        <f t="shared" si="8"/>
        <v>2.897988419984402</v>
      </c>
      <c r="R55" s="3" t="s">
        <v>26</v>
      </c>
      <c r="T55" s="21">
        <v>20.5</v>
      </c>
      <c r="U55" s="23">
        <v>1.03802</v>
      </c>
    </row>
    <row r="56" spans="1:21" ht="12.75">
      <c r="A56" s="42">
        <v>1309</v>
      </c>
      <c r="B56" s="31" t="s">
        <v>27</v>
      </c>
      <c r="C56" s="31">
        <v>127</v>
      </c>
      <c r="D56" s="31" t="s">
        <v>17</v>
      </c>
      <c r="E56" s="32">
        <v>2</v>
      </c>
      <c r="F56" s="32">
        <v>80</v>
      </c>
      <c r="G56" s="39">
        <v>92</v>
      </c>
      <c r="H56" s="18">
        <f t="shared" si="9"/>
        <v>24</v>
      </c>
      <c r="I56" s="16">
        <v>11.26709</v>
      </c>
      <c r="J56" s="20">
        <v>1.00606</v>
      </c>
      <c r="K56" s="20">
        <f t="shared" si="6"/>
        <v>12.27315</v>
      </c>
      <c r="L56" s="37">
        <f t="shared" si="10"/>
        <v>11.2</v>
      </c>
      <c r="M56" s="29">
        <f t="shared" si="11"/>
        <v>12.25677</v>
      </c>
      <c r="N56" s="20">
        <f t="shared" si="7"/>
        <v>0.9896799999999999</v>
      </c>
      <c r="O56" s="30">
        <f t="shared" si="8"/>
        <v>1.6281335109238078</v>
      </c>
      <c r="R56" s="3">
        <v>24</v>
      </c>
      <c r="T56" s="21">
        <v>11.2</v>
      </c>
      <c r="U56" s="23">
        <v>1.05677</v>
      </c>
    </row>
    <row r="57" spans="1:21" ht="12.75">
      <c r="A57" s="42">
        <v>1309</v>
      </c>
      <c r="B57" s="31" t="s">
        <v>27</v>
      </c>
      <c r="C57" s="31">
        <v>128</v>
      </c>
      <c r="D57" s="31" t="s">
        <v>17</v>
      </c>
      <c r="E57" s="31">
        <v>3</v>
      </c>
      <c r="F57" s="31">
        <v>38</v>
      </c>
      <c r="G57" s="40">
        <v>48</v>
      </c>
      <c r="H57" s="18" t="str">
        <f t="shared" si="9"/>
        <v>PT</v>
      </c>
      <c r="I57" s="20">
        <v>14.63569</v>
      </c>
      <c r="J57" s="20">
        <v>0.99906</v>
      </c>
      <c r="K57" s="20">
        <f t="shared" si="6"/>
        <v>15.63475</v>
      </c>
      <c r="L57" s="37">
        <f t="shared" si="10"/>
        <v>14.6</v>
      </c>
      <c r="M57" s="29">
        <f t="shared" si="11"/>
        <v>15.61181</v>
      </c>
      <c r="N57" s="20">
        <f t="shared" si="7"/>
        <v>0.9761199999999999</v>
      </c>
      <c r="O57" s="30">
        <f t="shared" si="8"/>
        <v>2.29615838888556</v>
      </c>
      <c r="R57" s="3" t="s">
        <v>31</v>
      </c>
      <c r="T57" s="21">
        <v>14.6</v>
      </c>
      <c r="U57" s="23">
        <v>1.01181</v>
      </c>
    </row>
    <row r="58" spans="1:21" ht="12.75">
      <c r="A58" s="42">
        <v>1309</v>
      </c>
      <c r="B58" s="31" t="s">
        <v>27</v>
      </c>
      <c r="C58" s="32">
        <v>130</v>
      </c>
      <c r="D58" s="31" t="s">
        <v>17</v>
      </c>
      <c r="E58" s="32">
        <v>1</v>
      </c>
      <c r="F58" s="32">
        <v>35</v>
      </c>
      <c r="G58" s="39">
        <v>43</v>
      </c>
      <c r="H58" s="18" t="str">
        <f t="shared" si="9"/>
        <v>AZ</v>
      </c>
      <c r="I58" s="16">
        <v>14.51539</v>
      </c>
      <c r="J58" s="20">
        <v>1.0015</v>
      </c>
      <c r="K58" s="20">
        <f t="shared" si="6"/>
        <v>15.51689</v>
      </c>
      <c r="L58" s="37">
        <f t="shared" si="10"/>
        <v>14.5</v>
      </c>
      <c r="M58" s="29">
        <f t="shared" si="11"/>
        <v>15.49595</v>
      </c>
      <c r="N58" s="20">
        <f t="shared" si="7"/>
        <v>0.9805600000000005</v>
      </c>
      <c r="O58" s="30">
        <f t="shared" si="8"/>
        <v>2.0908637044432865</v>
      </c>
      <c r="R58" s="3" t="s">
        <v>29</v>
      </c>
      <c r="T58" s="21">
        <v>14.5</v>
      </c>
      <c r="U58" s="23">
        <v>0.99595</v>
      </c>
    </row>
    <row r="59" spans="1:21" ht="12.75">
      <c r="A59" s="42">
        <v>1309</v>
      </c>
      <c r="B59" s="31" t="s">
        <v>27</v>
      </c>
      <c r="C59" s="31">
        <v>132</v>
      </c>
      <c r="D59" s="31" t="s">
        <v>17</v>
      </c>
      <c r="E59" s="31">
        <v>1</v>
      </c>
      <c r="F59" s="31">
        <v>36</v>
      </c>
      <c r="G59" s="40">
        <v>45</v>
      </c>
      <c r="H59" s="18" t="str">
        <f t="shared" si="9"/>
        <v>KJ</v>
      </c>
      <c r="I59" s="20">
        <v>19.77514</v>
      </c>
      <c r="J59" s="20">
        <v>1.00012</v>
      </c>
      <c r="K59" s="20">
        <f t="shared" si="6"/>
        <v>20.77526</v>
      </c>
      <c r="L59" s="37">
        <f t="shared" si="10"/>
        <v>19.7</v>
      </c>
      <c r="M59" s="29">
        <f t="shared" si="11"/>
        <v>20.76175</v>
      </c>
      <c r="N59" s="20">
        <f t="shared" si="7"/>
        <v>0.9866099999999989</v>
      </c>
      <c r="O59" s="30">
        <f t="shared" si="8"/>
        <v>1.350837899452168</v>
      </c>
      <c r="R59" s="3" t="s">
        <v>21</v>
      </c>
      <c r="T59" s="21">
        <v>19.7</v>
      </c>
      <c r="U59" s="23">
        <v>1.06175</v>
      </c>
    </row>
    <row r="60" spans="1:21" ht="12.75">
      <c r="A60" s="51">
        <v>1309</v>
      </c>
      <c r="B60" s="46" t="s">
        <v>27</v>
      </c>
      <c r="C60" s="49">
        <v>133</v>
      </c>
      <c r="D60" s="46" t="s">
        <v>17</v>
      </c>
      <c r="E60" s="49">
        <v>2</v>
      </c>
      <c r="F60" s="49">
        <v>45</v>
      </c>
      <c r="G60" s="50">
        <v>50</v>
      </c>
      <c r="H60" s="18" t="str">
        <f t="shared" si="9"/>
        <v>TB</v>
      </c>
      <c r="I60" s="16">
        <v>20.56376</v>
      </c>
      <c r="J60" s="20">
        <v>1.00599</v>
      </c>
      <c r="K60" s="20">
        <f t="shared" si="6"/>
        <v>21.56975</v>
      </c>
      <c r="L60" s="37">
        <f t="shared" si="10"/>
        <v>20.5</v>
      </c>
      <c r="M60" s="29">
        <f t="shared" si="11"/>
        <v>20.5</v>
      </c>
      <c r="N60" s="20"/>
      <c r="O60" s="30"/>
      <c r="P60" t="s">
        <v>36</v>
      </c>
      <c r="R60" s="3" t="s">
        <v>26</v>
      </c>
      <c r="T60" s="21">
        <v>20.5</v>
      </c>
      <c r="U60" s="23"/>
    </row>
    <row r="61" spans="1:21" ht="12.75">
      <c r="A61" s="42">
        <v>1309</v>
      </c>
      <c r="B61" s="31" t="s">
        <v>27</v>
      </c>
      <c r="C61" s="31">
        <v>134</v>
      </c>
      <c r="D61" s="31" t="s">
        <v>17</v>
      </c>
      <c r="E61" s="31">
        <v>2</v>
      </c>
      <c r="F61" s="31">
        <v>21</v>
      </c>
      <c r="G61" s="40">
        <v>26</v>
      </c>
      <c r="H61" s="18" t="str">
        <f t="shared" si="9"/>
        <v>AZ</v>
      </c>
      <c r="I61" s="20">
        <v>14.516</v>
      </c>
      <c r="J61" s="20">
        <v>1.00136</v>
      </c>
      <c r="K61" s="20">
        <f t="shared" si="6"/>
        <v>15.51736</v>
      </c>
      <c r="L61" s="37">
        <f t="shared" si="10"/>
        <v>14.5</v>
      </c>
      <c r="M61" s="29">
        <f t="shared" si="11"/>
        <v>15.49806</v>
      </c>
      <c r="N61" s="20">
        <f t="shared" si="7"/>
        <v>0.9820600000000006</v>
      </c>
      <c r="O61" s="30">
        <f t="shared" si="8"/>
        <v>1.9273787648797065</v>
      </c>
      <c r="R61" s="3" t="s">
        <v>29</v>
      </c>
      <c r="T61" s="21">
        <v>14.5</v>
      </c>
      <c r="U61" s="23">
        <v>0.99806</v>
      </c>
    </row>
    <row r="62" spans="1:21" ht="12.75">
      <c r="A62" s="42">
        <v>1309</v>
      </c>
      <c r="B62" s="31" t="s">
        <v>27</v>
      </c>
      <c r="C62" s="31">
        <v>135</v>
      </c>
      <c r="D62" s="31" t="s">
        <v>17</v>
      </c>
      <c r="E62" s="31">
        <v>2</v>
      </c>
      <c r="F62" s="31">
        <v>53</v>
      </c>
      <c r="G62" s="40">
        <v>63</v>
      </c>
      <c r="H62" s="18" t="str">
        <f t="shared" si="9"/>
        <v>LMB</v>
      </c>
      <c r="I62" s="16">
        <v>20.03323</v>
      </c>
      <c r="J62" s="20">
        <v>1.00018</v>
      </c>
      <c r="K62" s="20">
        <f t="shared" si="6"/>
        <v>21.03341</v>
      </c>
      <c r="L62" s="37">
        <f t="shared" si="10"/>
        <v>20</v>
      </c>
      <c r="M62" s="29">
        <f t="shared" si="11"/>
        <v>21.004739999999998</v>
      </c>
      <c r="N62" s="20">
        <f t="shared" si="7"/>
        <v>0.9715099999999985</v>
      </c>
      <c r="O62" s="30">
        <f t="shared" si="8"/>
        <v>2.866484032874235</v>
      </c>
      <c r="R62" s="3" t="s">
        <v>23</v>
      </c>
      <c r="T62" s="21">
        <v>20</v>
      </c>
      <c r="U62" s="23">
        <v>1.00474</v>
      </c>
    </row>
    <row r="63" spans="1:21" ht="12.75">
      <c r="A63" s="42">
        <v>1309</v>
      </c>
      <c r="B63" s="31" t="s">
        <v>27</v>
      </c>
      <c r="C63" s="32">
        <v>137</v>
      </c>
      <c r="D63" s="33" t="s">
        <v>17</v>
      </c>
      <c r="E63" s="32">
        <v>2</v>
      </c>
      <c r="F63" s="32">
        <v>132</v>
      </c>
      <c r="G63" s="39">
        <v>135</v>
      </c>
      <c r="H63" s="18" t="str">
        <f t="shared" si="9"/>
        <v>VJ</v>
      </c>
      <c r="I63" s="20">
        <v>21.4837</v>
      </c>
      <c r="J63" s="20">
        <v>1.00514</v>
      </c>
      <c r="K63" s="20">
        <f t="shared" si="6"/>
        <v>22.48884</v>
      </c>
      <c r="L63" s="37">
        <f t="shared" si="10"/>
        <v>21.4</v>
      </c>
      <c r="M63" s="29">
        <f t="shared" si="11"/>
        <v>22.48362</v>
      </c>
      <c r="N63" s="20">
        <f t="shared" si="7"/>
        <v>0.9999199999999995</v>
      </c>
      <c r="O63" s="30">
        <f t="shared" si="8"/>
        <v>0.5193306405078344</v>
      </c>
      <c r="R63" s="3" t="s">
        <v>22</v>
      </c>
      <c r="T63" s="21">
        <v>21.4</v>
      </c>
      <c r="U63" s="23">
        <v>1.08362</v>
      </c>
    </row>
    <row r="64" spans="1:21" ht="12.75">
      <c r="A64" s="42">
        <v>1309</v>
      </c>
      <c r="B64" s="31" t="s">
        <v>27</v>
      </c>
      <c r="C64" s="31">
        <v>138</v>
      </c>
      <c r="D64" s="31" t="s">
        <v>17</v>
      </c>
      <c r="E64" s="31">
        <v>3</v>
      </c>
      <c r="F64" s="31">
        <v>69</v>
      </c>
      <c r="G64" s="40">
        <v>79</v>
      </c>
      <c r="H64" s="18" t="str">
        <f t="shared" si="9"/>
        <v>CB</v>
      </c>
      <c r="I64" s="16">
        <v>20.1337</v>
      </c>
      <c r="J64" s="20">
        <v>1.00158</v>
      </c>
      <c r="K64" s="20">
        <f t="shared" si="6"/>
        <v>21.13528</v>
      </c>
      <c r="L64" s="37">
        <f t="shared" si="10"/>
        <v>20.1</v>
      </c>
      <c r="M64" s="29">
        <f t="shared" si="11"/>
        <v>21.122130000000002</v>
      </c>
      <c r="N64" s="20">
        <f t="shared" si="7"/>
        <v>0.988430000000001</v>
      </c>
      <c r="O64" s="30">
        <f t="shared" si="8"/>
        <v>1.3129255775873006</v>
      </c>
      <c r="R64" s="3" t="s">
        <v>30</v>
      </c>
      <c r="T64" s="21">
        <v>20.1</v>
      </c>
      <c r="U64" s="23">
        <v>1.02213</v>
      </c>
    </row>
    <row r="65" spans="1:21" ht="12.75">
      <c r="A65" s="42">
        <v>1309</v>
      </c>
      <c r="B65" s="31" t="s">
        <v>27</v>
      </c>
      <c r="C65" s="31">
        <v>136</v>
      </c>
      <c r="D65" s="31" t="s">
        <v>17</v>
      </c>
      <c r="E65" s="31">
        <v>2</v>
      </c>
      <c r="F65" s="31">
        <v>4</v>
      </c>
      <c r="G65" s="40">
        <v>14</v>
      </c>
      <c r="H65" s="18" t="str">
        <f t="shared" si="9"/>
        <v>Oil</v>
      </c>
      <c r="I65" s="20">
        <v>15.29626</v>
      </c>
      <c r="J65" s="20">
        <v>1.00962</v>
      </c>
      <c r="K65" s="20">
        <f t="shared" si="6"/>
        <v>16.305880000000002</v>
      </c>
      <c r="L65" s="37">
        <f t="shared" si="10"/>
        <v>15.2</v>
      </c>
      <c r="M65" s="29">
        <f t="shared" si="11"/>
        <v>16.22928</v>
      </c>
      <c r="N65" s="20">
        <f t="shared" si="7"/>
        <v>0.9330199999999991</v>
      </c>
      <c r="O65" s="30">
        <f t="shared" si="8"/>
        <v>7.587012935560002</v>
      </c>
      <c r="R65" s="3" t="s">
        <v>28</v>
      </c>
      <c r="T65" s="21">
        <v>15.2</v>
      </c>
      <c r="U65" s="23">
        <v>1.02928</v>
      </c>
    </row>
    <row r="66" spans="1:21" ht="12.75">
      <c r="A66" s="42">
        <v>1309</v>
      </c>
      <c r="B66" s="31" t="s">
        <v>27</v>
      </c>
      <c r="C66" s="32">
        <v>139</v>
      </c>
      <c r="D66" s="31" t="s">
        <v>17</v>
      </c>
      <c r="E66" s="32">
        <v>3</v>
      </c>
      <c r="F66" s="32">
        <v>126</v>
      </c>
      <c r="G66" s="39">
        <v>133</v>
      </c>
      <c r="H66" s="18" t="str">
        <f t="shared" si="9"/>
        <v>JB</v>
      </c>
      <c r="I66" s="16">
        <v>19.60879</v>
      </c>
      <c r="J66" s="20">
        <v>1.00416</v>
      </c>
      <c r="K66" s="20">
        <f t="shared" si="6"/>
        <v>20.612949999999998</v>
      </c>
      <c r="L66" s="37">
        <f t="shared" si="10"/>
        <v>19.6</v>
      </c>
      <c r="M66" s="29">
        <f t="shared" si="11"/>
        <v>20.58218</v>
      </c>
      <c r="N66" s="20">
        <f t="shared" si="7"/>
        <v>0.973390000000002</v>
      </c>
      <c r="O66" s="30">
        <f t="shared" si="8"/>
        <v>3.0642527087314737</v>
      </c>
      <c r="R66" s="3" t="s">
        <v>25</v>
      </c>
      <c r="T66" s="21">
        <v>19.6</v>
      </c>
      <c r="U66" s="23">
        <v>0.98218</v>
      </c>
    </row>
    <row r="67" spans="1:21" ht="12.75">
      <c r="A67" s="51">
        <v>1309</v>
      </c>
      <c r="B67" s="46" t="s">
        <v>27</v>
      </c>
      <c r="C67" s="46">
        <v>140</v>
      </c>
      <c r="D67" s="46" t="s">
        <v>17</v>
      </c>
      <c r="E67" s="46">
        <v>2</v>
      </c>
      <c r="F67" s="46">
        <v>11</v>
      </c>
      <c r="G67" s="47">
        <v>19</v>
      </c>
      <c r="H67" s="18" t="str">
        <f t="shared" si="9"/>
        <v>DOG</v>
      </c>
      <c r="I67" s="20">
        <v>15.44327</v>
      </c>
      <c r="J67" s="20">
        <v>1.00679</v>
      </c>
      <c r="K67" s="20">
        <f t="shared" si="6"/>
        <v>16.45006</v>
      </c>
      <c r="L67" s="37">
        <f t="shared" si="10"/>
        <v>15.4</v>
      </c>
      <c r="M67" s="29">
        <f t="shared" si="11"/>
        <v>16.3332</v>
      </c>
      <c r="N67" s="20">
        <f t="shared" si="7"/>
        <v>0.8899300000000014</v>
      </c>
      <c r="O67" s="30">
        <f t="shared" si="8"/>
        <v>11.6071871989192</v>
      </c>
      <c r="P67" t="s">
        <v>36</v>
      </c>
      <c r="R67" s="3" t="s">
        <v>34</v>
      </c>
      <c r="T67" s="21">
        <v>15.4</v>
      </c>
      <c r="U67" s="23">
        <v>0.9332</v>
      </c>
    </row>
    <row r="68" spans="1:21" ht="12.75">
      <c r="A68" s="42">
        <v>1309</v>
      </c>
      <c r="B68" s="31" t="s">
        <v>27</v>
      </c>
      <c r="C68" s="32">
        <v>140</v>
      </c>
      <c r="D68" s="31" t="s">
        <v>17</v>
      </c>
      <c r="E68" s="32">
        <v>3</v>
      </c>
      <c r="F68" s="32">
        <v>91</v>
      </c>
      <c r="G68" s="39">
        <v>101</v>
      </c>
      <c r="H68" s="18">
        <f t="shared" si="9"/>
        <v>8</v>
      </c>
      <c r="I68" s="16">
        <v>16.47111</v>
      </c>
      <c r="J68" s="20">
        <v>1.00022</v>
      </c>
      <c r="K68" s="20">
        <f t="shared" si="6"/>
        <v>17.47133</v>
      </c>
      <c r="L68" s="37">
        <f t="shared" si="10"/>
        <v>16.4</v>
      </c>
      <c r="M68" s="29">
        <f t="shared" si="11"/>
        <v>17.446219999999997</v>
      </c>
      <c r="N68" s="20">
        <f t="shared" si="7"/>
        <v>0.9751099999999973</v>
      </c>
      <c r="O68" s="30">
        <f t="shared" si="8"/>
        <v>2.510447701505954</v>
      </c>
      <c r="R68" s="3">
        <v>8</v>
      </c>
      <c r="T68" s="21">
        <v>16.4</v>
      </c>
      <c r="U68" s="23">
        <v>1.04622</v>
      </c>
    </row>
    <row r="69" spans="1:21" ht="12.75">
      <c r="A69" s="42">
        <v>1309</v>
      </c>
      <c r="B69" s="31" t="s">
        <v>27</v>
      </c>
      <c r="C69" s="31">
        <v>142</v>
      </c>
      <c r="D69" s="31" t="s">
        <v>17</v>
      </c>
      <c r="E69" s="31">
        <v>2</v>
      </c>
      <c r="F69" s="31">
        <v>68</v>
      </c>
      <c r="G69" s="40">
        <v>78</v>
      </c>
      <c r="H69" s="18" t="str">
        <f t="shared" si="9"/>
        <v>JH</v>
      </c>
      <c r="I69" s="20">
        <v>20.22764</v>
      </c>
      <c r="J69" s="20">
        <v>1.00141</v>
      </c>
      <c r="K69" s="20">
        <f t="shared" si="6"/>
        <v>21.22905</v>
      </c>
      <c r="L69" s="37">
        <f t="shared" si="10"/>
        <v>20.2</v>
      </c>
      <c r="M69" s="29">
        <f t="shared" si="11"/>
        <v>21.19977</v>
      </c>
      <c r="N69" s="20">
        <f t="shared" si="7"/>
        <v>0.9721299999999999</v>
      </c>
      <c r="O69" s="30">
        <f t="shared" si="8"/>
        <v>2.923877332960523</v>
      </c>
      <c r="R69" s="3" t="s">
        <v>35</v>
      </c>
      <c r="T69" s="21">
        <v>20.2</v>
      </c>
      <c r="U69" s="23">
        <v>0.99977</v>
      </c>
    </row>
    <row r="70" spans="1:21" ht="12.75">
      <c r="A70" s="42">
        <v>1309</v>
      </c>
      <c r="B70" s="31" t="s">
        <v>27</v>
      </c>
      <c r="C70" s="32">
        <v>144</v>
      </c>
      <c r="D70" s="31" t="s">
        <v>17</v>
      </c>
      <c r="E70" s="32">
        <v>1</v>
      </c>
      <c r="F70" s="32">
        <v>41</v>
      </c>
      <c r="G70" s="39">
        <v>49</v>
      </c>
      <c r="H70" s="18" t="str">
        <f t="shared" si="9"/>
        <v>BH</v>
      </c>
      <c r="I70" s="16">
        <v>20.01544</v>
      </c>
      <c r="J70" s="20">
        <v>1.00646</v>
      </c>
      <c r="K70" s="20">
        <f t="shared" si="6"/>
        <v>21.021900000000002</v>
      </c>
      <c r="L70" s="37">
        <f t="shared" si="10"/>
        <v>20</v>
      </c>
      <c r="M70" s="29">
        <f t="shared" si="11"/>
        <v>20.99178</v>
      </c>
      <c r="N70" s="20">
        <f t="shared" si="7"/>
        <v>0.9763399999999969</v>
      </c>
      <c r="O70" s="30">
        <f t="shared" si="8"/>
        <v>2.992667368797869</v>
      </c>
      <c r="R70" s="3" t="s">
        <v>24</v>
      </c>
      <c r="T70" s="21">
        <v>20</v>
      </c>
      <c r="U70" s="23">
        <v>0.99178</v>
      </c>
    </row>
    <row r="71" spans="1:21" ht="12.75">
      <c r="A71" s="42">
        <v>1309</v>
      </c>
      <c r="B71" s="31" t="s">
        <v>27</v>
      </c>
      <c r="C71" s="31">
        <v>145</v>
      </c>
      <c r="D71" s="31" t="s">
        <v>17</v>
      </c>
      <c r="E71" s="31">
        <v>1</v>
      </c>
      <c r="F71" s="31">
        <v>64</v>
      </c>
      <c r="G71" s="40">
        <v>74</v>
      </c>
      <c r="H71" s="18" t="str">
        <f t="shared" si="9"/>
        <v>Oil</v>
      </c>
      <c r="I71" s="20">
        <v>15.29889</v>
      </c>
      <c r="J71" s="20">
        <v>1.00182</v>
      </c>
      <c r="K71" s="20">
        <f t="shared" si="6"/>
        <v>16.30071</v>
      </c>
      <c r="L71" s="37">
        <f t="shared" si="10"/>
        <v>15.2</v>
      </c>
      <c r="M71" s="29">
        <f t="shared" si="11"/>
        <v>16.2771</v>
      </c>
      <c r="N71" s="20">
        <f t="shared" si="7"/>
        <v>0.9782100000000007</v>
      </c>
      <c r="O71" s="30">
        <f t="shared" si="8"/>
        <v>2.3567107863687333</v>
      </c>
      <c r="R71" s="3" t="s">
        <v>28</v>
      </c>
      <c r="T71" s="21">
        <v>15.2</v>
      </c>
      <c r="U71" s="23">
        <v>1.0771</v>
      </c>
    </row>
    <row r="72" spans="1:21" ht="12.75">
      <c r="A72" s="42">
        <v>1309</v>
      </c>
      <c r="B72" s="31" t="s">
        <v>27</v>
      </c>
      <c r="C72" s="33">
        <v>145</v>
      </c>
      <c r="D72" s="31" t="s">
        <v>17</v>
      </c>
      <c r="E72" s="33">
        <v>3</v>
      </c>
      <c r="F72" s="33">
        <v>28</v>
      </c>
      <c r="G72" s="41">
        <v>36</v>
      </c>
      <c r="H72" s="18">
        <f t="shared" si="9"/>
        <v>8</v>
      </c>
      <c r="I72" s="19">
        <v>16.46173</v>
      </c>
      <c r="J72" s="20">
        <v>1.00398</v>
      </c>
      <c r="K72" s="20">
        <f t="shared" si="6"/>
        <v>17.465709999999998</v>
      </c>
      <c r="L72" s="37">
        <f t="shared" si="10"/>
        <v>16.4</v>
      </c>
      <c r="M72" s="29">
        <f t="shared" si="11"/>
        <v>17.414569999999998</v>
      </c>
      <c r="N72" s="20">
        <f t="shared" si="7"/>
        <v>0.9528399999999984</v>
      </c>
      <c r="O72" s="30">
        <f t="shared" si="8"/>
        <v>5.093726966672816</v>
      </c>
      <c r="R72" s="3">
        <v>8</v>
      </c>
      <c r="T72" s="21">
        <v>16.4</v>
      </c>
      <c r="U72" s="23">
        <v>1.01457</v>
      </c>
    </row>
    <row r="73" spans="1:21" ht="12.75">
      <c r="A73" s="28" t="s">
        <v>16</v>
      </c>
      <c r="B73" s="3"/>
      <c r="C73" s="3"/>
      <c r="D73" s="3"/>
      <c r="E73" s="3"/>
      <c r="F73" s="3"/>
      <c r="G73" s="3"/>
      <c r="H73" s="3"/>
      <c r="I73" s="26"/>
      <c r="J73" s="26"/>
      <c r="K73" s="26"/>
      <c r="L73" s="22"/>
      <c r="M73" s="26"/>
      <c r="N73" s="26"/>
      <c r="O73" s="27"/>
      <c r="P73" s="2"/>
      <c r="Q73" s="2"/>
      <c r="R73" s="2"/>
      <c r="S73" s="2"/>
      <c r="T73" s="22"/>
      <c r="U73" s="2"/>
    </row>
    <row r="74" spans="1:21" ht="12.75">
      <c r="A74" s="2"/>
      <c r="B74" s="2"/>
      <c r="C74" s="2"/>
      <c r="D74" s="2"/>
      <c r="E74" s="2"/>
      <c r="F74" s="2"/>
      <c r="G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9" t="s">
        <v>2</v>
      </c>
      <c r="B75" s="10"/>
      <c r="C75" s="10"/>
      <c r="D75" s="10"/>
      <c r="E75" s="11"/>
      <c r="F75" s="11"/>
      <c r="G75" s="35"/>
      <c r="H75" s="13" t="s">
        <v>1</v>
      </c>
      <c r="I75" s="11"/>
      <c r="J75" s="14"/>
      <c r="K75" s="14"/>
      <c r="L75" s="35"/>
      <c r="M75" s="13" t="s">
        <v>5</v>
      </c>
      <c r="N75" s="14"/>
      <c r="O75" s="12"/>
      <c r="T75" s="1"/>
      <c r="U75" s="23" t="s">
        <v>5</v>
      </c>
    </row>
    <row r="76" spans="1:21" ht="12.75">
      <c r="A76" s="8" t="s">
        <v>8</v>
      </c>
      <c r="B76" s="6" t="s">
        <v>9</v>
      </c>
      <c r="C76" s="6" t="s">
        <v>10</v>
      </c>
      <c r="D76" s="6" t="s">
        <v>11</v>
      </c>
      <c r="E76" s="6" t="s">
        <v>12</v>
      </c>
      <c r="F76" s="6" t="s">
        <v>13</v>
      </c>
      <c r="G76" s="38" t="s">
        <v>14</v>
      </c>
      <c r="H76" s="18" t="s">
        <v>20</v>
      </c>
      <c r="I76" s="15" t="s">
        <v>0</v>
      </c>
      <c r="J76" s="15" t="s">
        <v>18</v>
      </c>
      <c r="K76" s="15" t="s">
        <v>6</v>
      </c>
      <c r="L76" s="36" t="s">
        <v>4</v>
      </c>
      <c r="M76" s="18" t="s">
        <v>7</v>
      </c>
      <c r="N76" s="15" t="s">
        <v>3</v>
      </c>
      <c r="O76" s="17" t="s">
        <v>19</v>
      </c>
      <c r="R76" s="6" t="s">
        <v>20</v>
      </c>
      <c r="S76" s="25"/>
      <c r="T76" s="7" t="s">
        <v>4</v>
      </c>
      <c r="U76" s="6" t="s">
        <v>15</v>
      </c>
    </row>
    <row r="77" spans="1:21" ht="12.75">
      <c r="A77" s="53">
        <v>1309</v>
      </c>
      <c r="B77" s="33" t="s">
        <v>27</v>
      </c>
      <c r="C77" s="31">
        <v>147</v>
      </c>
      <c r="D77" s="31" t="s">
        <v>17</v>
      </c>
      <c r="E77" s="31">
        <v>2</v>
      </c>
      <c r="F77" s="31">
        <v>24</v>
      </c>
      <c r="G77" s="40">
        <v>30</v>
      </c>
      <c r="H77" s="18" t="str">
        <f>R77</f>
        <v>TB</v>
      </c>
      <c r="I77" s="20">
        <v>20.57518</v>
      </c>
      <c r="J77" s="20">
        <v>1.00288</v>
      </c>
      <c r="K77" s="20">
        <f aca="true" t="shared" si="12" ref="K77:K109">J77+I77</f>
        <v>21.57806</v>
      </c>
      <c r="L77" s="37">
        <f>T77</f>
        <v>20.5</v>
      </c>
      <c r="M77" s="29">
        <f>T77+U77</f>
        <v>21.55421</v>
      </c>
      <c r="N77" s="20">
        <f aca="true" t="shared" si="13" ref="N77:N109">M77-I77</f>
        <v>0.9790300000000016</v>
      </c>
      <c r="O77" s="30">
        <f aca="true" t="shared" si="14" ref="O77:O109">((J77-N77)/J77)*100</f>
        <v>2.3781509253348725</v>
      </c>
      <c r="R77" s="3" t="s">
        <v>26</v>
      </c>
      <c r="T77" s="21">
        <v>20.5</v>
      </c>
      <c r="U77" s="23">
        <v>1.05421</v>
      </c>
    </row>
    <row r="78" spans="1:21" ht="12.75">
      <c r="A78" s="53">
        <v>1309</v>
      </c>
      <c r="B78" s="33" t="s">
        <v>27</v>
      </c>
      <c r="C78" s="31">
        <v>148</v>
      </c>
      <c r="D78" s="31" t="s">
        <v>17</v>
      </c>
      <c r="E78" s="31">
        <v>2</v>
      </c>
      <c r="F78" s="31">
        <v>34</v>
      </c>
      <c r="G78" s="40">
        <v>44</v>
      </c>
      <c r="H78" s="18" t="str">
        <f aca="true" t="shared" si="15" ref="H78:H109">R78</f>
        <v>JB</v>
      </c>
      <c r="I78" s="20">
        <v>19.6129</v>
      </c>
      <c r="J78" s="20">
        <v>1.00204</v>
      </c>
      <c r="K78" s="20">
        <f t="shared" si="12"/>
        <v>20.61494</v>
      </c>
      <c r="L78" s="37">
        <f aca="true" t="shared" si="16" ref="L78:L109">T78</f>
        <v>19.6</v>
      </c>
      <c r="M78" s="29">
        <f aca="true" t="shared" si="17" ref="M78:M109">T78+U78</f>
        <v>20.5953</v>
      </c>
      <c r="N78" s="20">
        <f t="shared" si="13"/>
        <v>0.9824000000000019</v>
      </c>
      <c r="O78" s="30">
        <f t="shared" si="14"/>
        <v>1.9600015967424556</v>
      </c>
      <c r="R78" s="3" t="s">
        <v>25</v>
      </c>
      <c r="T78" s="21">
        <v>19.6</v>
      </c>
      <c r="U78" s="44">
        <v>0.9953</v>
      </c>
    </row>
    <row r="79" spans="1:21" ht="12.75">
      <c r="A79" s="53">
        <v>1309</v>
      </c>
      <c r="B79" s="33" t="s">
        <v>27</v>
      </c>
      <c r="C79" s="31">
        <v>149</v>
      </c>
      <c r="D79" s="31" t="s">
        <v>17</v>
      </c>
      <c r="E79" s="31">
        <v>2</v>
      </c>
      <c r="F79" s="31">
        <v>10</v>
      </c>
      <c r="G79" s="40">
        <v>20</v>
      </c>
      <c r="H79" s="18" t="str">
        <f t="shared" si="15"/>
        <v>JH</v>
      </c>
      <c r="I79" s="20">
        <v>20.23433</v>
      </c>
      <c r="J79" s="20">
        <v>1.00362</v>
      </c>
      <c r="K79" s="20">
        <f t="shared" si="12"/>
        <v>21.23795</v>
      </c>
      <c r="L79" s="37">
        <f t="shared" si="16"/>
        <v>20.2</v>
      </c>
      <c r="M79" s="29">
        <f t="shared" si="17"/>
        <v>21.21151</v>
      </c>
      <c r="N79" s="20">
        <f t="shared" si="13"/>
        <v>0.9771800000000006</v>
      </c>
      <c r="O79" s="30">
        <f t="shared" si="14"/>
        <v>2.634463243060058</v>
      </c>
      <c r="R79" s="3" t="s">
        <v>35</v>
      </c>
      <c r="T79" s="21">
        <v>20.2</v>
      </c>
      <c r="U79" s="23">
        <v>1.01151</v>
      </c>
    </row>
    <row r="80" spans="1:21" ht="12.75">
      <c r="A80" s="53">
        <v>1309</v>
      </c>
      <c r="B80" s="33" t="s">
        <v>27</v>
      </c>
      <c r="C80" s="31">
        <v>150</v>
      </c>
      <c r="D80" s="31" t="s">
        <v>17</v>
      </c>
      <c r="E80" s="31">
        <v>1</v>
      </c>
      <c r="F80" s="31">
        <v>72</v>
      </c>
      <c r="G80" s="40">
        <v>82</v>
      </c>
      <c r="H80" s="18" t="str">
        <f t="shared" si="15"/>
        <v>VJ</v>
      </c>
      <c r="I80" s="20">
        <v>21.48556</v>
      </c>
      <c r="J80" s="20">
        <v>1.00339</v>
      </c>
      <c r="K80" s="20">
        <f t="shared" si="12"/>
        <v>22.48895</v>
      </c>
      <c r="L80" s="37">
        <f t="shared" si="16"/>
        <v>21.4</v>
      </c>
      <c r="M80" s="29">
        <f t="shared" si="17"/>
        <v>22.45694</v>
      </c>
      <c r="N80" s="20">
        <f t="shared" si="13"/>
        <v>0.9713799999999999</v>
      </c>
      <c r="O80" s="30">
        <f t="shared" si="14"/>
        <v>3.1901852719281725</v>
      </c>
      <c r="R80" s="3" t="s">
        <v>22</v>
      </c>
      <c r="T80" s="21">
        <v>21.4</v>
      </c>
      <c r="U80" s="23">
        <v>1.05694</v>
      </c>
    </row>
    <row r="81" spans="1:21" ht="12.75">
      <c r="A81" s="53">
        <v>1309</v>
      </c>
      <c r="B81" s="33" t="s">
        <v>27</v>
      </c>
      <c r="C81" s="31">
        <v>151</v>
      </c>
      <c r="D81" s="31" t="s">
        <v>17</v>
      </c>
      <c r="E81" s="31">
        <v>2</v>
      </c>
      <c r="F81" s="31">
        <v>22</v>
      </c>
      <c r="G81" s="40">
        <v>30</v>
      </c>
      <c r="H81" s="18" t="str">
        <f t="shared" si="15"/>
        <v>AK</v>
      </c>
      <c r="I81" s="20">
        <v>14.41432</v>
      </c>
      <c r="J81" s="20">
        <v>1.00654</v>
      </c>
      <c r="K81" s="20">
        <f t="shared" si="12"/>
        <v>15.42086</v>
      </c>
      <c r="L81" s="37">
        <f t="shared" si="16"/>
        <v>14.4</v>
      </c>
      <c r="M81" s="29">
        <f t="shared" si="17"/>
        <v>15.3991</v>
      </c>
      <c r="N81" s="20">
        <f t="shared" si="13"/>
        <v>0.9847800000000007</v>
      </c>
      <c r="O81" s="30">
        <f t="shared" si="14"/>
        <v>2.1618614262721136</v>
      </c>
      <c r="R81" s="3" t="s">
        <v>37</v>
      </c>
      <c r="T81" s="21">
        <v>14.4</v>
      </c>
      <c r="U81" s="44">
        <v>0.9991</v>
      </c>
    </row>
    <row r="82" spans="1:21" ht="12.75">
      <c r="A82" s="53">
        <v>1309</v>
      </c>
      <c r="B82" s="33" t="s">
        <v>27</v>
      </c>
      <c r="C82" s="31">
        <v>155</v>
      </c>
      <c r="D82" s="31" t="s">
        <v>17</v>
      </c>
      <c r="E82" s="31">
        <v>2</v>
      </c>
      <c r="F82" s="31">
        <v>20</v>
      </c>
      <c r="G82" s="40">
        <v>26</v>
      </c>
      <c r="H82" s="18" t="str">
        <f t="shared" si="15"/>
        <v>BH</v>
      </c>
      <c r="I82" s="20">
        <v>20.02094</v>
      </c>
      <c r="J82" s="20">
        <v>1.00518</v>
      </c>
      <c r="K82" s="20">
        <f t="shared" si="12"/>
        <v>21.02612</v>
      </c>
      <c r="L82" s="37">
        <f t="shared" si="16"/>
        <v>20</v>
      </c>
      <c r="M82" s="29">
        <f t="shared" si="17"/>
        <v>21.00158</v>
      </c>
      <c r="N82" s="20">
        <f t="shared" si="13"/>
        <v>0.9806400000000011</v>
      </c>
      <c r="O82" s="30">
        <f t="shared" si="14"/>
        <v>2.4413537873812547</v>
      </c>
      <c r="R82" s="3" t="s">
        <v>24</v>
      </c>
      <c r="T82" s="21">
        <v>20</v>
      </c>
      <c r="U82" s="23">
        <v>1.00158</v>
      </c>
    </row>
    <row r="83" spans="1:21" ht="12.75">
      <c r="A83" s="53">
        <v>1309</v>
      </c>
      <c r="B83" s="33" t="s">
        <v>27</v>
      </c>
      <c r="C83" s="34">
        <v>157</v>
      </c>
      <c r="D83" s="34" t="s">
        <v>17</v>
      </c>
      <c r="E83" s="34">
        <v>2</v>
      </c>
      <c r="F83" s="34">
        <v>81</v>
      </c>
      <c r="G83" s="39">
        <v>90</v>
      </c>
      <c r="H83" s="18" t="str">
        <f t="shared" si="15"/>
        <v>CB</v>
      </c>
      <c r="I83" s="16">
        <v>20.13398</v>
      </c>
      <c r="J83" s="16">
        <v>1.00167</v>
      </c>
      <c r="K83" s="20">
        <f t="shared" si="12"/>
        <v>21.135650000000002</v>
      </c>
      <c r="L83" s="37">
        <f t="shared" si="16"/>
        <v>20.1</v>
      </c>
      <c r="M83" s="29">
        <f t="shared" si="17"/>
        <v>21.10356</v>
      </c>
      <c r="N83" s="20">
        <f t="shared" si="13"/>
        <v>0.9695800000000006</v>
      </c>
      <c r="O83" s="30">
        <f t="shared" si="14"/>
        <v>3.2036499046591698</v>
      </c>
      <c r="R83" s="3" t="s">
        <v>30</v>
      </c>
      <c r="T83" s="21">
        <v>20.1</v>
      </c>
      <c r="U83" s="23">
        <v>1.00356</v>
      </c>
    </row>
    <row r="84" spans="1:21" ht="12.75">
      <c r="A84" s="56">
        <v>1309</v>
      </c>
      <c r="B84" s="57" t="s">
        <v>27</v>
      </c>
      <c r="C84" s="46">
        <v>133</v>
      </c>
      <c r="D84" s="46" t="s">
        <v>17</v>
      </c>
      <c r="E84" s="46">
        <v>2</v>
      </c>
      <c r="F84" s="46">
        <v>45</v>
      </c>
      <c r="G84" s="47">
        <v>50</v>
      </c>
      <c r="H84" s="18" t="str">
        <f t="shared" si="15"/>
        <v>AZ</v>
      </c>
      <c r="I84" s="20">
        <v>14.52</v>
      </c>
      <c r="J84" s="20">
        <v>0.99912</v>
      </c>
      <c r="K84" s="20">
        <f t="shared" si="12"/>
        <v>15.51912</v>
      </c>
      <c r="L84" s="37">
        <f t="shared" si="16"/>
        <v>14.5</v>
      </c>
      <c r="M84" s="29">
        <f t="shared" si="17"/>
        <v>15.4942</v>
      </c>
      <c r="N84" s="20">
        <f t="shared" si="13"/>
        <v>0.9741999999999997</v>
      </c>
      <c r="O84" s="30">
        <f t="shared" si="14"/>
        <v>2.4941948915045513</v>
      </c>
      <c r="R84" s="3" t="s">
        <v>29</v>
      </c>
      <c r="T84" s="21">
        <v>14.5</v>
      </c>
      <c r="U84" s="44">
        <v>0.9942</v>
      </c>
    </row>
    <row r="85" spans="1:21" ht="12.75">
      <c r="A85" s="56">
        <v>1309</v>
      </c>
      <c r="B85" s="57" t="s">
        <v>27</v>
      </c>
      <c r="C85" s="58">
        <v>140</v>
      </c>
      <c r="D85" s="46" t="s">
        <v>17</v>
      </c>
      <c r="E85" s="58">
        <v>2</v>
      </c>
      <c r="F85" s="58">
        <v>11</v>
      </c>
      <c r="G85" s="50">
        <v>19</v>
      </c>
      <c r="H85" s="18" t="str">
        <f t="shared" si="15"/>
        <v>LMB</v>
      </c>
      <c r="I85" s="16">
        <v>20.03327</v>
      </c>
      <c r="J85" s="16">
        <v>1.00538</v>
      </c>
      <c r="K85" s="20">
        <f t="shared" si="12"/>
        <v>21.03865</v>
      </c>
      <c r="L85" s="37">
        <f t="shared" si="16"/>
        <v>20</v>
      </c>
      <c r="M85" s="29">
        <f t="shared" si="17"/>
        <v>20.93825</v>
      </c>
      <c r="N85" s="20">
        <f t="shared" si="13"/>
        <v>0.9049799999999983</v>
      </c>
      <c r="O85" s="30">
        <f t="shared" si="14"/>
        <v>9.986273846704888</v>
      </c>
      <c r="R85" s="3" t="s">
        <v>23</v>
      </c>
      <c r="T85" s="21">
        <v>20</v>
      </c>
      <c r="U85" s="23">
        <v>0.93825</v>
      </c>
    </row>
    <row r="86" spans="1:21" ht="12.75">
      <c r="A86" s="53">
        <v>1309</v>
      </c>
      <c r="B86" s="33" t="s">
        <v>27</v>
      </c>
      <c r="C86" s="31">
        <v>158</v>
      </c>
      <c r="D86" s="31" t="s">
        <v>17</v>
      </c>
      <c r="E86" s="31">
        <v>1</v>
      </c>
      <c r="F86" s="31">
        <v>11</v>
      </c>
      <c r="G86" s="40">
        <v>18</v>
      </c>
      <c r="H86" s="18" t="str">
        <f t="shared" si="15"/>
        <v>JB</v>
      </c>
      <c r="I86" s="20">
        <v>19.61061</v>
      </c>
      <c r="J86" s="20">
        <v>0.99794</v>
      </c>
      <c r="K86" s="20">
        <f t="shared" si="12"/>
        <v>20.60855</v>
      </c>
      <c r="L86" s="37">
        <f t="shared" si="16"/>
        <v>19.6</v>
      </c>
      <c r="M86" s="29">
        <f t="shared" si="17"/>
        <v>20.569370000000003</v>
      </c>
      <c r="N86" s="20">
        <f t="shared" si="13"/>
        <v>0.9587600000000016</v>
      </c>
      <c r="O86" s="30">
        <f t="shared" si="14"/>
        <v>3.9260877407457797</v>
      </c>
      <c r="R86" s="3" t="s">
        <v>25</v>
      </c>
      <c r="T86" s="21">
        <v>19.6</v>
      </c>
      <c r="U86" s="23">
        <v>0.96937</v>
      </c>
    </row>
    <row r="87" spans="1:21" ht="12.75">
      <c r="A87" s="53">
        <v>1309</v>
      </c>
      <c r="B87" s="33" t="s">
        <v>27</v>
      </c>
      <c r="C87" s="34">
        <v>158</v>
      </c>
      <c r="D87" s="31" t="s">
        <v>17</v>
      </c>
      <c r="E87" s="34">
        <v>3</v>
      </c>
      <c r="F87" s="34">
        <v>42</v>
      </c>
      <c r="G87" s="39">
        <v>57</v>
      </c>
      <c r="H87" s="18" t="str">
        <f t="shared" si="15"/>
        <v>BH</v>
      </c>
      <c r="I87" s="16">
        <v>20.01642</v>
      </c>
      <c r="J87" s="16">
        <v>1.005</v>
      </c>
      <c r="K87" s="20">
        <f t="shared" si="12"/>
        <v>21.02142</v>
      </c>
      <c r="L87" s="37">
        <f t="shared" si="16"/>
        <v>20</v>
      </c>
      <c r="M87" s="29">
        <f t="shared" si="17"/>
        <v>20.99753</v>
      </c>
      <c r="N87" s="20">
        <f t="shared" si="13"/>
        <v>0.981110000000001</v>
      </c>
      <c r="O87" s="30">
        <f t="shared" si="14"/>
        <v>2.377114427860583</v>
      </c>
      <c r="R87" s="3" t="s">
        <v>24</v>
      </c>
      <c r="T87" s="21">
        <v>20</v>
      </c>
      <c r="U87" s="23">
        <v>0.99753</v>
      </c>
    </row>
    <row r="88" spans="1:21" ht="12.75">
      <c r="A88" s="53">
        <v>1309</v>
      </c>
      <c r="B88" s="33" t="s">
        <v>27</v>
      </c>
      <c r="C88" s="31">
        <v>159</v>
      </c>
      <c r="D88" s="31" t="s">
        <v>17</v>
      </c>
      <c r="E88" s="31">
        <v>1</v>
      </c>
      <c r="F88" s="31">
        <v>110</v>
      </c>
      <c r="G88" s="40">
        <v>117</v>
      </c>
      <c r="H88" s="18" t="str">
        <f t="shared" si="15"/>
        <v>AK</v>
      </c>
      <c r="I88" s="20">
        <v>14.41098</v>
      </c>
      <c r="J88" s="20">
        <v>1.00157</v>
      </c>
      <c r="K88" s="20">
        <f t="shared" si="12"/>
        <v>15.41255</v>
      </c>
      <c r="L88" s="37">
        <f t="shared" si="16"/>
        <v>14.4</v>
      </c>
      <c r="M88" s="29">
        <f t="shared" si="17"/>
        <v>15.38696</v>
      </c>
      <c r="N88" s="20">
        <f t="shared" si="13"/>
        <v>0.9759799999999998</v>
      </c>
      <c r="O88" s="30">
        <f t="shared" si="14"/>
        <v>2.5549886677915894</v>
      </c>
      <c r="R88" s="3" t="s">
        <v>37</v>
      </c>
      <c r="T88" s="21">
        <v>14.4</v>
      </c>
      <c r="U88" s="23">
        <v>0.98696</v>
      </c>
    </row>
    <row r="89" spans="1:21" ht="12.75">
      <c r="A89" s="53">
        <v>1309</v>
      </c>
      <c r="B89" s="33" t="s">
        <v>27</v>
      </c>
      <c r="C89" s="31">
        <v>160</v>
      </c>
      <c r="D89" s="31" t="s">
        <v>17</v>
      </c>
      <c r="E89" s="32">
        <v>2</v>
      </c>
      <c r="F89" s="32">
        <v>122</v>
      </c>
      <c r="G89" s="39">
        <v>132</v>
      </c>
      <c r="H89" s="18" t="str">
        <f t="shared" si="15"/>
        <v>AZ</v>
      </c>
      <c r="I89" s="16">
        <v>14.51642</v>
      </c>
      <c r="J89" s="20">
        <v>1.00383</v>
      </c>
      <c r="K89" s="20">
        <f t="shared" si="12"/>
        <v>15.52025</v>
      </c>
      <c r="L89" s="37">
        <f t="shared" si="16"/>
        <v>14.5</v>
      </c>
      <c r="M89" s="29">
        <f t="shared" si="17"/>
        <v>15.47877</v>
      </c>
      <c r="N89" s="20">
        <f t="shared" si="13"/>
        <v>0.9623500000000007</v>
      </c>
      <c r="O89" s="30">
        <f t="shared" si="14"/>
        <v>4.13217377444381</v>
      </c>
      <c r="R89" s="3" t="s">
        <v>29</v>
      </c>
      <c r="T89" s="21">
        <v>14.5</v>
      </c>
      <c r="U89" s="23">
        <v>0.97877</v>
      </c>
    </row>
    <row r="90" spans="1:21" ht="12.75">
      <c r="A90" s="53">
        <v>1309</v>
      </c>
      <c r="B90" s="33" t="s">
        <v>27</v>
      </c>
      <c r="C90" s="31">
        <v>161</v>
      </c>
      <c r="D90" s="31" t="s">
        <v>17</v>
      </c>
      <c r="E90" s="31">
        <v>2</v>
      </c>
      <c r="F90" s="31">
        <v>51</v>
      </c>
      <c r="G90" s="40">
        <v>60</v>
      </c>
      <c r="H90" s="18" t="str">
        <f t="shared" si="15"/>
        <v>CB</v>
      </c>
      <c r="I90" s="20">
        <v>20.12784</v>
      </c>
      <c r="J90" s="20">
        <v>0.99803</v>
      </c>
      <c r="K90" s="20">
        <f t="shared" si="12"/>
        <v>21.12587</v>
      </c>
      <c r="L90" s="37">
        <f t="shared" si="16"/>
        <v>20.1</v>
      </c>
      <c r="M90" s="29">
        <f t="shared" si="17"/>
        <v>21.081090000000003</v>
      </c>
      <c r="N90" s="20">
        <f t="shared" si="13"/>
        <v>0.9532500000000041</v>
      </c>
      <c r="O90" s="30">
        <f t="shared" si="14"/>
        <v>4.48683907297334</v>
      </c>
      <c r="R90" s="3" t="s">
        <v>30</v>
      </c>
      <c r="T90" s="21">
        <v>20.1</v>
      </c>
      <c r="U90" s="23">
        <v>0.98109</v>
      </c>
    </row>
    <row r="91" spans="1:21" ht="12.75">
      <c r="A91" s="53">
        <v>1309</v>
      </c>
      <c r="B91" s="33" t="s">
        <v>27</v>
      </c>
      <c r="C91" s="31">
        <v>162</v>
      </c>
      <c r="D91" s="31" t="s">
        <v>17</v>
      </c>
      <c r="E91" s="32">
        <v>3</v>
      </c>
      <c r="F91" s="32">
        <v>71</v>
      </c>
      <c r="G91" s="39">
        <v>86</v>
      </c>
      <c r="H91" s="18" t="str">
        <f t="shared" si="15"/>
        <v>JH</v>
      </c>
      <c r="I91" s="16">
        <v>20.22662</v>
      </c>
      <c r="J91" s="20">
        <v>1.00196</v>
      </c>
      <c r="K91" s="20">
        <f t="shared" si="12"/>
        <v>21.22858</v>
      </c>
      <c r="L91" s="37">
        <f t="shared" si="16"/>
        <v>20.2</v>
      </c>
      <c r="M91" s="29">
        <f t="shared" si="17"/>
        <v>21.20733</v>
      </c>
      <c r="N91" s="20">
        <f t="shared" si="13"/>
        <v>0.9807099999999984</v>
      </c>
      <c r="O91" s="30">
        <f t="shared" si="14"/>
        <v>2.1208431474311897</v>
      </c>
      <c r="R91" s="3" t="s">
        <v>35</v>
      </c>
      <c r="T91" s="21">
        <v>20.2</v>
      </c>
      <c r="U91" s="23">
        <v>1.00733</v>
      </c>
    </row>
    <row r="92" spans="1:21" ht="12.75">
      <c r="A92" s="53">
        <v>1309</v>
      </c>
      <c r="B92" s="33" t="s">
        <v>27</v>
      </c>
      <c r="C92" s="32">
        <v>164</v>
      </c>
      <c r="D92" s="31" t="s">
        <v>17</v>
      </c>
      <c r="E92" s="31">
        <v>3</v>
      </c>
      <c r="F92" s="31">
        <v>115</v>
      </c>
      <c r="G92" s="40">
        <v>123</v>
      </c>
      <c r="H92" s="18" t="str">
        <f t="shared" si="15"/>
        <v>TB</v>
      </c>
      <c r="I92" s="20">
        <v>20.56256</v>
      </c>
      <c r="J92" s="20">
        <v>1.0081</v>
      </c>
      <c r="K92" s="20">
        <f t="shared" si="12"/>
        <v>21.57066</v>
      </c>
      <c r="L92" s="37">
        <f t="shared" si="16"/>
        <v>20.5</v>
      </c>
      <c r="M92" s="29">
        <f t="shared" si="17"/>
        <v>21.55372</v>
      </c>
      <c r="N92" s="20">
        <f t="shared" si="13"/>
        <v>0.9911599999999972</v>
      </c>
      <c r="O92" s="30">
        <f t="shared" si="14"/>
        <v>1.6803888503127509</v>
      </c>
      <c r="R92" s="3" t="s">
        <v>26</v>
      </c>
      <c r="T92" s="21">
        <v>20.5</v>
      </c>
      <c r="U92" s="23">
        <v>1.05372</v>
      </c>
    </row>
    <row r="93" spans="1:21" ht="12.75">
      <c r="A93" s="53">
        <v>1309</v>
      </c>
      <c r="B93" s="33" t="s">
        <v>27</v>
      </c>
      <c r="C93" s="31">
        <v>165</v>
      </c>
      <c r="D93" s="31" t="s">
        <v>17</v>
      </c>
      <c r="E93" s="32">
        <v>3</v>
      </c>
      <c r="F93" s="32">
        <v>18</v>
      </c>
      <c r="G93" s="39">
        <v>28</v>
      </c>
      <c r="H93" s="18" t="str">
        <f t="shared" si="15"/>
        <v>LMB</v>
      </c>
      <c r="I93" s="16">
        <v>20.03634</v>
      </c>
      <c r="J93" s="20">
        <v>1.00555</v>
      </c>
      <c r="K93" s="20">
        <f t="shared" si="12"/>
        <v>21.04189</v>
      </c>
      <c r="L93" s="37">
        <f t="shared" si="16"/>
        <v>20</v>
      </c>
      <c r="M93" s="29">
        <f t="shared" si="17"/>
        <v>21.02275</v>
      </c>
      <c r="N93" s="20">
        <f t="shared" si="13"/>
        <v>0.9864099999999993</v>
      </c>
      <c r="O93" s="30">
        <f t="shared" si="14"/>
        <v>1.9034359305853117</v>
      </c>
      <c r="R93" s="3" t="s">
        <v>23</v>
      </c>
      <c r="T93" s="21">
        <v>20</v>
      </c>
      <c r="U93" s="23">
        <v>1.02275</v>
      </c>
    </row>
    <row r="94" spans="1:21" ht="12.75">
      <c r="A94" s="53">
        <v>1309</v>
      </c>
      <c r="B94" s="33" t="s">
        <v>27</v>
      </c>
      <c r="C94" s="31">
        <v>166</v>
      </c>
      <c r="D94" s="31" t="s">
        <v>17</v>
      </c>
      <c r="E94" s="31">
        <v>3</v>
      </c>
      <c r="F94" s="31">
        <v>45</v>
      </c>
      <c r="G94" s="40">
        <v>55</v>
      </c>
      <c r="H94" s="18" t="str">
        <f t="shared" si="15"/>
        <v>VJ</v>
      </c>
      <c r="I94" s="20">
        <v>21.48331</v>
      </c>
      <c r="J94" s="20">
        <v>0.92383</v>
      </c>
      <c r="K94" s="20">
        <f t="shared" si="12"/>
        <v>22.40714</v>
      </c>
      <c r="L94" s="37">
        <f t="shared" si="16"/>
        <v>21.4</v>
      </c>
      <c r="M94" s="29">
        <f t="shared" si="17"/>
        <v>22.392609999999998</v>
      </c>
      <c r="N94" s="20">
        <f t="shared" si="13"/>
        <v>0.9092999999999982</v>
      </c>
      <c r="O94" s="30">
        <f t="shared" si="14"/>
        <v>1.5728001905114382</v>
      </c>
      <c r="R94" s="3" t="s">
        <v>22</v>
      </c>
      <c r="T94" s="21">
        <v>21.4</v>
      </c>
      <c r="U94" s="23">
        <v>0.99261</v>
      </c>
    </row>
    <row r="95" spans="1:21" ht="12.75">
      <c r="A95" s="53">
        <v>1309</v>
      </c>
      <c r="B95" s="33" t="s">
        <v>27</v>
      </c>
      <c r="C95" s="32">
        <v>167</v>
      </c>
      <c r="D95" s="31" t="s">
        <v>17</v>
      </c>
      <c r="E95" s="32">
        <v>2</v>
      </c>
      <c r="F95" s="32">
        <v>99</v>
      </c>
      <c r="G95" s="39">
        <v>109</v>
      </c>
      <c r="H95" s="18" t="str">
        <f t="shared" si="15"/>
        <v>CB</v>
      </c>
      <c r="I95" s="16">
        <v>20.12867</v>
      </c>
      <c r="J95" s="20">
        <v>1.00396</v>
      </c>
      <c r="K95" s="20">
        <f t="shared" si="12"/>
        <v>21.13263</v>
      </c>
      <c r="L95" s="37">
        <f t="shared" si="16"/>
        <v>20.1</v>
      </c>
      <c r="M95" s="29">
        <f t="shared" si="17"/>
        <v>21.11647</v>
      </c>
      <c r="N95" s="20">
        <f t="shared" si="13"/>
        <v>0.9878</v>
      </c>
      <c r="O95" s="30">
        <f t="shared" si="14"/>
        <v>1.6096258815092186</v>
      </c>
      <c r="R95" s="3" t="s">
        <v>30</v>
      </c>
      <c r="T95" s="21">
        <v>20.1</v>
      </c>
      <c r="U95" s="23">
        <v>1.01647</v>
      </c>
    </row>
    <row r="96" spans="1:21" ht="12.75">
      <c r="A96" s="53">
        <v>1309</v>
      </c>
      <c r="B96" s="33" t="s">
        <v>27</v>
      </c>
      <c r="C96" s="31">
        <v>169</v>
      </c>
      <c r="D96" s="31" t="s">
        <v>17</v>
      </c>
      <c r="E96" s="31">
        <v>1</v>
      </c>
      <c r="F96" s="31">
        <v>50</v>
      </c>
      <c r="G96" s="40">
        <v>60</v>
      </c>
      <c r="H96" s="18" t="str">
        <f t="shared" si="15"/>
        <v>AZ</v>
      </c>
      <c r="I96" s="20">
        <v>14.51611</v>
      </c>
      <c r="J96" s="20">
        <v>1.00911</v>
      </c>
      <c r="K96" s="20">
        <f t="shared" si="12"/>
        <v>15.52522</v>
      </c>
      <c r="L96" s="37">
        <f t="shared" si="16"/>
        <v>14.5</v>
      </c>
      <c r="M96" s="29">
        <f t="shared" si="17"/>
        <v>15.50785</v>
      </c>
      <c r="N96" s="20">
        <f t="shared" si="13"/>
        <v>0.9917400000000001</v>
      </c>
      <c r="O96" s="30">
        <f t="shared" si="14"/>
        <v>1.7213187858607968</v>
      </c>
      <c r="R96" s="3" t="s">
        <v>29</v>
      </c>
      <c r="T96" s="21">
        <v>14.5</v>
      </c>
      <c r="U96" s="23">
        <v>1.00785</v>
      </c>
    </row>
    <row r="97" spans="1:21" ht="12.75">
      <c r="A97" s="53">
        <v>1309</v>
      </c>
      <c r="B97" s="33" t="s">
        <v>27</v>
      </c>
      <c r="C97" s="32">
        <v>170</v>
      </c>
      <c r="D97" s="31" t="s">
        <v>17</v>
      </c>
      <c r="E97" s="32">
        <v>3</v>
      </c>
      <c r="F97" s="32">
        <v>20</v>
      </c>
      <c r="G97" s="39">
        <v>30</v>
      </c>
      <c r="H97" s="18" t="str">
        <f t="shared" si="15"/>
        <v>JH</v>
      </c>
      <c r="I97" s="16">
        <v>20.22488</v>
      </c>
      <c r="J97" s="20">
        <v>1.00403</v>
      </c>
      <c r="K97" s="20">
        <f t="shared" si="12"/>
        <v>21.22891</v>
      </c>
      <c r="L97" s="37">
        <f t="shared" si="16"/>
        <v>20.2</v>
      </c>
      <c r="M97" s="29">
        <f t="shared" si="17"/>
        <v>21.2107</v>
      </c>
      <c r="N97" s="20">
        <f t="shared" si="13"/>
        <v>0.9858200000000004</v>
      </c>
      <c r="O97" s="30">
        <f t="shared" si="14"/>
        <v>1.8136908259712974</v>
      </c>
      <c r="R97" s="3" t="s">
        <v>35</v>
      </c>
      <c r="T97" s="21">
        <v>20.2</v>
      </c>
      <c r="U97" s="23">
        <v>1.0107</v>
      </c>
    </row>
    <row r="98" spans="1:21" ht="12.75">
      <c r="A98" s="53">
        <v>1309</v>
      </c>
      <c r="B98" s="33" t="s">
        <v>27</v>
      </c>
      <c r="C98" s="31">
        <v>171</v>
      </c>
      <c r="D98" s="31" t="s">
        <v>17</v>
      </c>
      <c r="E98" s="31">
        <v>4</v>
      </c>
      <c r="F98" s="31">
        <v>18</v>
      </c>
      <c r="G98" s="40">
        <v>30</v>
      </c>
      <c r="H98" s="18" t="str">
        <f t="shared" si="15"/>
        <v>TB</v>
      </c>
      <c r="I98" s="20">
        <v>20.56423</v>
      </c>
      <c r="J98" s="20">
        <v>1.00452</v>
      </c>
      <c r="K98" s="20">
        <f t="shared" si="12"/>
        <v>21.568749999999998</v>
      </c>
      <c r="L98" s="37">
        <f t="shared" si="16"/>
        <v>20.5</v>
      </c>
      <c r="M98" s="29">
        <f t="shared" si="17"/>
        <v>21.552599999999998</v>
      </c>
      <c r="N98" s="20">
        <f t="shared" si="13"/>
        <v>0.9883699999999997</v>
      </c>
      <c r="O98" s="30">
        <f t="shared" si="14"/>
        <v>1.6077330466292685</v>
      </c>
      <c r="R98" s="3" t="s">
        <v>26</v>
      </c>
      <c r="T98" s="21">
        <v>20.5</v>
      </c>
      <c r="U98" s="23">
        <v>1.0526</v>
      </c>
    </row>
    <row r="99" spans="1:21" ht="12.75">
      <c r="A99" s="53">
        <v>1309</v>
      </c>
      <c r="B99" s="33" t="s">
        <v>27</v>
      </c>
      <c r="C99" s="32">
        <v>172</v>
      </c>
      <c r="D99" s="31" t="s">
        <v>17</v>
      </c>
      <c r="E99" s="32">
        <v>3</v>
      </c>
      <c r="F99" s="32">
        <v>41</v>
      </c>
      <c r="G99" s="39">
        <v>51</v>
      </c>
      <c r="H99" s="18" t="str">
        <f t="shared" si="15"/>
        <v>VJ</v>
      </c>
      <c r="I99" s="16">
        <v>21.48171</v>
      </c>
      <c r="J99" s="20">
        <v>1.00438</v>
      </c>
      <c r="K99" s="20">
        <f t="shared" si="12"/>
        <v>22.48609</v>
      </c>
      <c r="L99" s="37">
        <f t="shared" si="16"/>
        <v>21.4</v>
      </c>
      <c r="M99" s="29">
        <f t="shared" si="17"/>
        <v>22.462</v>
      </c>
      <c r="N99" s="20">
        <f t="shared" si="13"/>
        <v>0.9802900000000001</v>
      </c>
      <c r="O99" s="30">
        <f t="shared" si="14"/>
        <v>2.3984945936796773</v>
      </c>
      <c r="R99" s="3" t="s">
        <v>22</v>
      </c>
      <c r="T99" s="21">
        <v>21.4</v>
      </c>
      <c r="U99" s="23">
        <v>1.062</v>
      </c>
    </row>
    <row r="100" spans="1:21" ht="12.75">
      <c r="A100" s="53">
        <v>1309</v>
      </c>
      <c r="B100" s="33" t="s">
        <v>27</v>
      </c>
      <c r="C100" s="31">
        <v>174</v>
      </c>
      <c r="D100" s="31" t="s">
        <v>17</v>
      </c>
      <c r="E100" s="31">
        <v>1</v>
      </c>
      <c r="F100" s="31">
        <v>52</v>
      </c>
      <c r="G100" s="40">
        <v>60</v>
      </c>
      <c r="H100" s="18" t="str">
        <f t="shared" si="15"/>
        <v>BH</v>
      </c>
      <c r="I100" s="20">
        <v>20.01549</v>
      </c>
      <c r="J100" s="20">
        <v>1.00894</v>
      </c>
      <c r="K100" s="20">
        <f t="shared" si="12"/>
        <v>21.02443</v>
      </c>
      <c r="L100" s="37">
        <f t="shared" si="16"/>
        <v>20</v>
      </c>
      <c r="M100" s="29">
        <f t="shared" si="17"/>
        <v>21.01033</v>
      </c>
      <c r="N100" s="20">
        <f t="shared" si="13"/>
        <v>0.99484</v>
      </c>
      <c r="O100" s="30">
        <f t="shared" si="14"/>
        <v>1.3975062937340181</v>
      </c>
      <c r="R100" s="3" t="s">
        <v>24</v>
      </c>
      <c r="T100" s="21">
        <v>20</v>
      </c>
      <c r="U100" s="23">
        <v>1.01033</v>
      </c>
    </row>
    <row r="101" spans="1:21" ht="12.75">
      <c r="A101" s="53">
        <v>1309</v>
      </c>
      <c r="B101" s="33" t="s">
        <v>27</v>
      </c>
      <c r="C101" s="32">
        <v>177</v>
      </c>
      <c r="D101" s="31" t="s">
        <v>17</v>
      </c>
      <c r="E101" s="32">
        <v>3</v>
      </c>
      <c r="F101" s="32">
        <v>127</v>
      </c>
      <c r="G101" s="39">
        <v>137</v>
      </c>
      <c r="H101" s="18" t="str">
        <f t="shared" si="15"/>
        <v>AK</v>
      </c>
      <c r="I101" s="16">
        <v>14.41729</v>
      </c>
      <c r="J101" s="20">
        <v>1.00561</v>
      </c>
      <c r="K101" s="20">
        <f t="shared" si="12"/>
        <v>15.422899999999998</v>
      </c>
      <c r="L101" s="37">
        <f t="shared" si="16"/>
        <v>14.4</v>
      </c>
      <c r="M101" s="29">
        <f t="shared" si="17"/>
        <v>15.40407</v>
      </c>
      <c r="N101" s="20">
        <f t="shared" si="13"/>
        <v>0.9867800000000013</v>
      </c>
      <c r="O101" s="30">
        <f t="shared" si="14"/>
        <v>1.872495301359232</v>
      </c>
      <c r="R101" s="3" t="s">
        <v>37</v>
      </c>
      <c r="T101" s="21">
        <v>14.4</v>
      </c>
      <c r="U101" s="23">
        <v>1.00407</v>
      </c>
    </row>
    <row r="102" spans="1:21" ht="12.75">
      <c r="A102" s="53">
        <v>1309</v>
      </c>
      <c r="B102" s="33" t="s">
        <v>27</v>
      </c>
      <c r="C102" s="31">
        <v>180</v>
      </c>
      <c r="D102" s="31" t="s">
        <v>17</v>
      </c>
      <c r="E102" s="31">
        <v>4</v>
      </c>
      <c r="F102" s="31">
        <v>84</v>
      </c>
      <c r="G102" s="40">
        <v>94</v>
      </c>
      <c r="H102" s="18" t="str">
        <f t="shared" si="15"/>
        <v>Oil</v>
      </c>
      <c r="I102" s="20">
        <v>15.29653</v>
      </c>
      <c r="J102" s="20">
        <v>1.00476</v>
      </c>
      <c r="K102" s="20">
        <f t="shared" si="12"/>
        <v>16.30129</v>
      </c>
      <c r="L102" s="37">
        <f t="shared" si="16"/>
        <v>15.2</v>
      </c>
      <c r="M102" s="29">
        <f t="shared" si="17"/>
        <v>16.28451</v>
      </c>
      <c r="N102" s="20">
        <f t="shared" si="13"/>
        <v>0.9879800000000003</v>
      </c>
      <c r="O102" s="30">
        <f t="shared" si="14"/>
        <v>1.6700505593375325</v>
      </c>
      <c r="R102" s="3" t="s">
        <v>28</v>
      </c>
      <c r="T102" s="21">
        <v>15.2</v>
      </c>
      <c r="U102" s="23">
        <v>1.08451</v>
      </c>
    </row>
    <row r="103" spans="1:21" ht="12.75">
      <c r="A103" s="54" t="s">
        <v>38</v>
      </c>
      <c r="B103" s="55"/>
      <c r="C103" s="59" t="s">
        <v>39</v>
      </c>
      <c r="D103" s="59"/>
      <c r="E103" s="59"/>
      <c r="F103" s="32"/>
      <c r="G103" s="39"/>
      <c r="H103" s="18" t="str">
        <f t="shared" si="15"/>
        <v>LMB</v>
      </c>
      <c r="I103" s="16">
        <v>20.03236</v>
      </c>
      <c r="J103" s="20">
        <v>1.00136</v>
      </c>
      <c r="K103" s="20">
        <f t="shared" si="12"/>
        <v>21.033720000000002</v>
      </c>
      <c r="L103" s="37">
        <f t="shared" si="16"/>
        <v>20</v>
      </c>
      <c r="M103" s="29">
        <f t="shared" si="17"/>
        <v>21.01874</v>
      </c>
      <c r="N103" s="20">
        <f t="shared" si="13"/>
        <v>0.9863800000000005</v>
      </c>
      <c r="O103" s="30">
        <f t="shared" si="14"/>
        <v>1.4959654869377197</v>
      </c>
      <c r="R103" s="3" t="s">
        <v>23</v>
      </c>
      <c r="T103" s="21">
        <v>20</v>
      </c>
      <c r="U103" s="23">
        <v>1.01874</v>
      </c>
    </row>
    <row r="104" spans="1:21" ht="12.75">
      <c r="A104" s="53">
        <v>1309</v>
      </c>
      <c r="B104" s="33" t="s">
        <v>27</v>
      </c>
      <c r="C104" s="31">
        <v>174</v>
      </c>
      <c r="D104" s="31" t="s">
        <v>17</v>
      </c>
      <c r="E104" s="31">
        <v>4</v>
      </c>
      <c r="F104" s="31">
        <v>42</v>
      </c>
      <c r="G104" s="40">
        <v>51</v>
      </c>
      <c r="H104" s="18" t="str">
        <f t="shared" si="15"/>
        <v>KJ</v>
      </c>
      <c r="I104" s="20">
        <v>19.77551</v>
      </c>
      <c r="J104" s="20">
        <v>1.00707</v>
      </c>
      <c r="K104" s="20">
        <f t="shared" si="12"/>
        <v>20.78258</v>
      </c>
      <c r="L104" s="37">
        <f t="shared" si="16"/>
        <v>19.7</v>
      </c>
      <c r="M104" s="29">
        <f t="shared" si="17"/>
        <v>20.77009</v>
      </c>
      <c r="N104" s="20">
        <f t="shared" si="13"/>
        <v>0.9945799999999991</v>
      </c>
      <c r="O104" s="30">
        <f t="shared" si="14"/>
        <v>1.2402315628507232</v>
      </c>
      <c r="R104" s="3" t="s">
        <v>21</v>
      </c>
      <c r="T104" s="21">
        <v>19.7</v>
      </c>
      <c r="U104" s="23">
        <v>1.07009</v>
      </c>
    </row>
    <row r="105" spans="1:21" ht="12.75">
      <c r="A105" s="53">
        <v>1309</v>
      </c>
      <c r="B105" s="33" t="s">
        <v>27</v>
      </c>
      <c r="C105" s="32">
        <v>176</v>
      </c>
      <c r="D105" s="31" t="s">
        <v>17</v>
      </c>
      <c r="E105" s="32">
        <v>1</v>
      </c>
      <c r="F105" s="32">
        <v>38</v>
      </c>
      <c r="G105" s="39">
        <v>48</v>
      </c>
      <c r="H105" s="18" t="str">
        <f t="shared" si="15"/>
        <v>DOG</v>
      </c>
      <c r="I105" s="16">
        <v>15.43247</v>
      </c>
      <c r="J105" s="20">
        <v>1.00344</v>
      </c>
      <c r="K105" s="20">
        <f t="shared" si="12"/>
        <v>16.43591</v>
      </c>
      <c r="L105" s="37">
        <f t="shared" si="16"/>
        <v>15.4</v>
      </c>
      <c r="M105" s="29">
        <f t="shared" si="17"/>
        <v>16.42322</v>
      </c>
      <c r="N105" s="20">
        <f t="shared" si="13"/>
        <v>0.9907500000000002</v>
      </c>
      <c r="O105" s="30">
        <f t="shared" si="14"/>
        <v>1.2646496053575567</v>
      </c>
      <c r="R105" s="3" t="s">
        <v>34</v>
      </c>
      <c r="T105" s="21">
        <v>15.4</v>
      </c>
      <c r="U105" s="23">
        <v>1.02322</v>
      </c>
    </row>
    <row r="106" spans="1:21" ht="12.75">
      <c r="A106" s="53">
        <v>1309</v>
      </c>
      <c r="B106" s="33" t="s">
        <v>27</v>
      </c>
      <c r="C106" s="31">
        <v>178</v>
      </c>
      <c r="D106" s="31" t="s">
        <v>17</v>
      </c>
      <c r="E106" s="31">
        <v>3</v>
      </c>
      <c r="F106" s="31">
        <v>11</v>
      </c>
      <c r="G106" s="40">
        <v>19</v>
      </c>
      <c r="H106" s="18">
        <f t="shared" si="15"/>
        <v>8</v>
      </c>
      <c r="I106" s="20">
        <v>16.45828</v>
      </c>
      <c r="J106" s="20">
        <v>1.00248</v>
      </c>
      <c r="K106" s="20">
        <f t="shared" si="12"/>
        <v>17.460759999999997</v>
      </c>
      <c r="L106" s="37">
        <f t="shared" si="16"/>
        <v>16.4</v>
      </c>
      <c r="M106" s="29">
        <f t="shared" si="17"/>
        <v>17.44539</v>
      </c>
      <c r="N106" s="20">
        <f t="shared" si="13"/>
        <v>0.9871100000000013</v>
      </c>
      <c r="O106" s="30">
        <f t="shared" si="14"/>
        <v>1.5331976697788259</v>
      </c>
      <c r="R106" s="3">
        <v>8</v>
      </c>
      <c r="T106" s="21">
        <v>16.4</v>
      </c>
      <c r="U106" s="23">
        <v>1.04539</v>
      </c>
    </row>
    <row r="107" spans="1:21" ht="12.75">
      <c r="A107" s="53">
        <v>1309</v>
      </c>
      <c r="B107" s="33" t="s">
        <v>27</v>
      </c>
      <c r="C107" s="32">
        <v>179</v>
      </c>
      <c r="D107" s="31" t="s">
        <v>17</v>
      </c>
      <c r="E107" s="32">
        <v>4</v>
      </c>
      <c r="F107" s="32">
        <v>85</v>
      </c>
      <c r="G107" s="39">
        <v>91</v>
      </c>
      <c r="H107" s="18" t="str">
        <f t="shared" si="15"/>
        <v>Oil</v>
      </c>
      <c r="I107" s="16">
        <v>15.29725</v>
      </c>
      <c r="J107" s="20">
        <v>1.00202</v>
      </c>
      <c r="K107" s="20">
        <f t="shared" si="12"/>
        <v>16.29927</v>
      </c>
      <c r="L107" s="37">
        <f t="shared" si="16"/>
        <v>15.2</v>
      </c>
      <c r="M107" s="29">
        <f t="shared" si="17"/>
        <v>16.28145</v>
      </c>
      <c r="N107" s="20">
        <f t="shared" si="13"/>
        <v>0.9841999999999995</v>
      </c>
      <c r="O107" s="30">
        <f t="shared" si="14"/>
        <v>1.7784076166144782</v>
      </c>
      <c r="R107" s="3" t="s">
        <v>28</v>
      </c>
      <c r="T107" s="21">
        <v>15.2</v>
      </c>
      <c r="U107" s="23">
        <v>1.08145</v>
      </c>
    </row>
    <row r="108" spans="1:21" ht="12.75">
      <c r="A108" s="53">
        <v>1309</v>
      </c>
      <c r="B108" s="33" t="s">
        <v>27</v>
      </c>
      <c r="C108" s="31">
        <v>179</v>
      </c>
      <c r="D108" s="31" t="s">
        <v>17</v>
      </c>
      <c r="E108" s="31">
        <v>4</v>
      </c>
      <c r="F108" s="31">
        <v>130</v>
      </c>
      <c r="G108" s="40">
        <v>133</v>
      </c>
      <c r="H108" s="18" t="str">
        <f t="shared" si="15"/>
        <v>LMB</v>
      </c>
      <c r="I108" s="20">
        <v>20.03647</v>
      </c>
      <c r="J108" s="20">
        <v>1.00315</v>
      </c>
      <c r="K108" s="20">
        <f t="shared" si="12"/>
        <v>21.039620000000003</v>
      </c>
      <c r="L108" s="37">
        <f t="shared" si="16"/>
        <v>20</v>
      </c>
      <c r="M108" s="29">
        <f t="shared" si="17"/>
        <v>21.0072</v>
      </c>
      <c r="N108" s="20">
        <f t="shared" si="13"/>
        <v>0.9707299999999996</v>
      </c>
      <c r="O108" s="30">
        <f t="shared" si="14"/>
        <v>3.2318197677316793</v>
      </c>
      <c r="R108" s="3" t="s">
        <v>23</v>
      </c>
      <c r="T108" s="21">
        <v>20</v>
      </c>
      <c r="U108" s="23">
        <v>1.0072</v>
      </c>
    </row>
    <row r="109" spans="1:21" ht="12.75">
      <c r="A109" s="53">
        <v>1309</v>
      </c>
      <c r="B109" s="33" t="s">
        <v>27</v>
      </c>
      <c r="C109" s="33">
        <v>181</v>
      </c>
      <c r="D109" s="31" t="s">
        <v>17</v>
      </c>
      <c r="E109" s="33">
        <v>1</v>
      </c>
      <c r="F109" s="33">
        <v>56</v>
      </c>
      <c r="G109" s="41">
        <v>62</v>
      </c>
      <c r="H109" s="18" t="str">
        <f t="shared" si="15"/>
        <v>AK</v>
      </c>
      <c r="I109" s="19">
        <v>14.41272</v>
      </c>
      <c r="J109" s="20">
        <v>1.00369</v>
      </c>
      <c r="K109" s="20">
        <f t="shared" si="12"/>
        <v>15.41641</v>
      </c>
      <c r="L109" s="37">
        <f t="shared" si="16"/>
        <v>14.4</v>
      </c>
      <c r="M109" s="29">
        <f t="shared" si="17"/>
        <v>15.38967</v>
      </c>
      <c r="N109" s="20">
        <f t="shared" si="13"/>
        <v>0.9769500000000004</v>
      </c>
      <c r="O109" s="30">
        <f t="shared" si="14"/>
        <v>2.664169215594411</v>
      </c>
      <c r="R109" s="3" t="s">
        <v>37</v>
      </c>
      <c r="T109" s="21">
        <v>14.4</v>
      </c>
      <c r="U109" s="23">
        <v>0.98967</v>
      </c>
    </row>
    <row r="110" spans="1:21" ht="12.75">
      <c r="A110" s="28" t="s">
        <v>16</v>
      </c>
      <c r="B110" s="3"/>
      <c r="C110" s="3"/>
      <c r="D110" s="3"/>
      <c r="E110" s="3"/>
      <c r="F110" s="3"/>
      <c r="G110" s="3"/>
      <c r="H110" s="3"/>
      <c r="I110" s="26"/>
      <c r="J110" s="26"/>
      <c r="K110" s="26"/>
      <c r="L110" s="22"/>
      <c r="M110" s="26"/>
      <c r="N110" s="26"/>
      <c r="O110" s="27"/>
      <c r="P110" s="2"/>
      <c r="Q110" s="2"/>
      <c r="R110" s="2"/>
      <c r="S110" s="2"/>
      <c r="T110" s="22"/>
      <c r="U110" s="2"/>
    </row>
    <row r="112" spans="1:21" ht="12.75">
      <c r="A112" s="9" t="s">
        <v>2</v>
      </c>
      <c r="B112" s="10"/>
      <c r="C112" s="10"/>
      <c r="D112" s="10"/>
      <c r="E112" s="11"/>
      <c r="F112" s="11"/>
      <c r="G112" s="35"/>
      <c r="H112" s="13" t="s">
        <v>1</v>
      </c>
      <c r="I112" s="11"/>
      <c r="J112" s="14"/>
      <c r="K112" s="14"/>
      <c r="L112" s="35"/>
      <c r="M112" s="13" t="s">
        <v>5</v>
      </c>
      <c r="N112" s="14"/>
      <c r="O112" s="12"/>
      <c r="T112" s="1"/>
      <c r="U112" s="23" t="s">
        <v>5</v>
      </c>
    </row>
    <row r="113" spans="1:21" ht="12.75">
      <c r="A113" s="8" t="s">
        <v>8</v>
      </c>
      <c r="B113" s="6" t="s">
        <v>9</v>
      </c>
      <c r="C113" s="6" t="s">
        <v>10</v>
      </c>
      <c r="D113" s="6" t="s">
        <v>11</v>
      </c>
      <c r="E113" s="6" t="s">
        <v>12</v>
      </c>
      <c r="F113" s="6" t="s">
        <v>13</v>
      </c>
      <c r="G113" s="38" t="s">
        <v>14</v>
      </c>
      <c r="H113" s="18" t="s">
        <v>20</v>
      </c>
      <c r="I113" s="15" t="s">
        <v>0</v>
      </c>
      <c r="J113" s="15" t="s">
        <v>18</v>
      </c>
      <c r="K113" s="15" t="s">
        <v>6</v>
      </c>
      <c r="L113" s="36" t="s">
        <v>4</v>
      </c>
      <c r="M113" s="18" t="s">
        <v>7</v>
      </c>
      <c r="N113" s="15" t="s">
        <v>3</v>
      </c>
      <c r="O113" s="17" t="s">
        <v>19</v>
      </c>
      <c r="R113" s="6" t="s">
        <v>20</v>
      </c>
      <c r="S113" s="25"/>
      <c r="T113" s="7" t="s">
        <v>4</v>
      </c>
      <c r="U113" s="6" t="s">
        <v>15</v>
      </c>
    </row>
    <row r="114" spans="1:21" ht="12.75">
      <c r="A114" s="53">
        <v>1309</v>
      </c>
      <c r="B114" s="33" t="s">
        <v>27</v>
      </c>
      <c r="C114" s="31">
        <v>184</v>
      </c>
      <c r="D114" s="31" t="s">
        <v>17</v>
      </c>
      <c r="E114" s="31">
        <v>1</v>
      </c>
      <c r="F114" s="31">
        <v>60</v>
      </c>
      <c r="G114" s="40">
        <v>71</v>
      </c>
      <c r="H114" s="18" t="str">
        <f>R114</f>
        <v>AZ</v>
      </c>
      <c r="I114" s="20">
        <v>14.51869</v>
      </c>
      <c r="J114" s="20">
        <v>1.00541</v>
      </c>
      <c r="K114" s="20">
        <f aca="true" t="shared" si="18" ref="K114:K146">J114+I114</f>
        <v>15.524099999999999</v>
      </c>
      <c r="L114" s="37">
        <f>T114</f>
        <v>14.5</v>
      </c>
      <c r="M114" s="29">
        <f>T114+U114</f>
        <v>15.500820000000001</v>
      </c>
      <c r="N114" s="20">
        <f aca="true" t="shared" si="19" ref="N114:N146">M114-I114</f>
        <v>0.9821300000000015</v>
      </c>
      <c r="O114" s="30">
        <f aca="true" t="shared" si="20" ref="O114:O146">((J114-N114)/J114)*100</f>
        <v>2.3154732895036267</v>
      </c>
      <c r="R114" s="3" t="s">
        <v>29</v>
      </c>
      <c r="T114" s="21">
        <v>14.5</v>
      </c>
      <c r="U114" s="23">
        <v>1.00082</v>
      </c>
    </row>
    <row r="115" spans="1:21" ht="12.75">
      <c r="A115" s="53">
        <v>1309</v>
      </c>
      <c r="B115" s="33" t="s">
        <v>27</v>
      </c>
      <c r="C115" s="31">
        <v>186</v>
      </c>
      <c r="D115" s="31" t="s">
        <v>17</v>
      </c>
      <c r="E115" s="31">
        <v>1</v>
      </c>
      <c r="F115" s="31">
        <v>89</v>
      </c>
      <c r="G115" s="40">
        <v>97</v>
      </c>
      <c r="H115" s="18" t="str">
        <f aca="true" t="shared" si="21" ref="H115:H146">R115</f>
        <v>BH</v>
      </c>
      <c r="I115" s="20">
        <v>20.01845</v>
      </c>
      <c r="J115" s="20">
        <v>1.00163</v>
      </c>
      <c r="K115" s="20">
        <f t="shared" si="18"/>
        <v>21.02008</v>
      </c>
      <c r="L115" s="37">
        <f aca="true" t="shared" si="22" ref="L115:L146">T115</f>
        <v>20</v>
      </c>
      <c r="M115" s="29">
        <f aca="true" t="shared" si="23" ref="M115:M146">T115+U115</f>
        <v>20.99723</v>
      </c>
      <c r="N115" s="20">
        <f t="shared" si="19"/>
        <v>0.9787799999999969</v>
      </c>
      <c r="O115" s="30">
        <f t="shared" si="20"/>
        <v>2.281281511137161</v>
      </c>
      <c r="R115" s="3" t="s">
        <v>24</v>
      </c>
      <c r="T115" s="21">
        <v>20</v>
      </c>
      <c r="U115" s="44">
        <v>0.99723</v>
      </c>
    </row>
    <row r="116" spans="1:21" ht="12.75">
      <c r="A116" s="53">
        <v>1309</v>
      </c>
      <c r="B116" s="33" t="s">
        <v>27</v>
      </c>
      <c r="C116" s="31">
        <v>182</v>
      </c>
      <c r="D116" s="31" t="s">
        <v>17</v>
      </c>
      <c r="E116" s="31">
        <v>1</v>
      </c>
      <c r="F116" s="31">
        <v>43</v>
      </c>
      <c r="G116" s="40">
        <v>52</v>
      </c>
      <c r="H116" s="18">
        <f t="shared" si="21"/>
        <v>8</v>
      </c>
      <c r="I116" s="20">
        <v>16.45691</v>
      </c>
      <c r="J116" s="20">
        <v>1.00344</v>
      </c>
      <c r="K116" s="20">
        <f t="shared" si="18"/>
        <v>17.460350000000002</v>
      </c>
      <c r="L116" s="37">
        <f t="shared" si="22"/>
        <v>16.4</v>
      </c>
      <c r="M116" s="29">
        <f t="shared" si="23"/>
        <v>17.44708</v>
      </c>
      <c r="N116" s="20">
        <f t="shared" si="19"/>
        <v>0.9901699999999991</v>
      </c>
      <c r="O116" s="30">
        <f t="shared" si="20"/>
        <v>1.3224507693535241</v>
      </c>
      <c r="R116" s="3">
        <v>8</v>
      </c>
      <c r="T116" s="21">
        <v>16.4</v>
      </c>
      <c r="U116" s="23">
        <v>1.04708</v>
      </c>
    </row>
    <row r="117" spans="1:21" ht="12.75">
      <c r="A117" s="53">
        <v>1309</v>
      </c>
      <c r="B117" s="33" t="s">
        <v>27</v>
      </c>
      <c r="C117" s="31">
        <v>183</v>
      </c>
      <c r="D117" s="31" t="s">
        <v>17</v>
      </c>
      <c r="E117" s="31">
        <v>1</v>
      </c>
      <c r="F117" s="31">
        <v>101</v>
      </c>
      <c r="G117" s="40">
        <v>110</v>
      </c>
      <c r="H117" s="18" t="str">
        <f t="shared" si="21"/>
        <v>TB</v>
      </c>
      <c r="I117" s="20">
        <v>20.56211</v>
      </c>
      <c r="J117" s="20">
        <v>1.00199</v>
      </c>
      <c r="K117" s="20">
        <f t="shared" si="18"/>
        <v>21.5641</v>
      </c>
      <c r="L117" s="37">
        <f t="shared" si="22"/>
        <v>20.5</v>
      </c>
      <c r="M117" s="29">
        <f t="shared" si="23"/>
        <v>21.54859</v>
      </c>
      <c r="N117" s="20">
        <f t="shared" si="19"/>
        <v>0.9864800000000002</v>
      </c>
      <c r="O117" s="30">
        <f t="shared" si="20"/>
        <v>1.5479196399165351</v>
      </c>
      <c r="R117" s="3" t="s">
        <v>26</v>
      </c>
      <c r="T117" s="21">
        <v>20.5</v>
      </c>
      <c r="U117" s="23">
        <v>1.04859</v>
      </c>
    </row>
    <row r="118" spans="1:21" ht="12.75">
      <c r="A118" s="53">
        <v>1309</v>
      </c>
      <c r="B118" s="33" t="s">
        <v>27</v>
      </c>
      <c r="C118" s="31">
        <v>187</v>
      </c>
      <c r="D118" s="31" t="s">
        <v>17</v>
      </c>
      <c r="E118" s="31">
        <v>1</v>
      </c>
      <c r="F118" s="31">
        <v>84</v>
      </c>
      <c r="G118" s="40">
        <v>94</v>
      </c>
      <c r="H118" s="18" t="str">
        <f t="shared" si="21"/>
        <v>DOG</v>
      </c>
      <c r="I118" s="20">
        <v>15.43175</v>
      </c>
      <c r="J118" s="20">
        <v>1.00516</v>
      </c>
      <c r="K118" s="20">
        <f t="shared" si="18"/>
        <v>16.436909999999997</v>
      </c>
      <c r="L118" s="37">
        <f t="shared" si="22"/>
        <v>15.4</v>
      </c>
      <c r="M118" s="29">
        <f t="shared" si="23"/>
        <v>16.41361</v>
      </c>
      <c r="N118" s="20">
        <f t="shared" si="19"/>
        <v>0.9818599999999993</v>
      </c>
      <c r="O118" s="30">
        <f t="shared" si="20"/>
        <v>2.3180389191771225</v>
      </c>
      <c r="R118" s="3" t="s">
        <v>34</v>
      </c>
      <c r="T118" s="21">
        <v>15.4</v>
      </c>
      <c r="U118" s="44">
        <v>1.01361</v>
      </c>
    </row>
    <row r="119" spans="1:21" ht="12.75">
      <c r="A119" s="53">
        <v>1309</v>
      </c>
      <c r="B119" s="33" t="s">
        <v>27</v>
      </c>
      <c r="C119" s="31">
        <v>188</v>
      </c>
      <c r="D119" s="31" t="s">
        <v>17</v>
      </c>
      <c r="E119" s="31">
        <v>2</v>
      </c>
      <c r="F119" s="31">
        <v>30</v>
      </c>
      <c r="G119" s="40">
        <v>37</v>
      </c>
      <c r="H119" s="18" t="str">
        <f t="shared" si="21"/>
        <v>VJ</v>
      </c>
      <c r="I119" s="20">
        <v>21.48057</v>
      </c>
      <c r="J119" s="20">
        <v>1.00793</v>
      </c>
      <c r="K119" s="20">
        <f t="shared" si="18"/>
        <v>22.488500000000002</v>
      </c>
      <c r="L119" s="37">
        <f t="shared" si="22"/>
        <v>21.4</v>
      </c>
      <c r="M119" s="29">
        <f t="shared" si="23"/>
        <v>22.476679999999998</v>
      </c>
      <c r="N119" s="20">
        <f t="shared" si="19"/>
        <v>0.996109999999998</v>
      </c>
      <c r="O119" s="30">
        <f t="shared" si="20"/>
        <v>1.1727004851529312</v>
      </c>
      <c r="R119" s="3" t="s">
        <v>22</v>
      </c>
      <c r="T119" s="21">
        <v>21.4</v>
      </c>
      <c r="U119" s="23">
        <v>1.07668</v>
      </c>
    </row>
    <row r="120" spans="1:21" ht="12.75">
      <c r="A120" s="53">
        <v>1309</v>
      </c>
      <c r="B120" s="33" t="s">
        <v>27</v>
      </c>
      <c r="C120" s="34">
        <v>189</v>
      </c>
      <c r="D120" s="34" t="s">
        <v>17</v>
      </c>
      <c r="E120" s="34">
        <v>3</v>
      </c>
      <c r="F120" s="34">
        <v>67</v>
      </c>
      <c r="G120" s="39">
        <v>76</v>
      </c>
      <c r="H120" s="18" t="str">
        <f t="shared" si="21"/>
        <v>CB</v>
      </c>
      <c r="I120" s="16">
        <v>20.12738</v>
      </c>
      <c r="J120" s="16">
        <v>1.00169</v>
      </c>
      <c r="K120" s="20">
        <f t="shared" si="18"/>
        <v>21.12907</v>
      </c>
      <c r="L120" s="37">
        <f t="shared" si="22"/>
        <v>20.1</v>
      </c>
      <c r="M120" s="29">
        <f t="shared" si="23"/>
        <v>21.108890000000002</v>
      </c>
      <c r="N120" s="20">
        <f t="shared" si="19"/>
        <v>0.9815100000000037</v>
      </c>
      <c r="O120" s="30">
        <f t="shared" si="20"/>
        <v>2.014595333885365</v>
      </c>
      <c r="R120" s="3" t="s">
        <v>30</v>
      </c>
      <c r="T120" s="21">
        <v>20.1</v>
      </c>
      <c r="U120" s="23">
        <v>1.00889</v>
      </c>
    </row>
    <row r="121" spans="1:21" ht="12.75">
      <c r="A121" s="53">
        <v>1309</v>
      </c>
      <c r="B121" s="33" t="s">
        <v>27</v>
      </c>
      <c r="C121" s="31">
        <v>191</v>
      </c>
      <c r="D121" s="31" t="s">
        <v>17</v>
      </c>
      <c r="E121" s="31">
        <v>3</v>
      </c>
      <c r="F121" s="31">
        <v>55</v>
      </c>
      <c r="G121" s="40">
        <v>66</v>
      </c>
      <c r="H121" s="18" t="str">
        <f t="shared" si="21"/>
        <v>JH</v>
      </c>
      <c r="I121" s="20">
        <v>20.22926</v>
      </c>
      <c r="J121" s="20">
        <v>1.0057</v>
      </c>
      <c r="K121" s="20">
        <f t="shared" si="18"/>
        <v>21.23496</v>
      </c>
      <c r="L121" s="37">
        <f t="shared" si="22"/>
        <v>20.2</v>
      </c>
      <c r="M121" s="29">
        <f t="shared" si="23"/>
        <v>21.21943</v>
      </c>
      <c r="N121" s="20">
        <f t="shared" si="19"/>
        <v>0.9901699999999991</v>
      </c>
      <c r="O121" s="30">
        <f t="shared" si="20"/>
        <v>1.5441980709954193</v>
      </c>
      <c r="R121" s="3" t="s">
        <v>35</v>
      </c>
      <c r="T121" s="21">
        <v>20.2</v>
      </c>
      <c r="U121" s="44">
        <v>1.01943</v>
      </c>
    </row>
    <row r="122" spans="1:21" ht="12.75">
      <c r="A122" s="53">
        <v>1309</v>
      </c>
      <c r="B122" s="33" t="s">
        <v>27</v>
      </c>
      <c r="C122" s="34">
        <v>193</v>
      </c>
      <c r="D122" s="31" t="s">
        <v>17</v>
      </c>
      <c r="E122" s="34">
        <v>1</v>
      </c>
      <c r="F122" s="34">
        <v>29</v>
      </c>
      <c r="G122" s="39">
        <v>38</v>
      </c>
      <c r="H122" s="18" t="str">
        <f t="shared" si="21"/>
        <v>Oil</v>
      </c>
      <c r="I122" s="16">
        <v>15.29518</v>
      </c>
      <c r="J122" s="16">
        <v>1.00241</v>
      </c>
      <c r="K122" s="20">
        <f t="shared" si="18"/>
        <v>16.29759</v>
      </c>
      <c r="L122" s="37">
        <f t="shared" si="22"/>
        <v>15.2</v>
      </c>
      <c r="M122" s="29">
        <f t="shared" si="23"/>
        <v>16.27656</v>
      </c>
      <c r="N122" s="20">
        <f t="shared" si="19"/>
        <v>0.9813799999999997</v>
      </c>
      <c r="O122" s="30">
        <f t="shared" si="20"/>
        <v>2.0979439550683177</v>
      </c>
      <c r="R122" s="3" t="s">
        <v>28</v>
      </c>
      <c r="T122" s="21">
        <v>15.2</v>
      </c>
      <c r="U122" s="23">
        <v>1.07656</v>
      </c>
    </row>
    <row r="123" spans="1:21" ht="12.75">
      <c r="A123" s="53">
        <v>1309</v>
      </c>
      <c r="B123" s="33" t="s">
        <v>27</v>
      </c>
      <c r="C123" s="31">
        <v>194</v>
      </c>
      <c r="D123" s="31" t="s">
        <v>17</v>
      </c>
      <c r="E123" s="31">
        <v>2</v>
      </c>
      <c r="F123" s="31">
        <v>50</v>
      </c>
      <c r="G123" s="40">
        <v>60</v>
      </c>
      <c r="H123" s="18" t="str">
        <f t="shared" si="21"/>
        <v>AZ</v>
      </c>
      <c r="I123" s="20">
        <v>14.5164</v>
      </c>
      <c r="J123" s="20">
        <v>1.00625</v>
      </c>
      <c r="K123" s="20">
        <f t="shared" si="18"/>
        <v>15.52265</v>
      </c>
      <c r="L123" s="37">
        <f t="shared" si="22"/>
        <v>14.5</v>
      </c>
      <c r="M123" s="29">
        <f t="shared" si="23"/>
        <v>15.49902</v>
      </c>
      <c r="N123" s="20">
        <f t="shared" si="19"/>
        <v>0.9826199999999989</v>
      </c>
      <c r="O123" s="30">
        <f t="shared" si="20"/>
        <v>2.348322981366574</v>
      </c>
      <c r="R123" s="3" t="s">
        <v>29</v>
      </c>
      <c r="T123" s="21">
        <v>14.5</v>
      </c>
      <c r="U123" s="23">
        <v>0.99902</v>
      </c>
    </row>
    <row r="124" spans="1:21" ht="12.75">
      <c r="A124" s="53">
        <v>1309</v>
      </c>
      <c r="B124" s="33" t="s">
        <v>27</v>
      </c>
      <c r="C124" s="34">
        <v>195</v>
      </c>
      <c r="D124" s="31" t="s">
        <v>17</v>
      </c>
      <c r="E124" s="34">
        <v>3</v>
      </c>
      <c r="F124" s="34">
        <v>44</v>
      </c>
      <c r="G124" s="39">
        <v>53</v>
      </c>
      <c r="H124" s="18" t="str">
        <f t="shared" si="21"/>
        <v>JB</v>
      </c>
      <c r="I124" s="16">
        <v>19.61025</v>
      </c>
      <c r="J124" s="16">
        <v>1.00651</v>
      </c>
      <c r="K124" s="20">
        <f t="shared" si="18"/>
        <v>20.61676</v>
      </c>
      <c r="L124" s="37">
        <f t="shared" si="22"/>
        <v>19.6</v>
      </c>
      <c r="M124" s="29">
        <f t="shared" si="23"/>
        <v>20.60216</v>
      </c>
      <c r="N124" s="20">
        <f t="shared" si="19"/>
        <v>0.9919100000000007</v>
      </c>
      <c r="O124" s="30">
        <f t="shared" si="20"/>
        <v>1.4505568747453357</v>
      </c>
      <c r="R124" s="3" t="s">
        <v>25</v>
      </c>
      <c r="T124" s="21">
        <v>19.6</v>
      </c>
      <c r="U124" s="23">
        <v>1.00216</v>
      </c>
    </row>
    <row r="125" spans="1:21" ht="12.75">
      <c r="A125" s="53">
        <v>1309</v>
      </c>
      <c r="B125" s="33" t="s">
        <v>27</v>
      </c>
      <c r="C125" s="31">
        <v>196</v>
      </c>
      <c r="D125" s="31" t="s">
        <v>17</v>
      </c>
      <c r="E125" s="31">
        <v>3</v>
      </c>
      <c r="F125" s="31">
        <v>55</v>
      </c>
      <c r="G125" s="40">
        <v>62</v>
      </c>
      <c r="H125" s="18" t="str">
        <f t="shared" si="21"/>
        <v>AK</v>
      </c>
      <c r="I125" s="20">
        <v>14.41145</v>
      </c>
      <c r="J125" s="20">
        <v>1.00635</v>
      </c>
      <c r="K125" s="20">
        <f t="shared" si="18"/>
        <v>15.4178</v>
      </c>
      <c r="L125" s="37">
        <f t="shared" si="22"/>
        <v>14.4</v>
      </c>
      <c r="M125" s="29">
        <f t="shared" si="23"/>
        <v>15.39739</v>
      </c>
      <c r="N125" s="20">
        <f t="shared" si="19"/>
        <v>0.9859399999999994</v>
      </c>
      <c r="O125" s="30">
        <f t="shared" si="20"/>
        <v>2.028121428926388</v>
      </c>
      <c r="R125" s="3" t="s">
        <v>37</v>
      </c>
      <c r="T125" s="21">
        <v>14.4</v>
      </c>
      <c r="U125" s="23">
        <v>0.99739</v>
      </c>
    </row>
    <row r="126" spans="1:21" ht="12.75">
      <c r="A126" s="53">
        <v>1309</v>
      </c>
      <c r="B126" s="33" t="s">
        <v>27</v>
      </c>
      <c r="C126" s="31">
        <v>198</v>
      </c>
      <c r="D126" s="31" t="s">
        <v>17</v>
      </c>
      <c r="E126" s="32">
        <v>1</v>
      </c>
      <c r="F126" s="32">
        <v>62</v>
      </c>
      <c r="G126" s="39">
        <v>72</v>
      </c>
      <c r="H126" s="18" t="str">
        <f t="shared" si="21"/>
        <v>LMB</v>
      </c>
      <c r="I126" s="16">
        <v>20.03039</v>
      </c>
      <c r="J126" s="20">
        <v>1.0071</v>
      </c>
      <c r="K126" s="20">
        <f t="shared" si="18"/>
        <v>21.037490000000002</v>
      </c>
      <c r="L126" s="37">
        <f t="shared" si="22"/>
        <v>20</v>
      </c>
      <c r="M126" s="29">
        <f t="shared" si="23"/>
        <v>21.01347</v>
      </c>
      <c r="N126" s="20">
        <f t="shared" si="19"/>
        <v>0.9830800000000011</v>
      </c>
      <c r="O126" s="30">
        <f t="shared" si="20"/>
        <v>2.3850660311785363</v>
      </c>
      <c r="R126" s="3" t="s">
        <v>23</v>
      </c>
      <c r="T126" s="21">
        <v>20</v>
      </c>
      <c r="U126" s="23">
        <v>1.01347</v>
      </c>
    </row>
    <row r="127" spans="1:21" ht="12.75">
      <c r="A127" s="53">
        <v>1309</v>
      </c>
      <c r="B127" s="33" t="s">
        <v>27</v>
      </c>
      <c r="C127" s="31">
        <v>199</v>
      </c>
      <c r="D127" s="31" t="s">
        <v>17</v>
      </c>
      <c r="E127" s="31">
        <v>3</v>
      </c>
      <c r="F127" s="31">
        <v>55</v>
      </c>
      <c r="G127" s="40">
        <v>68</v>
      </c>
      <c r="H127" s="18" t="str">
        <f t="shared" si="21"/>
        <v>BH</v>
      </c>
      <c r="I127" s="20">
        <v>20.01935</v>
      </c>
      <c r="J127" s="20">
        <v>1.00507</v>
      </c>
      <c r="K127" s="20">
        <f t="shared" si="18"/>
        <v>21.02442</v>
      </c>
      <c r="L127" s="37">
        <f t="shared" si="22"/>
        <v>20</v>
      </c>
      <c r="M127" s="29">
        <f t="shared" si="23"/>
        <v>21.012340000000002</v>
      </c>
      <c r="N127" s="20">
        <f t="shared" si="19"/>
        <v>0.9929900000000025</v>
      </c>
      <c r="O127" s="30">
        <f t="shared" si="20"/>
        <v>1.2019063348818915</v>
      </c>
      <c r="R127" s="3" t="s">
        <v>24</v>
      </c>
      <c r="T127" s="21">
        <v>20</v>
      </c>
      <c r="U127" s="23">
        <v>1.01234</v>
      </c>
    </row>
    <row r="128" spans="1:21" ht="12.75">
      <c r="A128" s="53">
        <v>1309</v>
      </c>
      <c r="B128" s="33" t="s">
        <v>27</v>
      </c>
      <c r="C128" s="31">
        <v>200</v>
      </c>
      <c r="D128" s="31" t="s">
        <v>17</v>
      </c>
      <c r="E128" s="32">
        <v>2</v>
      </c>
      <c r="F128" s="32">
        <v>40</v>
      </c>
      <c r="G128" s="39">
        <v>50</v>
      </c>
      <c r="H128" s="18" t="str">
        <f t="shared" si="21"/>
        <v>CB</v>
      </c>
      <c r="I128" s="16">
        <v>20.12937</v>
      </c>
      <c r="J128" s="20">
        <v>1.00122</v>
      </c>
      <c r="K128" s="20">
        <f t="shared" si="18"/>
        <v>21.13059</v>
      </c>
      <c r="L128" s="37">
        <f t="shared" si="22"/>
        <v>20.1</v>
      </c>
      <c r="M128" s="29">
        <f t="shared" si="23"/>
        <v>21.106630000000003</v>
      </c>
      <c r="N128" s="20">
        <f t="shared" si="19"/>
        <v>0.9772600000000011</v>
      </c>
      <c r="O128" s="30">
        <f t="shared" si="20"/>
        <v>2.3930804418608167</v>
      </c>
      <c r="R128" s="3" t="s">
        <v>30</v>
      </c>
      <c r="T128" s="21">
        <v>20.1</v>
      </c>
      <c r="U128" s="23">
        <v>1.00663</v>
      </c>
    </row>
    <row r="129" spans="1:21" ht="12.75">
      <c r="A129" s="56">
        <v>1309</v>
      </c>
      <c r="B129" s="57" t="s">
        <v>27</v>
      </c>
      <c r="C129" s="49">
        <v>202</v>
      </c>
      <c r="D129" s="46" t="s">
        <v>17</v>
      </c>
      <c r="E129" s="46">
        <v>1</v>
      </c>
      <c r="F129" s="46">
        <v>44</v>
      </c>
      <c r="G129" s="47">
        <v>56</v>
      </c>
      <c r="H129" s="18" t="str">
        <f t="shared" si="21"/>
        <v>TB</v>
      </c>
      <c r="I129" s="20">
        <v>20.563</v>
      </c>
      <c r="J129" s="20">
        <v>1.00821</v>
      </c>
      <c r="K129" s="20">
        <f t="shared" si="18"/>
        <v>21.57121</v>
      </c>
      <c r="L129" s="37">
        <f t="shared" si="22"/>
        <v>20.5</v>
      </c>
      <c r="M129" s="29">
        <f t="shared" si="23"/>
        <v>21.48657</v>
      </c>
      <c r="N129" s="20">
        <f t="shared" si="19"/>
        <v>0.9235700000000016</v>
      </c>
      <c r="O129" s="30">
        <f t="shared" si="20"/>
        <v>8.395076422570545</v>
      </c>
      <c r="P129" t="s">
        <v>33</v>
      </c>
      <c r="R129" s="3" t="s">
        <v>26</v>
      </c>
      <c r="T129" s="21">
        <v>20.5</v>
      </c>
      <c r="U129" s="23">
        <v>0.98657</v>
      </c>
    </row>
    <row r="130" spans="1:21" ht="12.75">
      <c r="A130" s="53">
        <v>1309</v>
      </c>
      <c r="B130" s="33" t="s">
        <v>27</v>
      </c>
      <c r="C130" s="31">
        <v>203</v>
      </c>
      <c r="D130" s="31" t="s">
        <v>17</v>
      </c>
      <c r="E130" s="32">
        <v>1</v>
      </c>
      <c r="F130" s="32">
        <v>83</v>
      </c>
      <c r="G130" s="39">
        <v>92</v>
      </c>
      <c r="H130" s="18" t="str">
        <f t="shared" si="21"/>
        <v>DOG</v>
      </c>
      <c r="I130" s="16">
        <v>15.4334</v>
      </c>
      <c r="J130" s="20">
        <v>1.004</v>
      </c>
      <c r="K130" s="20">
        <f t="shared" si="18"/>
        <v>16.4374</v>
      </c>
      <c r="L130" s="37">
        <f t="shared" si="22"/>
        <v>15.4</v>
      </c>
      <c r="M130" s="29">
        <f t="shared" si="23"/>
        <v>16.41889</v>
      </c>
      <c r="N130" s="20">
        <f t="shared" si="19"/>
        <v>0.9854900000000004</v>
      </c>
      <c r="O130" s="30">
        <f t="shared" si="20"/>
        <v>1.8436254980079267</v>
      </c>
      <c r="R130" s="3" t="s">
        <v>34</v>
      </c>
      <c r="T130" s="21">
        <v>15.4</v>
      </c>
      <c r="U130" s="23">
        <v>1.01889</v>
      </c>
    </row>
    <row r="131" spans="1:21" ht="12.75">
      <c r="A131" s="53">
        <v>1309</v>
      </c>
      <c r="B131" s="33" t="s">
        <v>27</v>
      </c>
      <c r="C131" s="31">
        <v>204</v>
      </c>
      <c r="D131" s="31" t="s">
        <v>17</v>
      </c>
      <c r="E131" s="31">
        <v>4</v>
      </c>
      <c r="F131" s="31">
        <v>15</v>
      </c>
      <c r="G131" s="40">
        <v>26</v>
      </c>
      <c r="H131" s="18" t="str">
        <f t="shared" si="21"/>
        <v>VJ</v>
      </c>
      <c r="I131" s="20">
        <v>21.48092</v>
      </c>
      <c r="J131" s="20">
        <v>1.00238</v>
      </c>
      <c r="K131" s="20">
        <f t="shared" si="18"/>
        <v>22.4833</v>
      </c>
      <c r="L131" s="37">
        <f t="shared" si="22"/>
        <v>21.4</v>
      </c>
      <c r="M131" s="29">
        <f t="shared" si="23"/>
        <v>22.46462</v>
      </c>
      <c r="N131" s="20">
        <f t="shared" si="19"/>
        <v>0.9836999999999989</v>
      </c>
      <c r="O131" s="30">
        <f t="shared" si="20"/>
        <v>1.8635647159760909</v>
      </c>
      <c r="R131" s="3" t="s">
        <v>22</v>
      </c>
      <c r="T131" s="21">
        <v>21.4</v>
      </c>
      <c r="U131" s="23">
        <v>1.06462</v>
      </c>
    </row>
    <row r="132" spans="1:21" ht="12.75">
      <c r="A132" s="53">
        <v>1309</v>
      </c>
      <c r="B132" s="33" t="s">
        <v>27</v>
      </c>
      <c r="C132" s="32">
        <v>205</v>
      </c>
      <c r="D132" s="31" t="s">
        <v>17</v>
      </c>
      <c r="E132" s="32">
        <v>2</v>
      </c>
      <c r="F132" s="32">
        <v>91</v>
      </c>
      <c r="G132" s="39">
        <v>101</v>
      </c>
      <c r="H132" s="18">
        <f t="shared" si="21"/>
        <v>8</v>
      </c>
      <c r="I132" s="16">
        <v>16.45946</v>
      </c>
      <c r="J132" s="20">
        <v>1.00476</v>
      </c>
      <c r="K132" s="20">
        <f t="shared" si="18"/>
        <v>17.46422</v>
      </c>
      <c r="L132" s="37">
        <f t="shared" si="22"/>
        <v>16.4</v>
      </c>
      <c r="M132" s="29">
        <f t="shared" si="23"/>
        <v>17.43752</v>
      </c>
      <c r="N132" s="20">
        <f t="shared" si="19"/>
        <v>0.9780599999999993</v>
      </c>
      <c r="O132" s="30">
        <f t="shared" si="20"/>
        <v>2.657351009196309</v>
      </c>
      <c r="R132" s="3">
        <v>8</v>
      </c>
      <c r="T132" s="21">
        <v>16.4</v>
      </c>
      <c r="U132" s="23">
        <v>1.03752</v>
      </c>
    </row>
    <row r="133" spans="1:21" ht="12.75">
      <c r="A133" s="53">
        <v>1309</v>
      </c>
      <c r="B133" s="33" t="s">
        <v>27</v>
      </c>
      <c r="C133" s="31">
        <v>209</v>
      </c>
      <c r="D133" s="31" t="s">
        <v>17</v>
      </c>
      <c r="E133" s="31">
        <v>2</v>
      </c>
      <c r="F133" s="31">
        <v>85</v>
      </c>
      <c r="G133" s="40">
        <v>90</v>
      </c>
      <c r="H133" s="18" t="str">
        <f t="shared" si="21"/>
        <v>JH</v>
      </c>
      <c r="I133" s="20">
        <v>20.23375</v>
      </c>
      <c r="J133" s="20">
        <v>1.00059</v>
      </c>
      <c r="K133" s="20">
        <f t="shared" si="18"/>
        <v>21.23434</v>
      </c>
      <c r="L133" s="37">
        <f t="shared" si="22"/>
        <v>20.2</v>
      </c>
      <c r="M133" s="29">
        <f t="shared" si="23"/>
        <v>21.20959</v>
      </c>
      <c r="N133" s="20">
        <f t="shared" si="19"/>
        <v>0.975839999999998</v>
      </c>
      <c r="O133" s="30">
        <f t="shared" si="20"/>
        <v>2.473540611039691</v>
      </c>
      <c r="R133" s="3" t="s">
        <v>35</v>
      </c>
      <c r="T133" s="21">
        <v>20.2</v>
      </c>
      <c r="U133" s="23">
        <v>1.00959</v>
      </c>
    </row>
    <row r="134" spans="1:21" ht="12.75">
      <c r="A134" s="53">
        <v>1309</v>
      </c>
      <c r="B134" s="33" t="s">
        <v>27</v>
      </c>
      <c r="C134" s="32">
        <v>206</v>
      </c>
      <c r="D134" s="31" t="s">
        <v>17</v>
      </c>
      <c r="E134" s="32">
        <v>1</v>
      </c>
      <c r="F134" s="32">
        <v>0</v>
      </c>
      <c r="G134" s="39">
        <v>3</v>
      </c>
      <c r="H134" s="18" t="str">
        <f t="shared" si="21"/>
        <v>AK</v>
      </c>
      <c r="I134" s="16">
        <v>14.51818</v>
      </c>
      <c r="J134" s="20">
        <v>1.00221</v>
      </c>
      <c r="K134" s="20">
        <f t="shared" si="18"/>
        <v>15.520389999999999</v>
      </c>
      <c r="L134" s="37">
        <f t="shared" si="22"/>
        <v>14.5</v>
      </c>
      <c r="M134" s="29">
        <f t="shared" si="23"/>
        <v>15.48528</v>
      </c>
      <c r="N134" s="20">
        <f t="shared" si="19"/>
        <v>0.9671000000000003</v>
      </c>
      <c r="O134" s="30">
        <f t="shared" si="20"/>
        <v>3.503257800261397</v>
      </c>
      <c r="R134" s="3" t="s">
        <v>37</v>
      </c>
      <c r="T134" s="21">
        <v>14.5</v>
      </c>
      <c r="U134" s="23">
        <v>0.98528</v>
      </c>
    </row>
    <row r="135" spans="1:21" ht="12.75">
      <c r="A135" s="53">
        <v>1309</v>
      </c>
      <c r="B135" s="33" t="s">
        <v>27</v>
      </c>
      <c r="C135" s="31">
        <v>211</v>
      </c>
      <c r="D135" s="31" t="s">
        <v>17</v>
      </c>
      <c r="E135" s="31">
        <v>1</v>
      </c>
      <c r="F135" s="31">
        <v>71</v>
      </c>
      <c r="G135" s="40">
        <v>80</v>
      </c>
      <c r="H135" s="18" t="str">
        <f t="shared" si="21"/>
        <v>BH</v>
      </c>
      <c r="I135" s="20">
        <v>20.01507</v>
      </c>
      <c r="J135" s="20">
        <v>1.00485</v>
      </c>
      <c r="K135" s="20">
        <f t="shared" si="18"/>
        <v>21.019920000000003</v>
      </c>
      <c r="L135" s="37">
        <f t="shared" si="22"/>
        <v>20</v>
      </c>
      <c r="M135" s="29">
        <f t="shared" si="23"/>
        <v>21.00062</v>
      </c>
      <c r="N135" s="20">
        <f t="shared" si="19"/>
        <v>0.9855499999999999</v>
      </c>
      <c r="O135" s="30">
        <f t="shared" si="20"/>
        <v>1.9206846793053782</v>
      </c>
      <c r="R135" s="3" t="s">
        <v>24</v>
      </c>
      <c r="T135" s="21">
        <v>20</v>
      </c>
      <c r="U135" s="23">
        <v>1.00062</v>
      </c>
    </row>
    <row r="136" spans="1:21" ht="12.75">
      <c r="A136" s="53">
        <v>1309</v>
      </c>
      <c r="B136" s="33" t="s">
        <v>27</v>
      </c>
      <c r="C136" s="32">
        <v>212</v>
      </c>
      <c r="D136" s="31" t="s">
        <v>17</v>
      </c>
      <c r="E136" s="32">
        <v>4</v>
      </c>
      <c r="F136" s="32">
        <v>72</v>
      </c>
      <c r="G136" s="39">
        <v>78</v>
      </c>
      <c r="H136" s="18" t="str">
        <f t="shared" si="21"/>
        <v>AZ</v>
      </c>
      <c r="I136" s="16">
        <v>14.51611</v>
      </c>
      <c r="J136" s="20">
        <v>1.00898</v>
      </c>
      <c r="K136" s="20">
        <f t="shared" si="18"/>
        <v>15.525089999999999</v>
      </c>
      <c r="L136" s="37">
        <f t="shared" si="22"/>
        <v>14.5</v>
      </c>
      <c r="M136" s="29">
        <f t="shared" si="23"/>
        <v>15.5094</v>
      </c>
      <c r="N136" s="20">
        <f t="shared" si="19"/>
        <v>0.99329</v>
      </c>
      <c r="O136" s="30">
        <f t="shared" si="20"/>
        <v>1.5550357787072075</v>
      </c>
      <c r="R136" s="3" t="s">
        <v>29</v>
      </c>
      <c r="T136" s="21">
        <v>14.5</v>
      </c>
      <c r="U136" s="23">
        <v>1.0094</v>
      </c>
    </row>
    <row r="137" spans="1:21" ht="12.75">
      <c r="A137" s="53">
        <v>1309</v>
      </c>
      <c r="B137" s="33" t="s">
        <v>27</v>
      </c>
      <c r="C137" s="31">
        <v>214</v>
      </c>
      <c r="D137" s="31" t="s">
        <v>17</v>
      </c>
      <c r="E137" s="31">
        <v>3</v>
      </c>
      <c r="F137" s="31">
        <v>45</v>
      </c>
      <c r="G137" s="40">
        <v>55</v>
      </c>
      <c r="H137" s="18" t="str">
        <f t="shared" si="21"/>
        <v>LMB</v>
      </c>
      <c r="I137" s="20">
        <v>20.0319</v>
      </c>
      <c r="J137" s="20">
        <v>1.00563</v>
      </c>
      <c r="K137" s="20">
        <f t="shared" si="18"/>
        <v>21.03753</v>
      </c>
      <c r="L137" s="37">
        <f t="shared" si="22"/>
        <v>20</v>
      </c>
      <c r="M137" s="29">
        <f t="shared" si="23"/>
        <v>21.01128</v>
      </c>
      <c r="N137" s="20">
        <f t="shared" si="19"/>
        <v>0.979379999999999</v>
      </c>
      <c r="O137" s="30">
        <f t="shared" si="20"/>
        <v>2.6103039885445933</v>
      </c>
      <c r="R137" s="3" t="s">
        <v>23</v>
      </c>
      <c r="T137" s="21">
        <v>20</v>
      </c>
      <c r="U137" s="23">
        <v>1.01128</v>
      </c>
    </row>
    <row r="138" spans="1:21" ht="12.75">
      <c r="A138" s="56">
        <v>1309</v>
      </c>
      <c r="B138" s="57" t="s">
        <v>27</v>
      </c>
      <c r="C138" s="49">
        <v>215</v>
      </c>
      <c r="D138" s="46" t="s">
        <v>17</v>
      </c>
      <c r="E138" s="49">
        <v>4</v>
      </c>
      <c r="F138" s="49">
        <v>37</v>
      </c>
      <c r="G138" s="50">
        <v>45</v>
      </c>
      <c r="H138" s="18" t="str">
        <f t="shared" si="21"/>
        <v>CB</v>
      </c>
      <c r="I138" s="16">
        <v>20.13291</v>
      </c>
      <c r="J138" s="20">
        <v>1.00315</v>
      </c>
      <c r="K138" s="20">
        <f t="shared" si="18"/>
        <v>21.13606</v>
      </c>
      <c r="L138" s="37">
        <f t="shared" si="22"/>
        <v>20.13</v>
      </c>
      <c r="M138" s="29">
        <f t="shared" si="23"/>
        <v>21.1466</v>
      </c>
      <c r="N138" s="20">
        <f t="shared" si="19"/>
        <v>1.0136900000000004</v>
      </c>
      <c r="O138" s="30">
        <f t="shared" si="20"/>
        <v>-1.0506903254747981</v>
      </c>
      <c r="P138" t="s">
        <v>33</v>
      </c>
      <c r="R138" s="3" t="s">
        <v>30</v>
      </c>
      <c r="T138" s="21">
        <v>20.13</v>
      </c>
      <c r="U138" s="23">
        <v>1.0166</v>
      </c>
    </row>
    <row r="139" spans="1:21" ht="12.75">
      <c r="A139" s="53">
        <v>1309</v>
      </c>
      <c r="B139" s="33" t="s">
        <v>27</v>
      </c>
      <c r="C139" s="31">
        <v>218</v>
      </c>
      <c r="D139" s="31" t="s">
        <v>17</v>
      </c>
      <c r="E139" s="31">
        <v>4</v>
      </c>
      <c r="F139" s="31">
        <v>55</v>
      </c>
      <c r="G139" s="40">
        <v>63</v>
      </c>
      <c r="H139" s="18" t="str">
        <f t="shared" si="21"/>
        <v>JH</v>
      </c>
      <c r="I139" s="20">
        <v>20.22965</v>
      </c>
      <c r="J139" s="20">
        <v>1.00436</v>
      </c>
      <c r="K139" s="20">
        <f t="shared" si="18"/>
        <v>21.234009999999998</v>
      </c>
      <c r="L139" s="37">
        <f t="shared" si="22"/>
        <v>20.2</v>
      </c>
      <c r="M139" s="29">
        <f t="shared" si="23"/>
        <v>21.21976</v>
      </c>
      <c r="N139" s="20">
        <f t="shared" si="19"/>
        <v>0.9901100000000014</v>
      </c>
      <c r="O139" s="30">
        <f t="shared" si="20"/>
        <v>1.4188139710859198</v>
      </c>
      <c r="R139" s="3" t="s">
        <v>35</v>
      </c>
      <c r="T139" s="21">
        <v>20.2</v>
      </c>
      <c r="U139" s="23">
        <v>1.01976</v>
      </c>
    </row>
    <row r="140" spans="1:21" ht="12.75">
      <c r="A140" s="42">
        <v>1309</v>
      </c>
      <c r="B140" s="31" t="s">
        <v>27</v>
      </c>
      <c r="C140" s="31">
        <v>220</v>
      </c>
      <c r="D140" s="31" t="s">
        <v>17</v>
      </c>
      <c r="E140" s="31">
        <v>1</v>
      </c>
      <c r="F140" s="31">
        <v>70</v>
      </c>
      <c r="G140" s="40">
        <v>80</v>
      </c>
      <c r="H140" s="18" t="str">
        <f t="shared" si="21"/>
        <v>TB</v>
      </c>
      <c r="I140" s="16">
        <v>20.56632</v>
      </c>
      <c r="J140" s="20">
        <v>1.00348</v>
      </c>
      <c r="K140" s="20">
        <f t="shared" si="18"/>
        <v>21.5698</v>
      </c>
      <c r="L140" s="37">
        <f t="shared" si="22"/>
        <v>20.5</v>
      </c>
      <c r="M140" s="29">
        <f t="shared" si="23"/>
        <v>21.55369</v>
      </c>
      <c r="N140" s="20">
        <f t="shared" si="19"/>
        <v>0.9873699999999985</v>
      </c>
      <c r="O140" s="30">
        <f t="shared" si="20"/>
        <v>1.6054131621956993</v>
      </c>
      <c r="R140" s="3" t="s">
        <v>26</v>
      </c>
      <c r="T140" s="21">
        <v>20.5</v>
      </c>
      <c r="U140" s="23">
        <v>1.05369</v>
      </c>
    </row>
    <row r="141" spans="1:21" ht="12.75">
      <c r="A141" s="51">
        <v>1309</v>
      </c>
      <c r="B141" s="46" t="s">
        <v>27</v>
      </c>
      <c r="C141" s="46">
        <v>215</v>
      </c>
      <c r="D141" s="46" t="s">
        <v>17</v>
      </c>
      <c r="E141" s="46">
        <v>4</v>
      </c>
      <c r="F141" s="46">
        <v>37</v>
      </c>
      <c r="G141" s="47">
        <v>45</v>
      </c>
      <c r="H141" s="18" t="str">
        <f t="shared" si="21"/>
        <v>DOG</v>
      </c>
      <c r="I141" s="20">
        <v>15.43237</v>
      </c>
      <c r="J141" s="20">
        <v>1.00831</v>
      </c>
      <c r="K141" s="20">
        <f t="shared" si="18"/>
        <v>16.44068</v>
      </c>
      <c r="L141" s="37">
        <f t="shared" si="22"/>
        <v>15.4</v>
      </c>
      <c r="M141" s="29">
        <f t="shared" si="23"/>
        <v>16.421310000000002</v>
      </c>
      <c r="N141" s="20">
        <f t="shared" si="19"/>
        <v>0.9889400000000013</v>
      </c>
      <c r="O141" s="30">
        <f t="shared" si="20"/>
        <v>1.9210361892670682</v>
      </c>
      <c r="R141" s="3" t="s">
        <v>34</v>
      </c>
      <c r="T141" s="21">
        <v>15.4</v>
      </c>
      <c r="U141" s="23">
        <v>1.02131</v>
      </c>
    </row>
    <row r="142" spans="1:21" ht="12.75">
      <c r="A142" s="53">
        <v>1309</v>
      </c>
      <c r="B142" s="33" t="s">
        <v>27</v>
      </c>
      <c r="C142" s="32">
        <v>221</v>
      </c>
      <c r="D142" s="33" t="s">
        <v>17</v>
      </c>
      <c r="E142" s="32">
        <v>3</v>
      </c>
      <c r="F142" s="32">
        <v>91</v>
      </c>
      <c r="G142" s="39">
        <v>99</v>
      </c>
      <c r="H142" s="18" t="str">
        <f t="shared" si="21"/>
        <v>VJ</v>
      </c>
      <c r="I142" s="16">
        <v>21.48551</v>
      </c>
      <c r="J142" s="20">
        <v>1.00603</v>
      </c>
      <c r="K142" s="20">
        <f t="shared" si="18"/>
        <v>22.49154</v>
      </c>
      <c r="L142" s="37">
        <f t="shared" si="22"/>
        <v>21.4</v>
      </c>
      <c r="M142" s="29">
        <f t="shared" si="23"/>
        <v>22.47666</v>
      </c>
      <c r="N142" s="20">
        <f t="shared" si="19"/>
        <v>0.9911499999999975</v>
      </c>
      <c r="O142" s="30">
        <f t="shared" si="20"/>
        <v>1.479081140721693</v>
      </c>
      <c r="R142" s="3" t="s">
        <v>22</v>
      </c>
      <c r="T142" s="21">
        <v>21.4</v>
      </c>
      <c r="U142" s="23">
        <v>1.07666</v>
      </c>
    </row>
    <row r="143" spans="1:21" ht="12.75">
      <c r="A143" s="53">
        <v>1309</v>
      </c>
      <c r="B143" s="33" t="s">
        <v>27</v>
      </c>
      <c r="C143" s="31">
        <v>227</v>
      </c>
      <c r="D143" s="31" t="s">
        <v>17</v>
      </c>
      <c r="E143" s="31">
        <v>3</v>
      </c>
      <c r="F143" s="31">
        <v>73</v>
      </c>
      <c r="G143" s="40">
        <v>78</v>
      </c>
      <c r="H143" s="18">
        <f t="shared" si="21"/>
        <v>8</v>
      </c>
      <c r="I143" s="20">
        <v>16.45872</v>
      </c>
      <c r="J143" s="20">
        <v>1.00845</v>
      </c>
      <c r="K143" s="20">
        <f t="shared" si="18"/>
        <v>17.46717</v>
      </c>
      <c r="L143" s="37">
        <f t="shared" si="22"/>
        <v>16.4</v>
      </c>
      <c r="M143" s="29">
        <f t="shared" si="23"/>
        <v>17.43792</v>
      </c>
      <c r="N143" s="20">
        <f t="shared" si="19"/>
        <v>0.9791999999999987</v>
      </c>
      <c r="O143" s="30">
        <f t="shared" si="20"/>
        <v>2.900490852298213</v>
      </c>
      <c r="R143" s="3">
        <v>8</v>
      </c>
      <c r="T143" s="21">
        <v>16.4</v>
      </c>
      <c r="U143" s="23">
        <v>1.03792</v>
      </c>
    </row>
    <row r="144" spans="1:21" ht="12.75">
      <c r="A144" s="53">
        <v>1309</v>
      </c>
      <c r="B144" s="33" t="s">
        <v>27</v>
      </c>
      <c r="C144" s="32">
        <v>225</v>
      </c>
      <c r="D144" s="31" t="s">
        <v>17</v>
      </c>
      <c r="E144" s="32">
        <v>1</v>
      </c>
      <c r="F144" s="32">
        <v>76</v>
      </c>
      <c r="G144" s="39">
        <v>85</v>
      </c>
      <c r="H144" s="18" t="str">
        <f t="shared" si="21"/>
        <v>Oil</v>
      </c>
      <c r="I144" s="16">
        <v>15.29697</v>
      </c>
      <c r="J144" s="20">
        <v>1.00252</v>
      </c>
      <c r="K144" s="20">
        <f t="shared" si="18"/>
        <v>16.29949</v>
      </c>
      <c r="L144" s="37">
        <f t="shared" si="22"/>
        <v>15.2</v>
      </c>
      <c r="M144" s="29">
        <f t="shared" si="23"/>
        <v>16.28424</v>
      </c>
      <c r="N144" s="20">
        <f t="shared" si="19"/>
        <v>0.9872700000000005</v>
      </c>
      <c r="O144" s="30">
        <f t="shared" si="20"/>
        <v>1.521166660016712</v>
      </c>
      <c r="R144" s="3" t="s">
        <v>28</v>
      </c>
      <c r="T144" s="21">
        <v>15.2</v>
      </c>
      <c r="U144" s="23">
        <v>1.08424</v>
      </c>
    </row>
    <row r="145" spans="1:21" ht="12.75">
      <c r="A145" s="53">
        <v>1309</v>
      </c>
      <c r="B145" s="33" t="s">
        <v>27</v>
      </c>
      <c r="C145" s="31">
        <v>226</v>
      </c>
      <c r="D145" s="31" t="s">
        <v>17</v>
      </c>
      <c r="E145" s="31">
        <v>3</v>
      </c>
      <c r="F145" s="31">
        <v>45</v>
      </c>
      <c r="G145" s="40">
        <v>55</v>
      </c>
      <c r="H145" s="18" t="str">
        <f t="shared" si="21"/>
        <v>JB</v>
      </c>
      <c r="I145" s="20">
        <v>19.6095</v>
      </c>
      <c r="J145" s="20">
        <v>1.00098</v>
      </c>
      <c r="K145" s="20">
        <f t="shared" si="18"/>
        <v>20.61048</v>
      </c>
      <c r="L145" s="37">
        <f t="shared" si="22"/>
        <v>19.6</v>
      </c>
      <c r="M145" s="29">
        <f t="shared" si="23"/>
        <v>20.5945</v>
      </c>
      <c r="N145" s="20">
        <f t="shared" si="19"/>
        <v>0.9849999999999994</v>
      </c>
      <c r="O145" s="30">
        <f t="shared" si="20"/>
        <v>1.5964354932167029</v>
      </c>
      <c r="R145" s="3" t="s">
        <v>25</v>
      </c>
      <c r="T145" s="21">
        <v>19.6</v>
      </c>
      <c r="U145" s="44">
        <v>0.9945</v>
      </c>
    </row>
    <row r="146" spans="1:21" ht="12.75">
      <c r="A146" s="56">
        <v>1309</v>
      </c>
      <c r="B146" s="57" t="s">
        <v>27</v>
      </c>
      <c r="C146" s="46">
        <v>202</v>
      </c>
      <c r="D146" s="46" t="s">
        <v>17</v>
      </c>
      <c r="E146" s="46">
        <v>1</v>
      </c>
      <c r="F146" s="46">
        <v>44</v>
      </c>
      <c r="G146" s="47">
        <v>56</v>
      </c>
      <c r="H146" s="18" t="str">
        <f t="shared" si="21"/>
        <v>LMB</v>
      </c>
      <c r="I146" s="19">
        <v>20.0327</v>
      </c>
      <c r="J146" s="20">
        <v>1.00306</v>
      </c>
      <c r="K146" s="20">
        <f t="shared" si="18"/>
        <v>21.03576</v>
      </c>
      <c r="L146" s="37">
        <f t="shared" si="22"/>
        <v>20</v>
      </c>
      <c r="M146" s="29">
        <f t="shared" si="23"/>
        <v>21.01875</v>
      </c>
      <c r="N146" s="20">
        <f t="shared" si="19"/>
        <v>0.9860500000000023</v>
      </c>
      <c r="O146" s="30">
        <f t="shared" si="20"/>
        <v>1.6958108188939593</v>
      </c>
      <c r="R146" s="3" t="s">
        <v>23</v>
      </c>
      <c r="T146" s="21">
        <v>20</v>
      </c>
      <c r="U146" s="23">
        <v>1.01875</v>
      </c>
    </row>
    <row r="147" spans="1:21" ht="12.75">
      <c r="A147" s="28" t="s">
        <v>16</v>
      </c>
      <c r="B147" s="3"/>
      <c r="C147" s="3"/>
      <c r="D147" s="3"/>
      <c r="E147" s="3"/>
      <c r="F147" s="3"/>
      <c r="G147" s="3"/>
      <c r="H147" s="3"/>
      <c r="I147" s="26"/>
      <c r="J147" s="26"/>
      <c r="K147" s="26"/>
      <c r="L147" s="22"/>
      <c r="M147" s="26"/>
      <c r="N147" s="26"/>
      <c r="O147" s="27"/>
      <c r="P147" s="2"/>
      <c r="Q147" s="2"/>
      <c r="R147" s="2"/>
      <c r="S147" s="2"/>
      <c r="T147" s="22"/>
      <c r="U147" s="2"/>
    </row>
    <row r="149" spans="1:21" ht="12.75">
      <c r="A149" s="9" t="s">
        <v>2</v>
      </c>
      <c r="B149" s="10"/>
      <c r="C149" s="10"/>
      <c r="D149" s="10"/>
      <c r="E149" s="11"/>
      <c r="F149" s="11"/>
      <c r="G149" s="35"/>
      <c r="H149" s="13" t="s">
        <v>1</v>
      </c>
      <c r="I149" s="11"/>
      <c r="J149" s="14"/>
      <c r="K149" s="14"/>
      <c r="L149" s="35"/>
      <c r="M149" s="13" t="s">
        <v>5</v>
      </c>
      <c r="N149" s="14"/>
      <c r="O149" s="12"/>
      <c r="T149" s="1"/>
      <c r="U149" s="23" t="s">
        <v>5</v>
      </c>
    </row>
    <row r="150" spans="1:21" ht="12.75">
      <c r="A150" s="8" t="s">
        <v>8</v>
      </c>
      <c r="B150" s="6" t="s">
        <v>9</v>
      </c>
      <c r="C150" s="6" t="s">
        <v>10</v>
      </c>
      <c r="D150" s="6" t="s">
        <v>11</v>
      </c>
      <c r="E150" s="6" t="s">
        <v>12</v>
      </c>
      <c r="F150" s="6" t="s">
        <v>13</v>
      </c>
      <c r="G150" s="38" t="s">
        <v>14</v>
      </c>
      <c r="H150" s="18" t="s">
        <v>20</v>
      </c>
      <c r="I150" s="15" t="s">
        <v>0</v>
      </c>
      <c r="J150" s="15" t="s">
        <v>18</v>
      </c>
      <c r="K150" s="15" t="s">
        <v>6</v>
      </c>
      <c r="L150" s="36" t="s">
        <v>4</v>
      </c>
      <c r="M150" s="18" t="s">
        <v>7</v>
      </c>
      <c r="N150" s="15" t="s">
        <v>3</v>
      </c>
      <c r="O150" s="17" t="s">
        <v>19</v>
      </c>
      <c r="R150" s="6" t="s">
        <v>20</v>
      </c>
      <c r="S150" s="25"/>
      <c r="T150" s="7" t="s">
        <v>4</v>
      </c>
      <c r="U150" s="6" t="s">
        <v>15</v>
      </c>
    </row>
    <row r="151" spans="1:21" ht="12.75">
      <c r="A151" s="53">
        <v>1309</v>
      </c>
      <c r="B151" s="33" t="s">
        <v>27</v>
      </c>
      <c r="C151" s="32">
        <v>230</v>
      </c>
      <c r="D151" s="31" t="s">
        <v>17</v>
      </c>
      <c r="E151" s="31">
        <v>1</v>
      </c>
      <c r="F151" s="31">
        <v>53</v>
      </c>
      <c r="G151" s="40">
        <v>60</v>
      </c>
      <c r="H151" s="18" t="str">
        <f>R151</f>
        <v>JH</v>
      </c>
      <c r="I151" s="20">
        <v>20.23121</v>
      </c>
      <c r="J151" s="20">
        <v>1.0083</v>
      </c>
      <c r="K151" s="20">
        <f aca="true" t="shared" si="24" ref="K151:K177">J151+I151</f>
        <v>21.23951</v>
      </c>
      <c r="L151" s="37">
        <f>T151</f>
        <v>20.2</v>
      </c>
      <c r="M151" s="29">
        <f>T151+U151</f>
        <v>21.216</v>
      </c>
      <c r="N151" s="20">
        <f aca="true" t="shared" si="25" ref="N151:N177">M151-I151</f>
        <v>0.9847900000000003</v>
      </c>
      <c r="O151" s="30">
        <f aca="true" t="shared" si="26" ref="O151:O177">((J151-N151)/J151)*100</f>
        <v>2.33164732718434</v>
      </c>
      <c r="R151" s="3" t="s">
        <v>35</v>
      </c>
      <c r="T151" s="21">
        <v>20.2</v>
      </c>
      <c r="U151" s="23">
        <v>1.016</v>
      </c>
    </row>
    <row r="152" spans="1:21" ht="12.75">
      <c r="A152" s="56">
        <v>1309</v>
      </c>
      <c r="B152" s="57" t="s">
        <v>27</v>
      </c>
      <c r="C152" s="46">
        <v>232</v>
      </c>
      <c r="D152" s="46" t="s">
        <v>17</v>
      </c>
      <c r="E152" s="46">
        <v>3</v>
      </c>
      <c r="F152" s="46">
        <v>110</v>
      </c>
      <c r="G152" s="47">
        <v>117</v>
      </c>
      <c r="H152" s="18" t="str">
        <f aca="true" t="shared" si="27" ref="H152:H177">R152</f>
        <v>CB</v>
      </c>
      <c r="I152" s="20">
        <v>20.12974</v>
      </c>
      <c r="J152" s="20">
        <v>1.00502</v>
      </c>
      <c r="K152" s="20">
        <f t="shared" si="24"/>
        <v>21.13476</v>
      </c>
      <c r="L152" s="37">
        <f aca="true" t="shared" si="28" ref="L152:L177">T152</f>
        <v>20.1</v>
      </c>
      <c r="M152" s="29">
        <f aca="true" t="shared" si="29" ref="M152:M177">T152+U152</f>
        <v>21.061950000000003</v>
      </c>
      <c r="N152" s="20">
        <f t="shared" si="25"/>
        <v>0.9322100000000013</v>
      </c>
      <c r="O152" s="30">
        <f t="shared" si="26"/>
        <v>7.244631947622803</v>
      </c>
      <c r="P152" t="s">
        <v>40</v>
      </c>
      <c r="R152" s="3" t="s">
        <v>30</v>
      </c>
      <c r="T152" s="21">
        <v>20.1</v>
      </c>
      <c r="U152" s="44">
        <v>0.96195</v>
      </c>
    </row>
    <row r="153" spans="1:21" ht="12.75">
      <c r="A153" s="56">
        <v>1309</v>
      </c>
      <c r="B153" s="57" t="s">
        <v>27</v>
      </c>
      <c r="C153" s="46">
        <v>234</v>
      </c>
      <c r="D153" s="46" t="s">
        <v>17</v>
      </c>
      <c r="E153" s="46">
        <v>2</v>
      </c>
      <c r="F153" s="46">
        <v>63</v>
      </c>
      <c r="G153" s="47">
        <v>68</v>
      </c>
      <c r="H153" s="18" t="str">
        <f t="shared" si="27"/>
        <v>TB</v>
      </c>
      <c r="I153" s="20">
        <v>20.5662</v>
      </c>
      <c r="J153" s="20">
        <v>1.00408</v>
      </c>
      <c r="K153" s="20">
        <f t="shared" si="24"/>
        <v>21.570279999999997</v>
      </c>
      <c r="L153" s="37">
        <f t="shared" si="28"/>
        <v>20.5</v>
      </c>
      <c r="M153" s="29">
        <f t="shared" si="29"/>
        <v>21.51218</v>
      </c>
      <c r="N153" s="20">
        <f t="shared" si="25"/>
        <v>0.9459800000000023</v>
      </c>
      <c r="O153" s="30">
        <f t="shared" si="26"/>
        <v>5.786391522587624</v>
      </c>
      <c r="P153" t="s">
        <v>40</v>
      </c>
      <c r="R153" s="3" t="s">
        <v>26</v>
      </c>
      <c r="T153" s="21">
        <v>20.5</v>
      </c>
      <c r="U153" s="23">
        <v>1.01218</v>
      </c>
    </row>
    <row r="154" spans="1:21" ht="12.75">
      <c r="A154" s="56">
        <v>1309</v>
      </c>
      <c r="B154" s="57" t="s">
        <v>27</v>
      </c>
      <c r="C154" s="46">
        <v>232</v>
      </c>
      <c r="D154" s="46" t="s">
        <v>17</v>
      </c>
      <c r="E154" s="46">
        <v>3</v>
      </c>
      <c r="F154" s="46">
        <v>110</v>
      </c>
      <c r="G154" s="47">
        <v>117</v>
      </c>
      <c r="H154" s="18" t="str">
        <f t="shared" si="27"/>
        <v>BH</v>
      </c>
      <c r="I154" s="20">
        <v>20.01673</v>
      </c>
      <c r="J154" s="20">
        <v>1.00431</v>
      </c>
      <c r="K154" s="20">
        <f t="shared" si="24"/>
        <v>21.02104</v>
      </c>
      <c r="L154" s="37">
        <f t="shared" si="28"/>
        <v>20</v>
      </c>
      <c r="M154" s="29">
        <f t="shared" si="29"/>
        <v>20.94166</v>
      </c>
      <c r="N154" s="20">
        <f t="shared" si="25"/>
        <v>0.9249299999999998</v>
      </c>
      <c r="O154" s="30">
        <f t="shared" si="26"/>
        <v>7.903934044269222</v>
      </c>
      <c r="P154" t="s">
        <v>33</v>
      </c>
      <c r="R154" s="3" t="s">
        <v>24</v>
      </c>
      <c r="T154" s="21">
        <v>20</v>
      </c>
      <c r="U154" s="23">
        <v>0.94166</v>
      </c>
    </row>
    <row r="155" spans="1:21" ht="12.75">
      <c r="A155" s="56">
        <v>1309</v>
      </c>
      <c r="B155" s="57" t="s">
        <v>27</v>
      </c>
      <c r="C155" s="46">
        <v>234</v>
      </c>
      <c r="D155" s="46" t="s">
        <v>17</v>
      </c>
      <c r="E155" s="46">
        <v>2</v>
      </c>
      <c r="F155" s="46">
        <v>63</v>
      </c>
      <c r="G155" s="47">
        <v>68</v>
      </c>
      <c r="H155" s="18" t="str">
        <f t="shared" si="27"/>
        <v>LMB</v>
      </c>
      <c r="I155" s="20">
        <v>20.03439</v>
      </c>
      <c r="J155" s="20">
        <v>1.00367</v>
      </c>
      <c r="K155" s="20">
        <f t="shared" si="24"/>
        <v>21.038059999999998</v>
      </c>
      <c r="L155" s="37">
        <f t="shared" si="28"/>
        <v>20</v>
      </c>
      <c r="M155" s="29">
        <f t="shared" si="29"/>
        <v>20.98177</v>
      </c>
      <c r="N155" s="20">
        <f t="shared" si="25"/>
        <v>0.9473800000000026</v>
      </c>
      <c r="O155" s="30">
        <f t="shared" si="26"/>
        <v>5.608417109208954</v>
      </c>
      <c r="P155" t="s">
        <v>33</v>
      </c>
      <c r="R155" s="3" t="s">
        <v>23</v>
      </c>
      <c r="T155" s="21">
        <v>20</v>
      </c>
      <c r="U155" s="44">
        <v>0.98177</v>
      </c>
    </row>
    <row r="156" spans="1:21" ht="12.75">
      <c r="A156" s="53">
        <v>1309</v>
      </c>
      <c r="B156" s="33" t="s">
        <v>27</v>
      </c>
      <c r="C156" s="31">
        <v>236</v>
      </c>
      <c r="D156" s="31" t="s">
        <v>17</v>
      </c>
      <c r="E156" s="31">
        <v>2</v>
      </c>
      <c r="F156" s="31">
        <v>137</v>
      </c>
      <c r="G156" s="40">
        <v>147</v>
      </c>
      <c r="H156" s="18" t="str">
        <f t="shared" si="27"/>
        <v>Oil</v>
      </c>
      <c r="I156" s="20">
        <v>15.29796</v>
      </c>
      <c r="J156" s="20">
        <v>1.00058</v>
      </c>
      <c r="K156" s="20">
        <f t="shared" si="24"/>
        <v>16.29854</v>
      </c>
      <c r="L156" s="37">
        <f t="shared" si="28"/>
        <v>15.2</v>
      </c>
      <c r="M156" s="29">
        <f t="shared" si="29"/>
        <v>16.27012</v>
      </c>
      <c r="N156" s="20">
        <f t="shared" si="25"/>
        <v>0.9721599999999988</v>
      </c>
      <c r="O156" s="30">
        <f t="shared" si="26"/>
        <v>2.840352595494735</v>
      </c>
      <c r="R156" s="3" t="s">
        <v>28</v>
      </c>
      <c r="T156" s="21">
        <v>15.2</v>
      </c>
      <c r="U156" s="23">
        <v>1.07012</v>
      </c>
    </row>
    <row r="157" spans="1:21" ht="12.75">
      <c r="A157" s="53">
        <v>1309</v>
      </c>
      <c r="B157" s="33" t="s">
        <v>27</v>
      </c>
      <c r="C157" s="34">
        <v>240</v>
      </c>
      <c r="D157" s="34" t="s">
        <v>17</v>
      </c>
      <c r="E157" s="34">
        <v>2</v>
      </c>
      <c r="F157" s="34">
        <v>84</v>
      </c>
      <c r="G157" s="39">
        <v>91</v>
      </c>
      <c r="H157" s="18" t="str">
        <f t="shared" si="27"/>
        <v>DOG</v>
      </c>
      <c r="I157" s="16">
        <v>15.43157</v>
      </c>
      <c r="J157" s="16">
        <v>1.00758</v>
      </c>
      <c r="K157" s="20">
        <f t="shared" si="24"/>
        <v>16.43915</v>
      </c>
      <c r="L157" s="37">
        <f t="shared" si="28"/>
        <v>15.4</v>
      </c>
      <c r="M157" s="29">
        <f t="shared" si="29"/>
        <v>16.38385</v>
      </c>
      <c r="N157" s="20">
        <f t="shared" si="25"/>
        <v>0.9522799999999982</v>
      </c>
      <c r="O157" s="30">
        <f t="shared" si="26"/>
        <v>5.488397943587773</v>
      </c>
      <c r="R157" s="3" t="s">
        <v>34</v>
      </c>
      <c r="T157" s="21">
        <v>15.4</v>
      </c>
      <c r="U157" s="23">
        <v>0.98385</v>
      </c>
    </row>
    <row r="158" spans="1:21" ht="12.75">
      <c r="A158" s="53">
        <v>1309</v>
      </c>
      <c r="B158" s="33" t="s">
        <v>27</v>
      </c>
      <c r="C158" s="31">
        <v>242</v>
      </c>
      <c r="D158" s="31" t="s">
        <v>17</v>
      </c>
      <c r="E158" s="31">
        <v>2</v>
      </c>
      <c r="F158" s="31">
        <v>83</v>
      </c>
      <c r="G158" s="40">
        <v>91</v>
      </c>
      <c r="H158" s="18" t="str">
        <f t="shared" si="27"/>
        <v>AK</v>
      </c>
      <c r="I158" s="20">
        <v>14.42052</v>
      </c>
      <c r="J158" s="20">
        <v>1.00579</v>
      </c>
      <c r="K158" s="20">
        <f t="shared" si="24"/>
        <v>15.426309999999999</v>
      </c>
      <c r="L158" s="37">
        <f t="shared" si="28"/>
        <v>14.4</v>
      </c>
      <c r="M158" s="29">
        <f t="shared" si="29"/>
        <v>15.3345</v>
      </c>
      <c r="N158" s="20">
        <f t="shared" si="25"/>
        <v>0.9139800000000005</v>
      </c>
      <c r="O158" s="30">
        <f t="shared" si="26"/>
        <v>9.128148022947087</v>
      </c>
      <c r="R158" s="3" t="s">
        <v>37</v>
      </c>
      <c r="T158" s="21">
        <v>14.4</v>
      </c>
      <c r="U158" s="44">
        <v>0.9345</v>
      </c>
    </row>
    <row r="159" spans="1:21" ht="12.75">
      <c r="A159" s="53">
        <v>1309</v>
      </c>
      <c r="B159" s="33" t="s">
        <v>27</v>
      </c>
      <c r="C159" s="34">
        <v>244</v>
      </c>
      <c r="D159" s="31" t="s">
        <v>17</v>
      </c>
      <c r="E159" s="34">
        <v>1</v>
      </c>
      <c r="F159" s="34">
        <v>16</v>
      </c>
      <c r="G159" s="39">
        <v>26</v>
      </c>
      <c r="H159" s="18" t="str">
        <f t="shared" si="27"/>
        <v>CB</v>
      </c>
      <c r="I159" s="16">
        <v>20.13061</v>
      </c>
      <c r="J159" s="16">
        <v>1.00521</v>
      </c>
      <c r="K159" s="20">
        <f t="shared" si="24"/>
        <v>21.135820000000002</v>
      </c>
      <c r="L159" s="37">
        <f t="shared" si="28"/>
        <v>20.1</v>
      </c>
      <c r="M159" s="29">
        <f t="shared" si="29"/>
        <v>21.11578</v>
      </c>
      <c r="N159" s="20">
        <f t="shared" si="25"/>
        <v>0.9851700000000001</v>
      </c>
      <c r="O159" s="30">
        <f t="shared" si="26"/>
        <v>1.9936132748380773</v>
      </c>
      <c r="R159" s="3" t="s">
        <v>30</v>
      </c>
      <c r="T159" s="21">
        <v>20.1</v>
      </c>
      <c r="U159" s="23">
        <v>1.01578</v>
      </c>
    </row>
    <row r="160" spans="1:21" ht="12.75">
      <c r="A160" s="53">
        <v>1309</v>
      </c>
      <c r="B160" s="33" t="s">
        <v>27</v>
      </c>
      <c r="C160" s="31">
        <v>246</v>
      </c>
      <c r="D160" s="31" t="s">
        <v>17</v>
      </c>
      <c r="E160" s="31">
        <v>1</v>
      </c>
      <c r="F160" s="31">
        <v>60</v>
      </c>
      <c r="G160" s="40">
        <v>69</v>
      </c>
      <c r="H160" s="18" t="str">
        <f t="shared" si="27"/>
        <v>JH</v>
      </c>
      <c r="I160" s="20">
        <v>20.22807</v>
      </c>
      <c r="J160" s="20">
        <v>1.00143</v>
      </c>
      <c r="K160" s="20">
        <f t="shared" si="24"/>
        <v>21.229499999999998</v>
      </c>
      <c r="L160" s="37">
        <f t="shared" si="28"/>
        <v>20.2</v>
      </c>
      <c r="M160" s="29">
        <f t="shared" si="29"/>
        <v>21.20987</v>
      </c>
      <c r="N160" s="20">
        <f t="shared" si="25"/>
        <v>0.9817999999999998</v>
      </c>
      <c r="O160" s="30">
        <f t="shared" si="26"/>
        <v>1.9601969184067043</v>
      </c>
      <c r="R160" s="3" t="s">
        <v>35</v>
      </c>
      <c r="T160" s="21">
        <v>20.2</v>
      </c>
      <c r="U160" s="23">
        <v>1.00987</v>
      </c>
    </row>
    <row r="161" spans="1:21" ht="12.75">
      <c r="A161" s="53">
        <v>1309</v>
      </c>
      <c r="B161" s="33" t="s">
        <v>27</v>
      </c>
      <c r="C161" s="34">
        <v>248</v>
      </c>
      <c r="D161" s="31" t="s">
        <v>17</v>
      </c>
      <c r="E161" s="34">
        <v>2</v>
      </c>
      <c r="F161" s="34">
        <v>5</v>
      </c>
      <c r="G161" s="39">
        <v>11</v>
      </c>
      <c r="H161" s="18" t="str">
        <f t="shared" si="27"/>
        <v>TB</v>
      </c>
      <c r="I161" s="16">
        <v>20.56532</v>
      </c>
      <c r="J161" s="16">
        <v>1.00544</v>
      </c>
      <c r="K161" s="20">
        <f t="shared" si="24"/>
        <v>21.57076</v>
      </c>
      <c r="L161" s="37">
        <f t="shared" si="28"/>
        <v>20.5</v>
      </c>
      <c r="M161" s="29">
        <f t="shared" si="29"/>
        <v>21.55398</v>
      </c>
      <c r="N161" s="20">
        <f t="shared" si="25"/>
        <v>0.9886599999999994</v>
      </c>
      <c r="O161" s="30">
        <f t="shared" si="26"/>
        <v>1.6689210693826049</v>
      </c>
      <c r="R161" s="3" t="s">
        <v>26</v>
      </c>
      <c r="T161" s="21">
        <v>20.5</v>
      </c>
      <c r="U161" s="23">
        <v>1.05398</v>
      </c>
    </row>
    <row r="162" spans="1:21" ht="12.75">
      <c r="A162" s="53">
        <v>1309</v>
      </c>
      <c r="B162" s="33" t="s">
        <v>27</v>
      </c>
      <c r="C162" s="31">
        <v>250</v>
      </c>
      <c r="D162" s="31" t="s">
        <v>17</v>
      </c>
      <c r="E162" s="31">
        <v>3</v>
      </c>
      <c r="F162" s="31">
        <v>28</v>
      </c>
      <c r="G162" s="40">
        <v>36</v>
      </c>
      <c r="H162" s="18" t="str">
        <f t="shared" si="27"/>
        <v>VJ</v>
      </c>
      <c r="I162" s="20">
        <v>21.48512</v>
      </c>
      <c r="J162" s="20">
        <v>1.00168</v>
      </c>
      <c r="K162" s="20">
        <f t="shared" si="24"/>
        <v>22.4868</v>
      </c>
      <c r="L162" s="37">
        <f t="shared" si="28"/>
        <v>21.4</v>
      </c>
      <c r="M162" s="29">
        <f t="shared" si="29"/>
        <v>22.470869999999998</v>
      </c>
      <c r="N162" s="20">
        <f t="shared" si="25"/>
        <v>0.9857499999999995</v>
      </c>
      <c r="O162" s="30">
        <f t="shared" si="26"/>
        <v>1.590328248542493</v>
      </c>
      <c r="R162" s="3" t="s">
        <v>22</v>
      </c>
      <c r="T162" s="21">
        <v>21.4</v>
      </c>
      <c r="U162" s="23">
        <v>1.07087</v>
      </c>
    </row>
    <row r="163" spans="1:21" ht="12.75">
      <c r="A163" s="53">
        <v>1309</v>
      </c>
      <c r="B163" s="33" t="s">
        <v>27</v>
      </c>
      <c r="C163" s="31">
        <v>252</v>
      </c>
      <c r="D163" s="31" t="s">
        <v>17</v>
      </c>
      <c r="E163" s="32">
        <v>1</v>
      </c>
      <c r="F163" s="32">
        <v>88</v>
      </c>
      <c r="G163" s="39">
        <v>96</v>
      </c>
      <c r="H163" s="18" t="str">
        <f t="shared" si="27"/>
        <v>JB</v>
      </c>
      <c r="I163" s="16">
        <v>19.61164</v>
      </c>
      <c r="J163" s="20">
        <v>1.00523</v>
      </c>
      <c r="K163" s="20">
        <f t="shared" si="24"/>
        <v>20.616870000000002</v>
      </c>
      <c r="L163" s="37">
        <f t="shared" si="28"/>
        <v>19.6</v>
      </c>
      <c r="M163" s="29">
        <f t="shared" si="29"/>
        <v>20.60284</v>
      </c>
      <c r="N163" s="20">
        <f t="shared" si="25"/>
        <v>0.9911999999999992</v>
      </c>
      <c r="O163" s="30">
        <f t="shared" si="26"/>
        <v>1.395700486455923</v>
      </c>
      <c r="R163" s="3" t="s">
        <v>25</v>
      </c>
      <c r="T163" s="21">
        <v>19.6</v>
      </c>
      <c r="U163" s="23">
        <v>1.00284</v>
      </c>
    </row>
    <row r="164" spans="1:21" ht="12.75">
      <c r="A164" s="53">
        <v>1309</v>
      </c>
      <c r="B164" s="33" t="s">
        <v>27</v>
      </c>
      <c r="C164" s="31">
        <v>254</v>
      </c>
      <c r="D164" s="31" t="s">
        <v>17</v>
      </c>
      <c r="E164" s="31">
        <v>1</v>
      </c>
      <c r="F164" s="31">
        <v>36</v>
      </c>
      <c r="G164" s="40">
        <v>45</v>
      </c>
      <c r="H164" s="18" t="str">
        <f t="shared" si="27"/>
        <v>AZ</v>
      </c>
      <c r="I164" s="20">
        <v>14.51646</v>
      </c>
      <c r="J164" s="20">
        <v>1.00326</v>
      </c>
      <c r="K164" s="20">
        <f t="shared" si="24"/>
        <v>15.51972</v>
      </c>
      <c r="L164" s="37">
        <f t="shared" si="28"/>
        <v>14.5</v>
      </c>
      <c r="M164" s="29">
        <f t="shared" si="29"/>
        <v>15.51048</v>
      </c>
      <c r="N164" s="20">
        <f t="shared" si="25"/>
        <v>0.994019999999999</v>
      </c>
      <c r="O164" s="30">
        <f t="shared" si="26"/>
        <v>0.9209975479936431</v>
      </c>
      <c r="R164" s="3" t="s">
        <v>29</v>
      </c>
      <c r="T164" s="21">
        <v>14.5</v>
      </c>
      <c r="U164" s="23">
        <v>1.01048</v>
      </c>
    </row>
    <row r="165" spans="1:21" ht="12.75">
      <c r="A165" s="53">
        <v>1309</v>
      </c>
      <c r="B165" s="33" t="s">
        <v>27</v>
      </c>
      <c r="C165" s="31">
        <v>255</v>
      </c>
      <c r="D165" s="31" t="s">
        <v>17</v>
      </c>
      <c r="E165" s="32">
        <v>1</v>
      </c>
      <c r="F165" s="32">
        <v>28</v>
      </c>
      <c r="G165" s="39">
        <v>35</v>
      </c>
      <c r="H165" s="18">
        <f t="shared" si="27"/>
        <v>8</v>
      </c>
      <c r="I165" s="16">
        <v>16.45838</v>
      </c>
      <c r="J165" s="20">
        <v>1.00597</v>
      </c>
      <c r="K165" s="20">
        <f t="shared" si="24"/>
        <v>17.46435</v>
      </c>
      <c r="L165" s="37">
        <f t="shared" si="28"/>
        <v>16.4</v>
      </c>
      <c r="M165" s="29">
        <f t="shared" si="29"/>
        <v>17.440959999999997</v>
      </c>
      <c r="N165" s="20">
        <f t="shared" si="25"/>
        <v>0.9825799999999987</v>
      </c>
      <c r="O165" s="30">
        <f t="shared" si="26"/>
        <v>2.3251190393353034</v>
      </c>
      <c r="R165" s="3">
        <v>8</v>
      </c>
      <c r="T165" s="21">
        <v>16.4</v>
      </c>
      <c r="U165" s="23">
        <v>1.04096</v>
      </c>
    </row>
    <row r="166" spans="1:21" ht="12.75">
      <c r="A166" s="53">
        <v>1309</v>
      </c>
      <c r="B166" s="33" t="s">
        <v>27</v>
      </c>
      <c r="C166" s="32">
        <v>256</v>
      </c>
      <c r="D166" s="31" t="s">
        <v>17</v>
      </c>
      <c r="E166" s="31">
        <v>2</v>
      </c>
      <c r="F166" s="31">
        <v>88</v>
      </c>
      <c r="G166" s="40">
        <v>94</v>
      </c>
      <c r="H166" s="18" t="str">
        <f t="shared" si="27"/>
        <v>AK</v>
      </c>
      <c r="I166" s="20">
        <v>14.4119</v>
      </c>
      <c r="J166" s="20">
        <v>1.00201</v>
      </c>
      <c r="K166" s="20">
        <f t="shared" si="24"/>
        <v>15.41391</v>
      </c>
      <c r="L166" s="37">
        <f t="shared" si="28"/>
        <v>14.4</v>
      </c>
      <c r="M166" s="29">
        <f t="shared" si="29"/>
        <v>15.36547</v>
      </c>
      <c r="N166" s="20">
        <f t="shared" si="25"/>
        <v>0.9535700000000009</v>
      </c>
      <c r="O166" s="30">
        <f t="shared" si="26"/>
        <v>4.8342830909870305</v>
      </c>
      <c r="R166" s="3" t="s">
        <v>37</v>
      </c>
      <c r="T166" s="21">
        <v>14.4</v>
      </c>
      <c r="U166" s="23">
        <v>0.96547</v>
      </c>
    </row>
    <row r="167" spans="1:21" ht="12.75">
      <c r="A167" s="53">
        <v>1309</v>
      </c>
      <c r="B167" s="33" t="s">
        <v>27</v>
      </c>
      <c r="C167" s="31">
        <v>258</v>
      </c>
      <c r="D167" s="31" t="s">
        <v>17</v>
      </c>
      <c r="E167" s="32">
        <v>1</v>
      </c>
      <c r="F167" s="32">
        <v>34</v>
      </c>
      <c r="G167" s="39">
        <v>39</v>
      </c>
      <c r="H167" s="18" t="str">
        <f t="shared" si="27"/>
        <v>Oil</v>
      </c>
      <c r="I167" s="16">
        <v>15.29715</v>
      </c>
      <c r="J167" s="20">
        <v>1.00818</v>
      </c>
      <c r="K167" s="20">
        <f t="shared" si="24"/>
        <v>16.30533</v>
      </c>
      <c r="L167" s="37">
        <f t="shared" si="28"/>
        <v>15.2</v>
      </c>
      <c r="M167" s="29">
        <f t="shared" si="29"/>
        <v>16.28391</v>
      </c>
      <c r="N167" s="20">
        <f t="shared" si="25"/>
        <v>0.9867599999999985</v>
      </c>
      <c r="O167" s="30">
        <f t="shared" si="26"/>
        <v>2.1246206034638204</v>
      </c>
      <c r="R167" s="3" t="s">
        <v>28</v>
      </c>
      <c r="T167" s="21">
        <v>15.2</v>
      </c>
      <c r="U167" s="23">
        <v>1.08391</v>
      </c>
    </row>
    <row r="168" spans="1:21" ht="12.75">
      <c r="A168" s="53">
        <v>1309</v>
      </c>
      <c r="B168" s="33" t="s">
        <v>27</v>
      </c>
      <c r="C168" s="31">
        <v>264</v>
      </c>
      <c r="D168" s="31" t="s">
        <v>17</v>
      </c>
      <c r="E168" s="31">
        <v>1</v>
      </c>
      <c r="F168" s="31">
        <v>52</v>
      </c>
      <c r="G168" s="40">
        <v>60</v>
      </c>
      <c r="H168" s="18" t="str">
        <f t="shared" si="27"/>
        <v>DOG</v>
      </c>
      <c r="I168" s="20">
        <v>15.43221</v>
      </c>
      <c r="J168" s="20">
        <v>1.00703</v>
      </c>
      <c r="K168" s="20">
        <f t="shared" si="24"/>
        <v>16.439239999999998</v>
      </c>
      <c r="L168" s="37">
        <f t="shared" si="28"/>
        <v>15.4</v>
      </c>
      <c r="M168" s="29">
        <f t="shared" si="29"/>
        <v>16.42498</v>
      </c>
      <c r="N168" s="20">
        <f t="shared" si="25"/>
        <v>0.9927700000000019</v>
      </c>
      <c r="O168" s="30">
        <f t="shared" si="26"/>
        <v>1.4160452022281522</v>
      </c>
      <c r="R168" s="3" t="s">
        <v>34</v>
      </c>
      <c r="T168" s="21">
        <v>15.4</v>
      </c>
      <c r="U168" s="23">
        <v>1.02498</v>
      </c>
    </row>
    <row r="169" spans="1:21" ht="12.75">
      <c r="A169" s="53">
        <v>1309</v>
      </c>
      <c r="B169" s="33" t="s">
        <v>27</v>
      </c>
      <c r="C169" s="32">
        <v>267</v>
      </c>
      <c r="D169" s="31" t="s">
        <v>17</v>
      </c>
      <c r="E169" s="32">
        <v>2</v>
      </c>
      <c r="F169" s="32">
        <v>111</v>
      </c>
      <c r="G169" s="39">
        <v>120</v>
      </c>
      <c r="H169" s="18" t="str">
        <f t="shared" si="27"/>
        <v>LMB</v>
      </c>
      <c r="I169" s="16">
        <v>20.03208</v>
      </c>
      <c r="J169" s="20">
        <v>1.00558</v>
      </c>
      <c r="K169" s="20">
        <f t="shared" si="24"/>
        <v>21.03766</v>
      </c>
      <c r="L169" s="37">
        <f t="shared" si="28"/>
        <v>20</v>
      </c>
      <c r="M169" s="29">
        <f t="shared" si="29"/>
        <v>21.02175</v>
      </c>
      <c r="N169" s="20">
        <f t="shared" si="25"/>
        <v>0.9896700000000003</v>
      </c>
      <c r="O169" s="30">
        <f t="shared" si="26"/>
        <v>1.5821714831241322</v>
      </c>
      <c r="R169" s="3" t="s">
        <v>23</v>
      </c>
      <c r="T169" s="21">
        <v>20</v>
      </c>
      <c r="U169" s="23">
        <v>1.02175</v>
      </c>
    </row>
    <row r="170" spans="1:21" ht="12.75">
      <c r="A170" s="53">
        <v>1309</v>
      </c>
      <c r="B170" s="33" t="s">
        <v>27</v>
      </c>
      <c r="C170" s="31">
        <v>268</v>
      </c>
      <c r="D170" s="31" t="s">
        <v>17</v>
      </c>
      <c r="E170" s="31">
        <v>2</v>
      </c>
      <c r="F170" s="31">
        <v>68</v>
      </c>
      <c r="G170" s="40">
        <v>77</v>
      </c>
      <c r="H170" s="18" t="str">
        <f t="shared" si="27"/>
        <v>BH</v>
      </c>
      <c r="I170" s="20">
        <v>20.01615</v>
      </c>
      <c r="J170" s="20">
        <v>1.00425</v>
      </c>
      <c r="K170" s="20">
        <f t="shared" si="24"/>
        <v>21.0204</v>
      </c>
      <c r="L170" s="37">
        <f t="shared" si="28"/>
        <v>20</v>
      </c>
      <c r="M170" s="29">
        <f t="shared" si="29"/>
        <v>20.99189</v>
      </c>
      <c r="N170" s="20">
        <f t="shared" si="25"/>
        <v>0.9757400000000018</v>
      </c>
      <c r="O170" s="30">
        <f t="shared" si="26"/>
        <v>2.838934528254743</v>
      </c>
      <c r="R170" s="3" t="s">
        <v>24</v>
      </c>
      <c r="T170" s="21">
        <v>20</v>
      </c>
      <c r="U170" s="23">
        <v>0.99189</v>
      </c>
    </row>
    <row r="171" spans="1:21" ht="12.75">
      <c r="A171" s="53">
        <v>1309</v>
      </c>
      <c r="B171" s="33" t="s">
        <v>27</v>
      </c>
      <c r="C171" s="32">
        <v>262</v>
      </c>
      <c r="D171" s="31" t="s">
        <v>17</v>
      </c>
      <c r="E171" s="32">
        <v>3</v>
      </c>
      <c r="F171" s="32">
        <v>104</v>
      </c>
      <c r="G171" s="39">
        <v>112</v>
      </c>
      <c r="H171" s="18" t="str">
        <f t="shared" si="27"/>
        <v>TB</v>
      </c>
      <c r="I171" s="16">
        <v>20.56714</v>
      </c>
      <c r="J171" s="20">
        <v>1.00769</v>
      </c>
      <c r="K171" s="20">
        <f t="shared" si="24"/>
        <v>21.57483</v>
      </c>
      <c r="L171" s="37">
        <f t="shared" si="28"/>
        <v>20.5</v>
      </c>
      <c r="M171" s="29">
        <f t="shared" si="29"/>
        <v>21.559730000000002</v>
      </c>
      <c r="N171" s="20">
        <f t="shared" si="25"/>
        <v>0.9925900000000034</v>
      </c>
      <c r="O171" s="30">
        <f t="shared" si="26"/>
        <v>1.4984767140684696</v>
      </c>
      <c r="R171" s="3" t="s">
        <v>26</v>
      </c>
      <c r="T171" s="21">
        <v>20.5</v>
      </c>
      <c r="U171" s="23">
        <v>1.05973</v>
      </c>
    </row>
    <row r="172" spans="1:21" ht="12.75">
      <c r="A172" s="53">
        <v>1309</v>
      </c>
      <c r="B172" s="33" t="s">
        <v>27</v>
      </c>
      <c r="C172" s="31">
        <v>270</v>
      </c>
      <c r="D172" s="31" t="s">
        <v>17</v>
      </c>
      <c r="E172" s="31">
        <v>1</v>
      </c>
      <c r="F172" s="31">
        <v>96</v>
      </c>
      <c r="G172" s="40">
        <v>105</v>
      </c>
      <c r="H172" s="18" t="str">
        <f t="shared" si="27"/>
        <v>CB</v>
      </c>
      <c r="I172" s="20">
        <v>20.131</v>
      </c>
      <c r="J172" s="20">
        <v>1.00287</v>
      </c>
      <c r="K172" s="20">
        <f t="shared" si="24"/>
        <v>21.13387</v>
      </c>
      <c r="L172" s="37">
        <f t="shared" si="28"/>
        <v>20.1</v>
      </c>
      <c r="M172" s="29">
        <f t="shared" si="29"/>
        <v>21.11335</v>
      </c>
      <c r="N172" s="20">
        <f t="shared" si="25"/>
        <v>0.9823500000000003</v>
      </c>
      <c r="O172" s="30">
        <f t="shared" si="26"/>
        <v>2.046127613748507</v>
      </c>
      <c r="R172" s="3" t="s">
        <v>30</v>
      </c>
      <c r="T172" s="21">
        <v>20.1</v>
      </c>
      <c r="U172" s="23">
        <v>1.01335</v>
      </c>
    </row>
    <row r="173" spans="1:21" ht="12.75">
      <c r="A173" s="53">
        <v>1309</v>
      </c>
      <c r="B173" s="33" t="s">
        <v>27</v>
      </c>
      <c r="C173" s="32">
        <v>271</v>
      </c>
      <c r="D173" s="31" t="s">
        <v>17</v>
      </c>
      <c r="E173" s="32">
        <v>3</v>
      </c>
      <c r="F173" s="32">
        <v>44</v>
      </c>
      <c r="G173" s="39">
        <v>52</v>
      </c>
      <c r="H173" s="18" t="str">
        <f t="shared" si="27"/>
        <v>JH</v>
      </c>
      <c r="I173" s="16">
        <v>20.23021</v>
      </c>
      <c r="J173" s="20">
        <v>1.00505</v>
      </c>
      <c r="K173" s="20">
        <f t="shared" si="24"/>
        <v>21.23526</v>
      </c>
      <c r="L173" s="37">
        <f t="shared" si="28"/>
        <v>20.2</v>
      </c>
      <c r="M173" s="29">
        <f t="shared" si="29"/>
        <v>21.210169999999998</v>
      </c>
      <c r="N173" s="20">
        <f t="shared" si="25"/>
        <v>0.9799599999999984</v>
      </c>
      <c r="O173" s="30">
        <f t="shared" si="26"/>
        <v>2.496393214268107</v>
      </c>
      <c r="R173" s="3" t="s">
        <v>35</v>
      </c>
      <c r="T173" s="21">
        <v>20.2</v>
      </c>
      <c r="U173" s="23">
        <v>1.01017</v>
      </c>
    </row>
    <row r="174" spans="1:21" ht="12.75">
      <c r="A174" s="53">
        <v>1309</v>
      </c>
      <c r="B174" s="33" t="s">
        <v>27</v>
      </c>
      <c r="C174" s="31">
        <v>274</v>
      </c>
      <c r="D174" s="31" t="s">
        <v>17</v>
      </c>
      <c r="E174" s="31">
        <v>2</v>
      </c>
      <c r="F174" s="31">
        <v>65</v>
      </c>
      <c r="G174" s="40">
        <v>75</v>
      </c>
      <c r="H174" s="18" t="str">
        <f t="shared" si="27"/>
        <v>DOG</v>
      </c>
      <c r="I174" s="20">
        <v>15.43282</v>
      </c>
      <c r="J174" s="20">
        <v>1.00405</v>
      </c>
      <c r="K174" s="20">
        <f t="shared" si="24"/>
        <v>16.43687</v>
      </c>
      <c r="L174" s="37">
        <f t="shared" si="28"/>
        <v>15.4</v>
      </c>
      <c r="M174" s="29">
        <f t="shared" si="29"/>
        <v>16.41316</v>
      </c>
      <c r="N174" s="20">
        <f t="shared" si="25"/>
        <v>0.9803400000000018</v>
      </c>
      <c r="O174" s="30">
        <f t="shared" si="26"/>
        <v>2.361436183456834</v>
      </c>
      <c r="R174" s="3" t="s">
        <v>34</v>
      </c>
      <c r="T174" s="21">
        <v>15.4</v>
      </c>
      <c r="U174" s="23">
        <v>1.01316</v>
      </c>
    </row>
    <row r="175" spans="1:21" ht="12.75">
      <c r="A175" s="53">
        <v>1309</v>
      </c>
      <c r="B175" s="33" t="s">
        <v>27</v>
      </c>
      <c r="C175" s="32">
        <v>277</v>
      </c>
      <c r="D175" s="31" t="s">
        <v>17</v>
      </c>
      <c r="E175" s="32">
        <v>2</v>
      </c>
      <c r="F175" s="32">
        <v>96</v>
      </c>
      <c r="G175" s="39">
        <v>106</v>
      </c>
      <c r="H175" s="18">
        <f t="shared" si="27"/>
        <v>8</v>
      </c>
      <c r="I175" s="16">
        <v>16.46352</v>
      </c>
      <c r="J175" s="20">
        <v>1.00456</v>
      </c>
      <c r="K175" s="20">
        <f t="shared" si="24"/>
        <v>17.46808</v>
      </c>
      <c r="L175" s="37">
        <f t="shared" si="28"/>
        <v>16.4</v>
      </c>
      <c r="M175" s="29">
        <f t="shared" si="29"/>
        <v>17.43311</v>
      </c>
      <c r="N175" s="20">
        <f t="shared" si="25"/>
        <v>0.9695900000000002</v>
      </c>
      <c r="O175" s="30">
        <f t="shared" si="26"/>
        <v>3.4811260651429214</v>
      </c>
      <c r="R175" s="3">
        <v>8</v>
      </c>
      <c r="T175" s="21">
        <v>16.4</v>
      </c>
      <c r="U175" s="23">
        <v>1.03311</v>
      </c>
    </row>
    <row r="176" spans="1:21" ht="12.75">
      <c r="A176" s="53">
        <v>1309</v>
      </c>
      <c r="B176" s="33" t="s">
        <v>27</v>
      </c>
      <c r="C176" s="31">
        <v>280</v>
      </c>
      <c r="D176" s="31" t="s">
        <v>17</v>
      </c>
      <c r="E176" s="31">
        <v>1</v>
      </c>
      <c r="F176" s="31">
        <v>4</v>
      </c>
      <c r="G176" s="40">
        <v>14</v>
      </c>
      <c r="H176" s="18" t="str">
        <f t="shared" si="27"/>
        <v>BH</v>
      </c>
      <c r="I176" s="20">
        <v>20.01591</v>
      </c>
      <c r="J176" s="20">
        <v>1.00302</v>
      </c>
      <c r="K176" s="20">
        <f t="shared" si="24"/>
        <v>21.01893</v>
      </c>
      <c r="L176" s="37">
        <f t="shared" si="28"/>
        <v>20</v>
      </c>
      <c r="M176" s="29">
        <f t="shared" si="29"/>
        <v>20.99794</v>
      </c>
      <c r="N176" s="20">
        <f t="shared" si="25"/>
        <v>0.9820299999999982</v>
      </c>
      <c r="O176" s="30">
        <f t="shared" si="26"/>
        <v>2.092680106079823</v>
      </c>
      <c r="R176" s="3" t="s">
        <v>24</v>
      </c>
      <c r="T176" s="21">
        <v>20</v>
      </c>
      <c r="U176" s="23">
        <v>0.99794</v>
      </c>
    </row>
    <row r="177" spans="1:21" ht="12.75">
      <c r="A177" s="42">
        <v>1309</v>
      </c>
      <c r="B177" s="31" t="s">
        <v>27</v>
      </c>
      <c r="C177" s="31">
        <v>287</v>
      </c>
      <c r="D177" s="31" t="s">
        <v>17</v>
      </c>
      <c r="E177" s="31">
        <v>1</v>
      </c>
      <c r="F177" s="32">
        <v>0</v>
      </c>
      <c r="G177" s="39">
        <v>3</v>
      </c>
      <c r="H177" s="18" t="str">
        <f t="shared" si="27"/>
        <v>LMB</v>
      </c>
      <c r="I177" s="16">
        <v>20.03167</v>
      </c>
      <c r="J177" s="20">
        <v>1.00246</v>
      </c>
      <c r="K177" s="20">
        <f t="shared" si="24"/>
        <v>21.034129999999998</v>
      </c>
      <c r="L177" s="37">
        <f t="shared" si="28"/>
        <v>20</v>
      </c>
      <c r="M177" s="29">
        <f t="shared" si="29"/>
        <v>21.01225</v>
      </c>
      <c r="N177" s="20">
        <f t="shared" si="25"/>
        <v>0.9805800000000033</v>
      </c>
      <c r="O177" s="30">
        <f t="shared" si="26"/>
        <v>2.182630728407774</v>
      </c>
      <c r="R177" s="3" t="s">
        <v>23</v>
      </c>
      <c r="T177" s="21">
        <v>20</v>
      </c>
      <c r="U177" s="23">
        <v>1.01225</v>
      </c>
    </row>
    <row r="178" spans="1:21" ht="12.75">
      <c r="A178" s="53"/>
      <c r="B178" s="33"/>
      <c r="C178" s="31"/>
      <c r="D178" s="31"/>
      <c r="E178" s="31"/>
      <c r="F178" s="31"/>
      <c r="G178" s="40"/>
      <c r="H178" s="18"/>
      <c r="I178" s="20"/>
      <c r="J178" s="20"/>
      <c r="K178" s="20"/>
      <c r="L178" s="37"/>
      <c r="M178" s="29"/>
      <c r="N178" s="20"/>
      <c r="O178" s="30"/>
      <c r="R178" s="3"/>
      <c r="T178" s="21"/>
      <c r="U178" s="23"/>
    </row>
    <row r="179" spans="1:21" ht="12.75">
      <c r="A179" s="53"/>
      <c r="B179" s="33"/>
      <c r="C179" s="32"/>
      <c r="D179" s="31"/>
      <c r="E179" s="32"/>
      <c r="F179" s="32"/>
      <c r="G179" s="39"/>
      <c r="H179" s="18"/>
      <c r="I179" s="16"/>
      <c r="J179" s="20"/>
      <c r="K179" s="20"/>
      <c r="L179" s="37"/>
      <c r="M179" s="29"/>
      <c r="N179" s="20"/>
      <c r="O179" s="30"/>
      <c r="R179" s="3"/>
      <c r="T179" s="21"/>
      <c r="U179" s="23"/>
    </row>
    <row r="180" spans="1:21" ht="12.75">
      <c r="A180" s="53"/>
      <c r="B180" s="33"/>
      <c r="C180" s="31"/>
      <c r="D180" s="31"/>
      <c r="E180" s="31"/>
      <c r="F180" s="31"/>
      <c r="G180" s="40"/>
      <c r="H180" s="18"/>
      <c r="I180" s="20"/>
      <c r="J180" s="20"/>
      <c r="K180" s="20"/>
      <c r="L180" s="37"/>
      <c r="M180" s="29"/>
      <c r="N180" s="20"/>
      <c r="O180" s="30"/>
      <c r="R180" s="3"/>
      <c r="T180" s="21"/>
      <c r="U180" s="23"/>
    </row>
    <row r="181" spans="1:21" ht="12.75">
      <c r="A181" s="53"/>
      <c r="B181" s="33"/>
      <c r="C181" s="32"/>
      <c r="D181" s="31"/>
      <c r="E181" s="32"/>
      <c r="F181" s="32"/>
      <c r="G181" s="39"/>
      <c r="H181" s="18"/>
      <c r="I181" s="16"/>
      <c r="J181" s="20"/>
      <c r="K181" s="20"/>
      <c r="L181" s="37"/>
      <c r="M181" s="29"/>
      <c r="N181" s="20"/>
      <c r="O181" s="30"/>
      <c r="R181" s="3"/>
      <c r="T181" s="21"/>
      <c r="U181" s="23"/>
    </row>
    <row r="182" spans="1:21" ht="12.75">
      <c r="A182" s="53"/>
      <c r="B182" s="33"/>
      <c r="C182" s="31"/>
      <c r="D182" s="31"/>
      <c r="E182" s="31"/>
      <c r="F182" s="31"/>
      <c r="G182" s="40"/>
      <c r="H182" s="18"/>
      <c r="I182" s="20"/>
      <c r="J182" s="20"/>
      <c r="K182" s="20"/>
      <c r="L182" s="37"/>
      <c r="M182" s="29"/>
      <c r="N182" s="20"/>
      <c r="O182" s="30"/>
      <c r="R182" s="3"/>
      <c r="T182" s="21"/>
      <c r="U182" s="23"/>
    </row>
    <row r="183" spans="1:21" ht="12.75">
      <c r="A183" s="53"/>
      <c r="B183" s="33"/>
      <c r="C183" s="33"/>
      <c r="D183" s="31"/>
      <c r="E183" s="33"/>
      <c r="F183" s="33"/>
      <c r="G183" s="41"/>
      <c r="H183" s="18"/>
      <c r="I183" s="19"/>
      <c r="J183" s="20"/>
      <c r="K183" s="20"/>
      <c r="L183" s="37"/>
      <c r="M183" s="29"/>
      <c r="N183" s="20"/>
      <c r="O183" s="30"/>
      <c r="R183" s="3"/>
      <c r="T183" s="21"/>
      <c r="U183" s="23"/>
    </row>
    <row r="184" spans="1:21" ht="12.75">
      <c r="A184" s="28" t="s">
        <v>16</v>
      </c>
      <c r="B184" s="3"/>
      <c r="C184" s="3"/>
      <c r="D184" s="3"/>
      <c r="E184" s="3"/>
      <c r="F184" s="3"/>
      <c r="G184" s="3"/>
      <c r="H184" s="3"/>
      <c r="I184" s="26"/>
      <c r="J184" s="26"/>
      <c r="K184" s="26"/>
      <c r="L184" s="22"/>
      <c r="M184" s="26"/>
      <c r="N184" s="26"/>
      <c r="O184" s="27"/>
      <c r="P184" s="2"/>
      <c r="Q184" s="2"/>
      <c r="R184" s="2"/>
      <c r="S184" s="2"/>
      <c r="T184" s="22"/>
      <c r="U184" s="2"/>
    </row>
  </sheetData>
  <mergeCells count="1">
    <mergeCell ref="C103:E103"/>
  </mergeCells>
  <printOptions/>
  <pageMargins left="0.75" right="0.75" top="1" bottom="1" header="0.5" footer="0.5"/>
  <pageSetup horizontalDpi="600" verticalDpi="600" orientation="landscape" r:id="rId1"/>
  <headerFooter alignWithMargins="0">
    <oddHeader>&amp;C&amp;"Arial,Bold"&amp;12ICP Loss on Ignition&amp;"Arial,Regular"&amp;10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chem</cp:lastModifiedBy>
  <cp:lastPrinted>2005-02-25T13:40:56Z</cp:lastPrinted>
  <dcterms:created xsi:type="dcterms:W3CDTF">2001-12-29T16:04:05Z</dcterms:created>
  <dcterms:modified xsi:type="dcterms:W3CDTF">2005-02-25T14:27:51Z</dcterms:modified>
  <cp:category/>
  <cp:version/>
  <cp:contentType/>
  <cp:contentStatus/>
</cp:coreProperties>
</file>