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240" windowWidth="10545" windowHeight="8640" firstSheet="6" activeTab="6"/>
  </bookViews>
  <sheets>
    <sheet name="Press and Temp" sheetId="1" r:id="rId1"/>
    <sheet name="A_coreline_depth" sheetId="2" r:id="rId2"/>
    <sheet name="B_bit_depth" sheetId="3" r:id="rId3"/>
    <sheet name="C_pump" sheetId="4" r:id="rId4"/>
    <sheet name="D_accelerometer" sheetId="5" r:id="rId5"/>
    <sheet name="E_coreline_tension" sheetId="6" r:id="rId6"/>
    <sheet name="F_hookload" sheetId="7" r:id="rId7"/>
    <sheet name="dissipation" sheetId="8" r:id="rId8"/>
    <sheet name="log" sheetId="9" r:id="rId9"/>
    <sheet name="TRUVU" sheetId="10" r:id="rId10"/>
    <sheet name="dat" sheetId="11" r:id="rId11"/>
  </sheets>
  <definedNames/>
  <calcPr fullCalcOnLoad="1"/>
</workbook>
</file>

<file path=xl/sharedStrings.xml><?xml version="1.0" encoding="utf-8"?>
<sst xmlns="http://schemas.openxmlformats.org/spreadsheetml/2006/main" count="90" uniqueCount="83">
  <si>
    <t>P</t>
  </si>
  <si>
    <t>Am</t>
  </si>
  <si>
    <t>Ap</t>
  </si>
  <si>
    <t>Tr</t>
  </si>
  <si>
    <t>Ti</t>
  </si>
  <si>
    <t>T2</t>
  </si>
  <si>
    <t>T1</t>
  </si>
  <si>
    <t>Logger 9367</t>
  </si>
  <si>
    <t>Rt'= R1 * (k1 - x) / (k0 - (k1 - x))</t>
  </si>
  <si>
    <t>R1=</t>
  </si>
  <si>
    <t>k0=</t>
  </si>
  <si>
    <t>k1=</t>
  </si>
  <si>
    <t>x=</t>
  </si>
  <si>
    <t>T1counts</t>
  </si>
  <si>
    <t>T1 ohms</t>
  </si>
  <si>
    <t>The formula for ohms to Kelvin (Steinhart &amp; Hart):</t>
  </si>
  <si>
    <t>1/T = A+B*(Ln Ohms)+C*(Ln Ohms)^3</t>
  </si>
  <si>
    <t>A=</t>
  </si>
  <si>
    <t>1/T</t>
  </si>
  <si>
    <t>T K</t>
  </si>
  <si>
    <t>T C</t>
  </si>
  <si>
    <t>B=</t>
  </si>
  <si>
    <t>C=</t>
  </si>
  <si>
    <t>T1 1/K</t>
  </si>
  <si>
    <t>T1 K</t>
  </si>
  <si>
    <t>Rt' Ohms</t>
  </si>
  <si>
    <t>x</t>
  </si>
  <si>
    <t>Channel T1 calibration</t>
  </si>
  <si>
    <t>Time</t>
  </si>
  <si>
    <t>Date</t>
  </si>
  <si>
    <t>Temp</t>
  </si>
  <si>
    <t>Index</t>
  </si>
  <si>
    <r>
      <t>File: 1320a24.dat</t>
    </r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Date: </t>
    </r>
    <r>
      <rPr>
        <i/>
        <sz val="10"/>
        <rFont val="Arial"/>
        <family val="2"/>
      </rPr>
      <t xml:space="preserve">06-09-05 </t>
    </r>
  </si>
  <si>
    <t>Thermistor 0226-3 calibration</t>
  </si>
  <si>
    <t>MPA</t>
  </si>
  <si>
    <t>#TIME</t>
  </si>
  <si>
    <t>Bit Depth</t>
  </si>
  <si>
    <t>Bit Usage</t>
  </si>
  <si>
    <t>Block Position</t>
  </si>
  <si>
    <t>C'LINE DEPTH</t>
  </si>
  <si>
    <t>C'LINE TENS</t>
  </si>
  <si>
    <t>DEPTH mbsf</t>
  </si>
  <si>
    <t>Hook Load</t>
  </si>
  <si>
    <t>PMP SPM TOTL</t>
  </si>
  <si>
    <t>Standpipe</t>
  </si>
  <si>
    <t>Static Hook Load</t>
  </si>
  <si>
    <t>TDr AMPS</t>
  </si>
  <si>
    <t>TDr RPM</t>
  </si>
  <si>
    <t>TDr TORQ</t>
  </si>
  <si>
    <t>Total Depth</t>
  </si>
  <si>
    <t>Weight On Bit</t>
  </si>
  <si>
    <t>#MM/DD/YYYY HH:MM:SS</t>
  </si>
  <si>
    <t>MBRF</t>
  </si>
  <si>
    <t>-</t>
  </si>
  <si>
    <t>M</t>
  </si>
  <si>
    <t>LBS</t>
  </si>
  <si>
    <t>MBSF</t>
  </si>
  <si>
    <t>KLBS</t>
  </si>
  <si>
    <t>SPM</t>
  </si>
  <si>
    <t>PSI</t>
  </si>
  <si>
    <t>AMPS</t>
  </si>
  <si>
    <t>RPM</t>
  </si>
  <si>
    <t>KFT-LBS</t>
  </si>
  <si>
    <t>hydrostatic at BOH</t>
  </si>
  <si>
    <t>Event #</t>
  </si>
  <si>
    <t>Time (GMT)</t>
  </si>
  <si>
    <t>Start lowering DVTPP downhole</t>
  </si>
  <si>
    <t>Start lowering probe</t>
  </si>
  <si>
    <t>CDS lands in BHA</t>
  </si>
  <si>
    <t>Lower bit down, start penetration of DVTPP into formation</t>
  </si>
  <si>
    <t>End of penetration; bit on BOH</t>
  </si>
  <si>
    <t>Stop at mudline for 5 min</t>
  </si>
  <si>
    <t>Raising BHA 16 m off BOH</t>
  </si>
  <si>
    <t>Raising BHA 6 m off BOH</t>
  </si>
  <si>
    <r>
      <t>Table 5.</t>
    </r>
    <r>
      <rPr>
        <sz val="10"/>
        <rFont val="Times New Roman"/>
        <family val="1"/>
      </rPr>
      <t xml:space="preserve"> Event summary of DVTPP deployment #2, Hole U1320A, 289.9 mbsf, 09-June-2005.</t>
    </r>
  </si>
  <si>
    <t>Event description</t>
  </si>
  <si>
    <t>Pulling probe out of formation and uphole with wireline</t>
  </si>
  <si>
    <t>Pulling DVTPP uphole with wireline</t>
  </si>
  <si>
    <t>decat time</t>
  </si>
  <si>
    <t>1/t</t>
  </si>
  <si>
    <t>T</t>
  </si>
  <si>
    <t>ºC = K - 273.15</t>
  </si>
  <si>
    <t>Tip #3, Logger #9367, Thermistor #0226-3, Pxdcr #88587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</si>
</sst>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"/>
    <numFmt numFmtId="169" formatCode="0.00000000E+00"/>
    <numFmt numFmtId="170" formatCode="0.0000"/>
    <numFmt numFmtId="171" formatCode="mmm\-yyyy"/>
    <numFmt numFmtId="172" formatCode="h:mm;@"/>
  </numFmts>
  <fonts count="15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7.75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9.75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/>
    </xf>
    <xf numFmtId="169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169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9" fontId="0" fillId="0" borderId="0" xfId="0" applyNumberFormat="1" applyAlignment="1">
      <alignment horizontal="center"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172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17" xfId="0" applyFont="1" applyBorder="1" applyAlignment="1">
      <alignment/>
    </xf>
    <xf numFmtId="172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172" fontId="10" fillId="0" borderId="20" xfId="0" applyNumberFormat="1" applyFont="1" applyBorder="1" applyAlignment="1">
      <alignment/>
    </xf>
    <xf numFmtId="0" fontId="10" fillId="0" borderId="2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DVTPP deployment #2: Hole U1320A, 289.9 mbsf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68"/>
          <c:w val="0.901"/>
          <c:h val="0.76725"/>
        </c:manualLayout>
      </c:layout>
      <c:scatterChart>
        <c:scatterStyle val="smoothMarker"/>
        <c:varyColors val="0"/>
        <c:ser>
          <c:idx val="1"/>
          <c:order val="1"/>
          <c:tx>
            <c:v>Pressure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dat!$D$5:$D$821</c:f>
              <c:strCache>
                <c:ptCount val="817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dat!$F$5:$F$821</c:f>
              <c:numCache>
                <c:ptCount val="817"/>
                <c:pt idx="0">
                  <c:v>0.008837165938388604</c:v>
                </c:pt>
                <c:pt idx="1">
                  <c:v>0.008719955033913427</c:v>
                </c:pt>
                <c:pt idx="2">
                  <c:v>0.008533796538570485</c:v>
                </c:pt>
                <c:pt idx="3">
                  <c:v>0.008340743284140783</c:v>
                </c:pt>
                <c:pt idx="4">
                  <c:v>0.00815458478879784</c:v>
                </c:pt>
                <c:pt idx="5">
                  <c:v>0.00805116340249623</c:v>
                </c:pt>
                <c:pt idx="6">
                  <c:v>0.007947742016194597</c:v>
                </c:pt>
                <c:pt idx="7">
                  <c:v>0.007844320629892963</c:v>
                </c:pt>
                <c:pt idx="8">
                  <c:v>0.007747794002678112</c:v>
                </c:pt>
                <c:pt idx="9">
                  <c:v>0.008354532802314326</c:v>
                </c:pt>
                <c:pt idx="10">
                  <c:v>0.009416325701677733</c:v>
                </c:pt>
                <c:pt idx="11">
                  <c:v>0.0050381536815753865</c:v>
                </c:pt>
                <c:pt idx="12">
                  <c:v>0.01233970355447051</c:v>
                </c:pt>
                <c:pt idx="13">
                  <c:v>0.012601704399767951</c:v>
                </c:pt>
                <c:pt idx="14">
                  <c:v>0.011519227223144243</c:v>
                </c:pt>
                <c:pt idx="15">
                  <c:v>0.029811023080359288</c:v>
                </c:pt>
                <c:pt idx="16">
                  <c:v>0.011498542945883917</c:v>
                </c:pt>
                <c:pt idx="17">
                  <c:v>0.04433828047619499</c:v>
                </c:pt>
                <c:pt idx="18">
                  <c:v>0.01157438529583844</c:v>
                </c:pt>
                <c:pt idx="19">
                  <c:v>0.011202068305152555</c:v>
                </c:pt>
                <c:pt idx="20">
                  <c:v>0.01378070820360656</c:v>
                </c:pt>
                <c:pt idx="21">
                  <c:v>0.008064952920669775</c:v>
                </c:pt>
                <c:pt idx="22">
                  <c:v>0.009919643115012337</c:v>
                </c:pt>
                <c:pt idx="23">
                  <c:v>0.00829937472962013</c:v>
                </c:pt>
                <c:pt idx="24">
                  <c:v>0.0064240002580172395</c:v>
                </c:pt>
                <c:pt idx="25">
                  <c:v>0.006141315135459447</c:v>
                </c:pt>
                <c:pt idx="26">
                  <c:v>0.006313684112628821</c:v>
                </c:pt>
                <c:pt idx="27">
                  <c:v>0.006210262726327187</c:v>
                </c:pt>
                <c:pt idx="28">
                  <c:v>0.00618957844906686</c:v>
                </c:pt>
                <c:pt idx="29">
                  <c:v>0.006265420799021408</c:v>
                </c:pt>
                <c:pt idx="30">
                  <c:v>0.006175788930893317</c:v>
                </c:pt>
                <c:pt idx="31">
                  <c:v>0.00615510465363299</c:v>
                </c:pt>
                <c:pt idx="32">
                  <c:v>0.00605857802641814</c:v>
                </c:pt>
                <c:pt idx="33">
                  <c:v>0.006044788508244596</c:v>
                </c:pt>
                <c:pt idx="34">
                  <c:v>0.006017209471897485</c:v>
                </c:pt>
                <c:pt idx="35">
                  <c:v>0.006010314712810702</c:v>
                </c:pt>
                <c:pt idx="36">
                  <c:v>0.0060861570627652505</c:v>
                </c:pt>
                <c:pt idx="37">
                  <c:v>0.005975840917376832</c:v>
                </c:pt>
                <c:pt idx="38">
                  <c:v>0.005872419531075197</c:v>
                </c:pt>
                <c:pt idx="39">
                  <c:v>0.00585173525381487</c:v>
                </c:pt>
                <c:pt idx="40">
                  <c:v>0.005927577603769395</c:v>
                </c:pt>
                <c:pt idx="41">
                  <c:v>0.005913788085595851</c:v>
                </c:pt>
                <c:pt idx="42">
                  <c:v>0.005796577181120674</c:v>
                </c:pt>
                <c:pt idx="43">
                  <c:v>0.005775892903860346</c:v>
                </c:pt>
                <c:pt idx="44">
                  <c:v>-0.0004914431060184566</c:v>
                </c:pt>
                <c:pt idx="45">
                  <c:v>-0.001498077932687666</c:v>
                </c:pt>
                <c:pt idx="46">
                  <c:v>-0.002587449868398183</c:v>
                </c:pt>
                <c:pt idx="47">
                  <c:v>-0.0029666616181708264</c:v>
                </c:pt>
                <c:pt idx="48">
                  <c:v>-0.003525137104199628</c:v>
                </c:pt>
                <c:pt idx="49">
                  <c:v>-0.004000875481187122</c:v>
                </c:pt>
                <c:pt idx="50">
                  <c:v>-0.004924773198815024</c:v>
                </c:pt>
                <c:pt idx="51">
                  <c:v>-0.00994415781398749</c:v>
                </c:pt>
                <c:pt idx="52">
                  <c:v>-0.004711035667124983</c:v>
                </c:pt>
                <c:pt idx="53">
                  <c:v>-0.0031252410771666576</c:v>
                </c:pt>
                <c:pt idx="54">
                  <c:v>-0.005303984948587667</c:v>
                </c:pt>
                <c:pt idx="55">
                  <c:v>-0.004352508194612667</c:v>
                </c:pt>
                <c:pt idx="56">
                  <c:v>-0.0032217677043815084</c:v>
                </c:pt>
                <c:pt idx="57">
                  <c:v>-0.0020013953460222707</c:v>
                </c:pt>
                <c:pt idx="58">
                  <c:v>-0.0006982858786217256</c:v>
                </c:pt>
                <c:pt idx="59">
                  <c:v>0.000694455456906911</c:v>
                </c:pt>
                <c:pt idx="60">
                  <c:v>0.0021768286605636142</c:v>
                </c:pt>
                <c:pt idx="61">
                  <c:v>0.003666096623307077</c:v>
                </c:pt>
                <c:pt idx="62">
                  <c:v>0.004962311331620863</c:v>
                </c:pt>
                <c:pt idx="63">
                  <c:v>0.006444684535277566</c:v>
                </c:pt>
                <c:pt idx="64">
                  <c:v>0.0077408992435913275</c:v>
                </c:pt>
                <c:pt idx="65">
                  <c:v>0.009223272447248031</c:v>
                </c:pt>
                <c:pt idx="66">
                  <c:v>0.011050383605243509</c:v>
                </c:pt>
                <c:pt idx="67">
                  <c:v>0.012705125786069586</c:v>
                </c:pt>
                <c:pt idx="68">
                  <c:v>0.017297035337861984</c:v>
                </c:pt>
                <c:pt idx="69">
                  <c:v>0.02341268664783174</c:v>
                </c:pt>
                <c:pt idx="70">
                  <c:v>0.029611075066842803</c:v>
                </c:pt>
                <c:pt idx="71">
                  <c:v>0.034920039563659834</c:v>
                </c:pt>
                <c:pt idx="72">
                  <c:v>0.038719051820473055</c:v>
                </c:pt>
                <c:pt idx="73">
                  <c:v>0.04428312240350079</c:v>
                </c:pt>
                <c:pt idx="74">
                  <c:v>0.0568177944232584</c:v>
                </c:pt>
                <c:pt idx="75">
                  <c:v>0.07452353575809756</c:v>
                </c:pt>
                <c:pt idx="76">
                  <c:v>0.09375301885111408</c:v>
                </c:pt>
                <c:pt idx="77">
                  <c:v>0.1134168717665974</c:v>
                </c:pt>
                <c:pt idx="78">
                  <c:v>0.13103987599239528</c:v>
                </c:pt>
                <c:pt idx="79">
                  <c:v>0.14633934640594978</c:v>
                </c:pt>
                <c:pt idx="80">
                  <c:v>0.15859133330314962</c:v>
                </c:pt>
                <c:pt idx="81">
                  <c:v>0.16789925807029638</c:v>
                </c:pt>
                <c:pt idx="82">
                  <c:v>0.17461475342081562</c:v>
                </c:pt>
                <c:pt idx="83">
                  <c:v>0.17918597869534766</c:v>
                </c:pt>
                <c:pt idx="84">
                  <c:v>0.18232309407983044</c:v>
                </c:pt>
                <c:pt idx="85">
                  <c:v>0.18457768030120603</c:v>
                </c:pt>
                <c:pt idx="86">
                  <c:v>0.18592215832312722</c:v>
                </c:pt>
                <c:pt idx="87">
                  <c:v>0.18682537176349476</c:v>
                </c:pt>
                <c:pt idx="88">
                  <c:v>0.18737005773135001</c:v>
                </c:pt>
                <c:pt idx="89">
                  <c:v>0.188445640148887</c:v>
                </c:pt>
                <c:pt idx="90">
                  <c:v>0.18764584809482107</c:v>
                </c:pt>
                <c:pt idx="91">
                  <c:v>0.19934625426507885</c:v>
                </c:pt>
                <c:pt idx="92">
                  <c:v>0.20711664775587468</c:v>
                </c:pt>
                <c:pt idx="93">
                  <c:v>0.21684515282731476</c:v>
                </c:pt>
                <c:pt idx="94">
                  <c:v>0.2883024360026547</c:v>
                </c:pt>
                <c:pt idx="95">
                  <c:v>0.5159260124934567</c:v>
                </c:pt>
                <c:pt idx="96">
                  <c:v>1.0425821853367931</c:v>
                </c:pt>
                <c:pt idx="97">
                  <c:v>1.0489391532148002</c:v>
                </c:pt>
                <c:pt idx="98">
                  <c:v>1.0360321642043566</c:v>
                </c:pt>
                <c:pt idx="99">
                  <c:v>1.218681227172123</c:v>
                </c:pt>
                <c:pt idx="100">
                  <c:v>1.4240347318126405</c:v>
                </c:pt>
                <c:pt idx="101">
                  <c:v>1.6784927106691723</c:v>
                </c:pt>
                <c:pt idx="102">
                  <c:v>1.8412434989125048</c:v>
                </c:pt>
                <c:pt idx="103">
                  <c:v>1.985902439312139</c:v>
                </c:pt>
                <c:pt idx="104">
                  <c:v>2.1780386907833083</c:v>
                </c:pt>
                <c:pt idx="105">
                  <c:v>2.3798689735304834</c:v>
                </c:pt>
                <c:pt idx="106">
                  <c:v>2.5709020635477686</c:v>
                </c:pt>
                <c:pt idx="107">
                  <c:v>2.7930994646372787</c:v>
                </c:pt>
                <c:pt idx="108">
                  <c:v>3.0994818741763157</c:v>
                </c:pt>
                <c:pt idx="109">
                  <c:v>3.3163978898053554</c:v>
                </c:pt>
                <c:pt idx="110">
                  <c:v>3.5676842794819703</c:v>
                </c:pt>
                <c:pt idx="111">
                  <c:v>3.83886894388302</c:v>
                </c:pt>
                <c:pt idx="112">
                  <c:v>4.035148945565341</c:v>
                </c:pt>
                <c:pt idx="113">
                  <c:v>4.3388975571332296</c:v>
                </c:pt>
                <c:pt idx="114">
                  <c:v>4.555358518662542</c:v>
                </c:pt>
                <c:pt idx="115">
                  <c:v>4.878384876637056</c:v>
                </c:pt>
                <c:pt idx="116">
                  <c:v>5.107828669526765</c:v>
                </c:pt>
                <c:pt idx="117">
                  <c:v>5.354530044410676</c:v>
                </c:pt>
                <c:pt idx="118">
                  <c:v>5.635974110332846</c:v>
                </c:pt>
                <c:pt idx="119">
                  <c:v>5.981194697807688</c:v>
                </c:pt>
                <c:pt idx="120">
                  <c:v>6.263479924338446</c:v>
                </c:pt>
                <c:pt idx="121">
                  <c:v>6.5540043879778995</c:v>
                </c:pt>
                <c:pt idx="122">
                  <c:v>6.906740262857328</c:v>
                </c:pt>
                <c:pt idx="123">
                  <c:v>7.307822188453224</c:v>
                </c:pt>
                <c:pt idx="124">
                  <c:v>7.343343987268291</c:v>
                </c:pt>
                <c:pt idx="125">
                  <c:v>7.651105348624683</c:v>
                </c:pt>
                <c:pt idx="126">
                  <c:v>7.954392011333758</c:v>
                </c:pt>
                <c:pt idx="127">
                  <c:v>8.236373868464696</c:v>
                </c:pt>
                <c:pt idx="128">
                  <c:v>8.549444194317907</c:v>
                </c:pt>
                <c:pt idx="129">
                  <c:v>8.821139070891377</c:v>
                </c:pt>
                <c:pt idx="130">
                  <c:v>9.110070845181784</c:v>
                </c:pt>
                <c:pt idx="131">
                  <c:v>9.422031114822024</c:v>
                </c:pt>
                <c:pt idx="132">
                  <c:v>9.732943381081073</c:v>
                </c:pt>
                <c:pt idx="133">
                  <c:v>10.039084474052071</c:v>
                </c:pt>
                <c:pt idx="134">
                  <c:v>10.33319421241665</c:v>
                </c:pt>
                <c:pt idx="135">
                  <c:v>10.64391342542127</c:v>
                </c:pt>
                <c:pt idx="136">
                  <c:v>10.937023423718262</c:v>
                </c:pt>
                <c:pt idx="137">
                  <c:v>11.264414164194704</c:v>
                </c:pt>
                <c:pt idx="138">
                  <c:v>11.581655819295412</c:v>
                </c:pt>
                <c:pt idx="139">
                  <c:v>11.882032893669868</c:v>
                </c:pt>
                <c:pt idx="140">
                  <c:v>12.197606017071577</c:v>
                </c:pt>
                <c:pt idx="141">
                  <c:v>12.501995841234535</c:v>
                </c:pt>
                <c:pt idx="142">
                  <c:v>12.834805862353184</c:v>
                </c:pt>
                <c:pt idx="143">
                  <c:v>13.155977530133352</c:v>
                </c:pt>
                <c:pt idx="144">
                  <c:v>13.462739151422161</c:v>
                </c:pt>
                <c:pt idx="145">
                  <c:v>13.786606670005263</c:v>
                </c:pt>
                <c:pt idx="146">
                  <c:v>14.084853263821906</c:v>
                </c:pt>
                <c:pt idx="147">
                  <c:v>14.399695542760414</c:v>
                </c:pt>
                <c:pt idx="148">
                  <c:v>14.674789535563663</c:v>
                </c:pt>
                <c:pt idx="149">
                  <c:v>14.928302932425309</c:v>
                </c:pt>
                <c:pt idx="150">
                  <c:v>14.983088688128825</c:v>
                </c:pt>
                <c:pt idx="151">
                  <c:v>15.088502659806535</c:v>
                </c:pt>
                <c:pt idx="152">
                  <c:v>15.001483905372343</c:v>
                </c:pt>
                <c:pt idx="153">
                  <c:v>14.983143846201521</c:v>
                </c:pt>
                <c:pt idx="154">
                  <c:v>14.992644824223095</c:v>
                </c:pt>
                <c:pt idx="155">
                  <c:v>14.97069880604989</c:v>
                </c:pt>
                <c:pt idx="156">
                  <c:v>14.974035869447889</c:v>
                </c:pt>
                <c:pt idx="157">
                  <c:v>14.96736174265189</c:v>
                </c:pt>
                <c:pt idx="158">
                  <c:v>14.986184434958789</c:v>
                </c:pt>
                <c:pt idx="159">
                  <c:v>14.968464904105774</c:v>
                </c:pt>
                <c:pt idx="160">
                  <c:v>14.974470239270357</c:v>
                </c:pt>
                <c:pt idx="161">
                  <c:v>14.97091254358158</c:v>
                </c:pt>
                <c:pt idx="162">
                  <c:v>14.967113531324767</c:v>
                </c:pt>
                <c:pt idx="163">
                  <c:v>14.976704141214471</c:v>
                </c:pt>
                <c:pt idx="164">
                  <c:v>14.982578475956403</c:v>
                </c:pt>
                <c:pt idx="165">
                  <c:v>14.959763718138266</c:v>
                </c:pt>
                <c:pt idx="166">
                  <c:v>14.977083352964243</c:v>
                </c:pt>
                <c:pt idx="167">
                  <c:v>14.981930368602246</c:v>
                </c:pt>
                <c:pt idx="168">
                  <c:v>14.97629735042835</c:v>
                </c:pt>
                <c:pt idx="169">
                  <c:v>14.980337679253203</c:v>
                </c:pt>
                <c:pt idx="170">
                  <c:v>14.971719230394733</c:v>
                </c:pt>
                <c:pt idx="171">
                  <c:v>14.955806126422456</c:v>
                </c:pt>
                <c:pt idx="172">
                  <c:v>14.987204859303631</c:v>
                </c:pt>
                <c:pt idx="173">
                  <c:v>14.986508488635867</c:v>
                </c:pt>
                <c:pt idx="174">
                  <c:v>14.98472964079148</c:v>
                </c:pt>
                <c:pt idx="175">
                  <c:v>14.98489511500956</c:v>
                </c:pt>
                <c:pt idx="176">
                  <c:v>14.991196924814872</c:v>
                </c:pt>
                <c:pt idx="177">
                  <c:v>14.97619392904205</c:v>
                </c:pt>
                <c:pt idx="178">
                  <c:v>14.98410911247367</c:v>
                </c:pt>
                <c:pt idx="179">
                  <c:v>14.995044200385294</c:v>
                </c:pt>
                <c:pt idx="180">
                  <c:v>14.968409746033082</c:v>
                </c:pt>
                <c:pt idx="181">
                  <c:v>14.996795469193337</c:v>
                </c:pt>
                <c:pt idx="182">
                  <c:v>14.992727561332138</c:v>
                </c:pt>
                <c:pt idx="183">
                  <c:v>15.002476750680836</c:v>
                </c:pt>
                <c:pt idx="184">
                  <c:v>14.997388418474799</c:v>
                </c:pt>
                <c:pt idx="185">
                  <c:v>14.999463740959916</c:v>
                </c:pt>
                <c:pt idx="186">
                  <c:v>15.00339375363938</c:v>
                </c:pt>
                <c:pt idx="187">
                  <c:v>14.997388418474799</c:v>
                </c:pt>
                <c:pt idx="188">
                  <c:v>15.075547407482482</c:v>
                </c:pt>
                <c:pt idx="189">
                  <c:v>15.4031587802497</c:v>
                </c:pt>
                <c:pt idx="190">
                  <c:v>15.485247781936849</c:v>
                </c:pt>
                <c:pt idx="191">
                  <c:v>15.622384540172813</c:v>
                </c:pt>
                <c:pt idx="192">
                  <c:v>15.802323962819475</c:v>
                </c:pt>
                <c:pt idx="193">
                  <c:v>15.909165149628148</c:v>
                </c:pt>
                <c:pt idx="194">
                  <c:v>16.075149579883174</c:v>
                </c:pt>
                <c:pt idx="195">
                  <c:v>16.186224148771128</c:v>
                </c:pt>
                <c:pt idx="196">
                  <c:v>16.217464302193306</c:v>
                </c:pt>
                <c:pt idx="197">
                  <c:v>16.39012975400342</c:v>
                </c:pt>
                <c:pt idx="198">
                  <c:v>16.64677337149046</c:v>
                </c:pt>
                <c:pt idx="199">
                  <c:v>16.70979146954359</c:v>
                </c:pt>
                <c:pt idx="200">
                  <c:v>16.830801386275585</c:v>
                </c:pt>
                <c:pt idx="201">
                  <c:v>16.94186906040445</c:v>
                </c:pt>
                <c:pt idx="202">
                  <c:v>17.096035873584743</c:v>
                </c:pt>
                <c:pt idx="203">
                  <c:v>17.243245874846487</c:v>
                </c:pt>
                <c:pt idx="204">
                  <c:v>17.41995165548145</c:v>
                </c:pt>
                <c:pt idx="205">
                  <c:v>17.508914731978116</c:v>
                </c:pt>
                <c:pt idx="206">
                  <c:v>17.659785850314933</c:v>
                </c:pt>
                <c:pt idx="207">
                  <c:v>17.734552617851925</c:v>
                </c:pt>
                <c:pt idx="208">
                  <c:v>17.76272460348049</c:v>
                </c:pt>
                <c:pt idx="209">
                  <c:v>17.778237811425733</c:v>
                </c:pt>
                <c:pt idx="210">
                  <c:v>17.837139738304057</c:v>
                </c:pt>
                <c:pt idx="211">
                  <c:v>17.838084320298943</c:v>
                </c:pt>
                <c:pt idx="212">
                  <c:v>17.906252803389894</c:v>
                </c:pt>
                <c:pt idx="213">
                  <c:v>17.859926917085847</c:v>
                </c:pt>
                <c:pt idx="214">
                  <c:v>17.86180918631654</c:v>
                </c:pt>
                <c:pt idx="215">
                  <c:v>17.879508032892293</c:v>
                </c:pt>
                <c:pt idx="216">
                  <c:v>17.85491442722976</c:v>
                </c:pt>
                <c:pt idx="217">
                  <c:v>17.831644615311898</c:v>
                </c:pt>
                <c:pt idx="218">
                  <c:v>17.8704827932477</c:v>
                </c:pt>
                <c:pt idx="219">
                  <c:v>17.84333812672307</c:v>
                </c:pt>
                <c:pt idx="220">
                  <c:v>17.822674533740003</c:v>
                </c:pt>
                <c:pt idx="221">
                  <c:v>17.864636037542116</c:v>
                </c:pt>
                <c:pt idx="222">
                  <c:v>17.835091994855283</c:v>
                </c:pt>
                <c:pt idx="223">
                  <c:v>17.864636037542116</c:v>
                </c:pt>
                <c:pt idx="224">
                  <c:v>17.90091625985673</c:v>
                </c:pt>
                <c:pt idx="225">
                  <c:v>17.916374309729278</c:v>
                </c:pt>
                <c:pt idx="226">
                  <c:v>17.904687693077197</c:v>
                </c:pt>
                <c:pt idx="227">
                  <c:v>17.924510125451675</c:v>
                </c:pt>
                <c:pt idx="228">
                  <c:v>17.936631111926225</c:v>
                </c:pt>
                <c:pt idx="229">
                  <c:v>18.07807709459142</c:v>
                </c:pt>
                <c:pt idx="230">
                  <c:v>18.04734715334166</c:v>
                </c:pt>
                <c:pt idx="231">
                  <c:v>17.95939071167167</c:v>
                </c:pt>
                <c:pt idx="232">
                  <c:v>17.90108173407481</c:v>
                </c:pt>
                <c:pt idx="233">
                  <c:v>17.988072909472656</c:v>
                </c:pt>
                <c:pt idx="234">
                  <c:v>19.11191864061704</c:v>
                </c:pt>
                <c:pt idx="235">
                  <c:v>19.03039500917501</c:v>
                </c:pt>
                <c:pt idx="236">
                  <c:v>19.103079559467794</c:v>
                </c:pt>
                <c:pt idx="237">
                  <c:v>22.55189321274553</c:v>
                </c:pt>
                <c:pt idx="238">
                  <c:v>20.567278178171758</c:v>
                </c:pt>
                <c:pt idx="239">
                  <c:v>18.62985087478788</c:v>
                </c:pt>
                <c:pt idx="240">
                  <c:v>16.41269630049444</c:v>
                </c:pt>
                <c:pt idx="241">
                  <c:v>16.265320825014616</c:v>
                </c:pt>
                <c:pt idx="242">
                  <c:v>16.147061917158243</c:v>
                </c:pt>
                <c:pt idx="243">
                  <c:v>15.934186230354054</c:v>
                </c:pt>
                <c:pt idx="244">
                  <c:v>15.895244631031947</c:v>
                </c:pt>
                <c:pt idx="245">
                  <c:v>15.4389770537055</c:v>
                </c:pt>
                <c:pt idx="246">
                  <c:v>15.106222190659546</c:v>
                </c:pt>
                <c:pt idx="247">
                  <c:v>15.068114857186938</c:v>
                </c:pt>
                <c:pt idx="248">
                  <c:v>14.646617549935101</c:v>
                </c:pt>
                <c:pt idx="249">
                  <c:v>14.722432320853283</c:v>
                </c:pt>
                <c:pt idx="250">
                  <c:v>14.553834776904365</c:v>
                </c:pt>
                <c:pt idx="251">
                  <c:v>14.558819687724103</c:v>
                </c:pt>
                <c:pt idx="252">
                  <c:v>14.223100078270837</c:v>
                </c:pt>
                <c:pt idx="253">
                  <c:v>13.697271276517913</c:v>
                </c:pt>
                <c:pt idx="254">
                  <c:v>13.480058786248144</c:v>
                </c:pt>
                <c:pt idx="255">
                  <c:v>13.618436601119724</c:v>
                </c:pt>
                <c:pt idx="256">
                  <c:v>13.786551511932569</c:v>
                </c:pt>
                <c:pt idx="257">
                  <c:v>14.216715531356485</c:v>
                </c:pt>
                <c:pt idx="258">
                  <c:v>13.7479546505648</c:v>
                </c:pt>
                <c:pt idx="259">
                  <c:v>12.84862295956308</c:v>
                </c:pt>
                <c:pt idx="260">
                  <c:v>12.792761621442027</c:v>
                </c:pt>
                <c:pt idx="261">
                  <c:v>12.928988271478534</c:v>
                </c:pt>
                <c:pt idx="262">
                  <c:v>12.955539988721707</c:v>
                </c:pt>
                <c:pt idx="263">
                  <c:v>13.003162089734063</c:v>
                </c:pt>
                <c:pt idx="264">
                  <c:v>13.194650233851076</c:v>
                </c:pt>
                <c:pt idx="265">
                  <c:v>13.14822092616073</c:v>
                </c:pt>
                <c:pt idx="266">
                  <c:v>13.024949528448275</c:v>
                </c:pt>
                <c:pt idx="267">
                  <c:v>12.992875109176595</c:v>
                </c:pt>
                <c:pt idx="268">
                  <c:v>12.953981773168094</c:v>
                </c:pt>
                <c:pt idx="269">
                  <c:v>12.95279587460517</c:v>
                </c:pt>
                <c:pt idx="270">
                  <c:v>13.017703136648073</c:v>
                </c:pt>
                <c:pt idx="271">
                  <c:v>13.429582254973859</c:v>
                </c:pt>
                <c:pt idx="272">
                  <c:v>13.47843851786275</c:v>
                </c:pt>
                <c:pt idx="273">
                  <c:v>13.319135109162804</c:v>
                </c:pt>
                <c:pt idx="274">
                  <c:v>13.319217846271847</c:v>
                </c:pt>
                <c:pt idx="275">
                  <c:v>13.34512145616086</c:v>
                </c:pt>
                <c:pt idx="276">
                  <c:v>13.183260091839724</c:v>
                </c:pt>
                <c:pt idx="277">
                  <c:v>12.855545297686204</c:v>
                </c:pt>
                <c:pt idx="278">
                  <c:v>12.755867765568691</c:v>
                </c:pt>
                <c:pt idx="279">
                  <c:v>12.71139656945899</c:v>
                </c:pt>
                <c:pt idx="280">
                  <c:v>12.419824102438346</c:v>
                </c:pt>
                <c:pt idx="281">
                  <c:v>12.192028156970375</c:v>
                </c:pt>
                <c:pt idx="282">
                  <c:v>12.383330142592046</c:v>
                </c:pt>
                <c:pt idx="283">
                  <c:v>12.234851505658337</c:v>
                </c:pt>
                <c:pt idx="284">
                  <c:v>12.020438287577797</c:v>
                </c:pt>
                <c:pt idx="285">
                  <c:v>11.782920731797471</c:v>
                </c:pt>
                <c:pt idx="286">
                  <c:v>11.57890481041979</c:v>
                </c:pt>
                <c:pt idx="287">
                  <c:v>11.419815139251533</c:v>
                </c:pt>
                <c:pt idx="288">
                  <c:v>11.29296536157304</c:v>
                </c:pt>
                <c:pt idx="289">
                  <c:v>11.217447065295591</c:v>
                </c:pt>
                <c:pt idx="290">
                  <c:v>11.17534766631174</c:v>
                </c:pt>
                <c:pt idx="291">
                  <c:v>11.26102194272401</c:v>
                </c:pt>
                <c:pt idx="292">
                  <c:v>11.43791388185432</c:v>
                </c:pt>
                <c:pt idx="293">
                  <c:v>11.676265703484143</c:v>
                </c:pt>
                <c:pt idx="294">
                  <c:v>11.842553503138992</c:v>
                </c:pt>
                <c:pt idx="295">
                  <c:v>12.007889826039866</c:v>
                </c:pt>
                <c:pt idx="296">
                  <c:v>12.172557357309321</c:v>
                </c:pt>
                <c:pt idx="297">
                  <c:v>12.30546762822509</c:v>
                </c:pt>
                <c:pt idx="298">
                  <c:v>12.475981915200132</c:v>
                </c:pt>
                <c:pt idx="299">
                  <c:v>12.604989752472786</c:v>
                </c:pt>
                <c:pt idx="300">
                  <c:v>12.72198002465719</c:v>
                </c:pt>
                <c:pt idx="301">
                  <c:v>12.880428483230375</c:v>
                </c:pt>
                <c:pt idx="302">
                  <c:v>12.89502468821708</c:v>
                </c:pt>
                <c:pt idx="303">
                  <c:v>12.962386484494873</c:v>
                </c:pt>
                <c:pt idx="304">
                  <c:v>12.992978530562898</c:v>
                </c:pt>
                <c:pt idx="305">
                  <c:v>13.017461820080037</c:v>
                </c:pt>
                <c:pt idx="306">
                  <c:v>13.016979186943962</c:v>
                </c:pt>
                <c:pt idx="307">
                  <c:v>13.072454418556156</c:v>
                </c:pt>
                <c:pt idx="308">
                  <c:v>13.221532899530413</c:v>
                </c:pt>
                <c:pt idx="309">
                  <c:v>13.301732737227784</c:v>
                </c:pt>
                <c:pt idx="310">
                  <c:v>13.384821478982515</c:v>
                </c:pt>
                <c:pt idx="311">
                  <c:v>13.506665661564009</c:v>
                </c:pt>
                <c:pt idx="312">
                  <c:v>13.60230286485667</c:v>
                </c:pt>
                <c:pt idx="313">
                  <c:v>13.693037894438634</c:v>
                </c:pt>
                <c:pt idx="314">
                  <c:v>13.697271276517913</c:v>
                </c:pt>
                <c:pt idx="315">
                  <c:v>13.615609749894146</c:v>
                </c:pt>
                <c:pt idx="316">
                  <c:v>13.595028894020121</c:v>
                </c:pt>
                <c:pt idx="317">
                  <c:v>13.570014708053302</c:v>
                </c:pt>
                <c:pt idx="318">
                  <c:v>13.553343180581477</c:v>
                </c:pt>
                <c:pt idx="319">
                  <c:v>13.15745990333701</c:v>
                </c:pt>
                <c:pt idx="320">
                  <c:v>12.808219671314577</c:v>
                </c:pt>
                <c:pt idx="321">
                  <c:v>12.855055769791042</c:v>
                </c:pt>
                <c:pt idx="322">
                  <c:v>12.589931598627269</c:v>
                </c:pt>
                <c:pt idx="323">
                  <c:v>12.741616298536327</c:v>
                </c:pt>
                <c:pt idx="324">
                  <c:v>12.628231985354306</c:v>
                </c:pt>
                <c:pt idx="325">
                  <c:v>12.828662632006866</c:v>
                </c:pt>
                <c:pt idx="326">
                  <c:v>12.739837450691939</c:v>
                </c:pt>
                <c:pt idx="327">
                  <c:v>14.548153495416862</c:v>
                </c:pt>
                <c:pt idx="328">
                  <c:v>14.493912425681199</c:v>
                </c:pt>
                <c:pt idx="329">
                  <c:v>14.440043672936225</c:v>
                </c:pt>
                <c:pt idx="330">
                  <c:v>14.397896010638766</c:v>
                </c:pt>
                <c:pt idx="331">
                  <c:v>14.389408562202947</c:v>
                </c:pt>
                <c:pt idx="332">
                  <c:v>15.095231944675225</c:v>
                </c:pt>
                <c:pt idx="333">
                  <c:v>15.800814010579472</c:v>
                </c:pt>
                <c:pt idx="334">
                  <c:v>16.639609716799303</c:v>
                </c:pt>
                <c:pt idx="335">
                  <c:v>16.349512728223228</c:v>
                </c:pt>
                <c:pt idx="336">
                  <c:v>16.015089333478276</c:v>
                </c:pt>
                <c:pt idx="337">
                  <c:v>15.689015491987409</c:v>
                </c:pt>
                <c:pt idx="338">
                  <c:v>15.37840659512818</c:v>
                </c:pt>
                <c:pt idx="339">
                  <c:v>15.226287525396653</c:v>
                </c:pt>
                <c:pt idx="340">
                  <c:v>15.20461040282783</c:v>
                </c:pt>
                <c:pt idx="341">
                  <c:v>15.07320318939298</c:v>
                </c:pt>
                <c:pt idx="342">
                  <c:v>15.022140603596322</c:v>
                </c:pt>
                <c:pt idx="343">
                  <c:v>15.019313752370742</c:v>
                </c:pt>
                <c:pt idx="344">
                  <c:v>15.018665645016585</c:v>
                </c:pt>
                <c:pt idx="345">
                  <c:v>14.995340675026025</c:v>
                </c:pt>
                <c:pt idx="346">
                  <c:v>15.005441497088153</c:v>
                </c:pt>
                <c:pt idx="347">
                  <c:v>15.020279018642894</c:v>
                </c:pt>
                <c:pt idx="348">
                  <c:v>14.988983707148018</c:v>
                </c:pt>
                <c:pt idx="349">
                  <c:v>14.997229839015802</c:v>
                </c:pt>
                <c:pt idx="350">
                  <c:v>14.981013365643706</c:v>
                </c:pt>
                <c:pt idx="351">
                  <c:v>15.000780639945493</c:v>
                </c:pt>
                <c:pt idx="352">
                  <c:v>14.998629475110416</c:v>
                </c:pt>
                <c:pt idx="353">
                  <c:v>15.007165186859845</c:v>
                </c:pt>
                <c:pt idx="354">
                  <c:v>14.999973953132338</c:v>
                </c:pt>
                <c:pt idx="355">
                  <c:v>14.994451251103833</c:v>
                </c:pt>
                <c:pt idx="356">
                  <c:v>15.00035316488211</c:v>
                </c:pt>
                <c:pt idx="357">
                  <c:v>15.001559747722297</c:v>
                </c:pt>
                <c:pt idx="358">
                  <c:v>15.001242588804306</c:v>
                </c:pt>
                <c:pt idx="359">
                  <c:v>15.00751681957327</c:v>
                </c:pt>
                <c:pt idx="360">
                  <c:v>15.005682813656188</c:v>
                </c:pt>
                <c:pt idx="361">
                  <c:v>14.999760215600649</c:v>
                </c:pt>
                <c:pt idx="362">
                  <c:v>14.997546997933794</c:v>
                </c:pt>
                <c:pt idx="363">
                  <c:v>15.001242588804306</c:v>
                </c:pt>
                <c:pt idx="364">
                  <c:v>14.994209934535796</c:v>
                </c:pt>
                <c:pt idx="365">
                  <c:v>15.001346010190607</c:v>
                </c:pt>
                <c:pt idx="366">
                  <c:v>15.004958863952076</c:v>
                </c:pt>
                <c:pt idx="367">
                  <c:v>14.99569230773945</c:v>
                </c:pt>
                <c:pt idx="368">
                  <c:v>15.002669803935268</c:v>
                </c:pt>
                <c:pt idx="369">
                  <c:v>14.994182355499447</c:v>
                </c:pt>
                <c:pt idx="370">
                  <c:v>14.995878466234794</c:v>
                </c:pt>
                <c:pt idx="371">
                  <c:v>15.002400908330882</c:v>
                </c:pt>
                <c:pt idx="372">
                  <c:v>14.965982790834538</c:v>
                </c:pt>
                <c:pt idx="373">
                  <c:v>14.787312003859839</c:v>
                </c:pt>
                <c:pt idx="374">
                  <c:v>14.64497659727245</c:v>
                </c:pt>
                <c:pt idx="375">
                  <c:v>14.428274319175097</c:v>
                </c:pt>
                <c:pt idx="376">
                  <c:v>14.062638350044313</c:v>
                </c:pt>
                <c:pt idx="377">
                  <c:v>13.746175802720412</c:v>
                </c:pt>
                <c:pt idx="378">
                  <c:v>13.264894039427142</c:v>
                </c:pt>
                <c:pt idx="379">
                  <c:v>12.895507321353152</c:v>
                </c:pt>
                <c:pt idx="380">
                  <c:v>12.46626030488778</c:v>
                </c:pt>
                <c:pt idx="381">
                  <c:v>12.034717333646508</c:v>
                </c:pt>
                <c:pt idx="382">
                  <c:v>11.663096713628404</c:v>
                </c:pt>
                <c:pt idx="383">
                  <c:v>11.244888206460956</c:v>
                </c:pt>
                <c:pt idx="384">
                  <c:v>10.847467397940138</c:v>
                </c:pt>
                <c:pt idx="385">
                  <c:v>10.487057656197129</c:v>
                </c:pt>
                <c:pt idx="386">
                  <c:v>10.08193540177638</c:v>
                </c:pt>
                <c:pt idx="387">
                  <c:v>9.651661066207076</c:v>
                </c:pt>
                <c:pt idx="388">
                  <c:v>9.346430081435532</c:v>
                </c:pt>
                <c:pt idx="389">
                  <c:v>8.907999245866572</c:v>
                </c:pt>
                <c:pt idx="390">
                  <c:v>8.468775513002635</c:v>
                </c:pt>
                <c:pt idx="391">
                  <c:v>8.0835101647518</c:v>
                </c:pt>
                <c:pt idx="392">
                  <c:v>7.694521646594107</c:v>
                </c:pt>
                <c:pt idx="393">
                  <c:v>7.370171494874935</c:v>
                </c:pt>
                <c:pt idx="394">
                  <c:v>7.076978759468898</c:v>
                </c:pt>
                <c:pt idx="395">
                  <c:v>6.5001632142692705</c:v>
                </c:pt>
                <c:pt idx="396">
                  <c:v>6.354725166092831</c:v>
                </c:pt>
                <c:pt idx="397">
                  <c:v>5.7695600676391186</c:v>
                </c:pt>
                <c:pt idx="398">
                  <c:v>5.395815861822286</c:v>
                </c:pt>
                <c:pt idx="399">
                  <c:v>5.081945743915011</c:v>
                </c:pt>
                <c:pt idx="400">
                  <c:v>4.515362021200159</c:v>
                </c:pt>
                <c:pt idx="401">
                  <c:v>4.252092540230728</c:v>
                </c:pt>
                <c:pt idx="402">
                  <c:v>3.8734461607031982</c:v>
                </c:pt>
                <c:pt idx="403">
                  <c:v>3.3689497435647575</c:v>
                </c:pt>
                <c:pt idx="404">
                  <c:v>3.076405115512878</c:v>
                </c:pt>
                <c:pt idx="405">
                  <c:v>2.776751990842534</c:v>
                </c:pt>
                <c:pt idx="406">
                  <c:v>2.216283919437651</c:v>
                </c:pt>
                <c:pt idx="407">
                  <c:v>1.8960775179296292</c:v>
                </c:pt>
                <c:pt idx="408">
                  <c:v>1.4418714735701283</c:v>
                </c:pt>
                <c:pt idx="409">
                  <c:v>1.1849934342741384</c:v>
                </c:pt>
                <c:pt idx="410">
                  <c:v>0.8621532347949687</c:v>
                </c:pt>
                <c:pt idx="411">
                  <c:v>0.6984302855204008</c:v>
                </c:pt>
                <c:pt idx="412">
                  <c:v>0.7181148227131444</c:v>
                </c:pt>
                <c:pt idx="413">
                  <c:v>0.5351899693819071</c:v>
                </c:pt>
                <c:pt idx="414">
                  <c:v>0.5435602069132525</c:v>
                </c:pt>
                <c:pt idx="415">
                  <c:v>0.4659734829097692</c:v>
                </c:pt>
                <c:pt idx="416">
                  <c:v>0.36114556575443646</c:v>
                </c:pt>
                <c:pt idx="417">
                  <c:v>0.3154608920454628</c:v>
                </c:pt>
                <c:pt idx="418">
                  <c:v>0.2970036219701652</c:v>
                </c:pt>
                <c:pt idx="419">
                  <c:v>0.2827176811423666</c:v>
                </c:pt>
                <c:pt idx="420">
                  <c:v>0.2694039013458034</c:v>
                </c:pt>
                <c:pt idx="421">
                  <c:v>0.262019614363867</c:v>
                </c:pt>
                <c:pt idx="422">
                  <c:v>0.2558694892584633</c:v>
                </c:pt>
                <c:pt idx="423">
                  <c:v>0.2516498966973568</c:v>
                </c:pt>
                <c:pt idx="424">
                  <c:v>0.20844044150053556</c:v>
                </c:pt>
                <c:pt idx="425">
                  <c:v>0.19030722510231632</c:v>
                </c:pt>
                <c:pt idx="426">
                  <c:v>0.18635652814559403</c:v>
                </c:pt>
                <c:pt idx="427">
                  <c:v>0.18476383879654892</c:v>
                </c:pt>
                <c:pt idx="428">
                  <c:v>0.18421915282869367</c:v>
                </c:pt>
                <c:pt idx="429">
                  <c:v>0.18213004082540074</c:v>
                </c:pt>
                <c:pt idx="430">
                  <c:v>0.18161293389389263</c:v>
                </c:pt>
                <c:pt idx="431">
                  <c:v>0.18114409027599185</c:v>
                </c:pt>
                <c:pt idx="432">
                  <c:v>0.18057872003087627</c:v>
                </c:pt>
                <c:pt idx="433">
                  <c:v>0.17808281724146363</c:v>
                </c:pt>
                <c:pt idx="434">
                  <c:v>0.130833033219792</c:v>
                </c:pt>
                <c:pt idx="435">
                  <c:v>0.06471918833670298</c:v>
                </c:pt>
                <c:pt idx="436">
                  <c:v>0.057631375995497905</c:v>
                </c:pt>
                <c:pt idx="437">
                  <c:v>0.06923525553854085</c:v>
                </c:pt>
                <c:pt idx="438">
                  <c:v>0.07664712155682436</c:v>
                </c:pt>
                <c:pt idx="439">
                  <c:v>0.07974976314587327</c:v>
                </c:pt>
                <c:pt idx="440">
                  <c:v>0.08112182020414159</c:v>
                </c:pt>
                <c:pt idx="441">
                  <c:v>0.07988765832760879</c:v>
                </c:pt>
                <c:pt idx="442">
                  <c:v>0.07248268706841204</c:v>
                </c:pt>
                <c:pt idx="443">
                  <c:v>0.048468241169173434</c:v>
                </c:pt>
                <c:pt idx="444">
                  <c:v>0.01816577498279569</c:v>
                </c:pt>
                <c:pt idx="445">
                  <c:v>0.007251371348430266</c:v>
                </c:pt>
                <c:pt idx="446">
                  <c:v>0.001852774983485168</c:v>
                </c:pt>
                <c:pt idx="447">
                  <c:v>-0.0018566054051999826</c:v>
                </c:pt>
                <c:pt idx="448">
                  <c:v>-0.0037250851177161133</c:v>
                </c:pt>
                <c:pt idx="449">
                  <c:v>-0.00271155553196012</c:v>
                </c:pt>
                <c:pt idx="450">
                  <c:v>-0.0019048687188074202</c:v>
                </c:pt>
                <c:pt idx="451">
                  <c:v>-0.001532551728121536</c:v>
                </c:pt>
                <c:pt idx="452">
                  <c:v>-0.0009947605193530613</c:v>
                </c:pt>
                <c:pt idx="453">
                  <c:v>-0.0005603906968862212</c:v>
                </c:pt>
                <c:pt idx="454">
                  <c:v>-0.00018807370620033706</c:v>
                </c:pt>
                <c:pt idx="455">
                  <c:v>6.703238001034495E-05</c:v>
                </c:pt>
                <c:pt idx="456">
                  <c:v>0.0004393493706962045</c:v>
                </c:pt>
                <c:pt idx="457">
                  <c:v>0.010884909387160894</c:v>
                </c:pt>
                <c:pt idx="458">
                  <c:v>-0.00724141225197155</c:v>
                </c:pt>
                <c:pt idx="459">
                  <c:v>-0.024016361110096023</c:v>
                </c:pt>
                <c:pt idx="460">
                  <c:v>-0.006889779538546005</c:v>
                </c:pt>
                <c:pt idx="461">
                  <c:v>-0.013570801093631334</c:v>
                </c:pt>
                <c:pt idx="462">
                  <c:v>-0.014453330256738582</c:v>
                </c:pt>
                <c:pt idx="463">
                  <c:v>-0.01469464682477572</c:v>
                </c:pt>
                <c:pt idx="464">
                  <c:v>-0.014742910138383147</c:v>
                </c:pt>
                <c:pt idx="465">
                  <c:v>-0.013274326452899998</c:v>
                </c:pt>
                <c:pt idx="466">
                  <c:v>-0.010026894923028799</c:v>
                </c:pt>
                <c:pt idx="467">
                  <c:v>-0.004152560181096182</c:v>
                </c:pt>
                <c:pt idx="468">
                  <c:v>-0.004283560603744915</c:v>
                </c:pt>
                <c:pt idx="469">
                  <c:v>-0.004207718253790391</c:v>
                </c:pt>
                <c:pt idx="470">
                  <c:v>-0.004221507771963934</c:v>
                </c:pt>
                <c:pt idx="471">
                  <c:v>-0.004386981990046549</c:v>
                </c:pt>
                <c:pt idx="472">
                  <c:v>-0.004283560603744915</c:v>
                </c:pt>
                <c:pt idx="473">
                  <c:v>-0.004352508194612667</c:v>
                </c:pt>
                <c:pt idx="474">
                  <c:v>-0.0036975060813690024</c:v>
                </c:pt>
                <c:pt idx="475">
                  <c:v>-0.0036630322859351324</c:v>
                </c:pt>
                <c:pt idx="476">
                  <c:v>-0.0036906113222822433</c:v>
                </c:pt>
                <c:pt idx="477">
                  <c:v>-0.004435245303653974</c:v>
                </c:pt>
                <c:pt idx="478">
                  <c:v>-0.003297610054336032</c:v>
                </c:pt>
                <c:pt idx="479">
                  <c:v>-0.00304250396812535</c:v>
                </c:pt>
                <c:pt idx="480">
                  <c:v>-0.003304504813422816</c:v>
                </c:pt>
                <c:pt idx="481">
                  <c:v>-0.001953132032414833</c:v>
                </c:pt>
                <c:pt idx="482">
                  <c:v>-0.002456449445749438</c:v>
                </c:pt>
                <c:pt idx="483">
                  <c:v>-0.0023323437821874764</c:v>
                </c:pt>
                <c:pt idx="484">
                  <c:v>0.0012805099792827987</c:v>
                </c:pt>
                <c:pt idx="485">
                  <c:v>-0.0021392905277577753</c:v>
                </c:pt>
                <c:pt idx="486">
                  <c:v>-0.001718710223464478</c:v>
                </c:pt>
                <c:pt idx="487">
                  <c:v>0.004962311331620863</c:v>
                </c:pt>
                <c:pt idx="488">
                  <c:v>-0.0019048687188074202</c:v>
                </c:pt>
                <c:pt idx="489">
                  <c:v>-0.0011947085328695465</c:v>
                </c:pt>
                <c:pt idx="490">
                  <c:v>-0.002863240231869192</c:v>
                </c:pt>
                <c:pt idx="491">
                  <c:v>-0.002022079623282598</c:v>
                </c:pt>
                <c:pt idx="492">
                  <c:v>-0.0018083420915925694</c:v>
                </c:pt>
                <c:pt idx="493">
                  <c:v>-0.0017600787779851318</c:v>
                </c:pt>
                <c:pt idx="494">
                  <c:v>-0.0016911311871173674</c:v>
                </c:pt>
                <c:pt idx="495">
                  <c:v>-0.0017256049825512619</c:v>
                </c:pt>
                <c:pt idx="496">
                  <c:v>-0.0016359731144231706</c:v>
                </c:pt>
                <c:pt idx="497">
                  <c:v>-0.0017324997416380212</c:v>
                </c:pt>
                <c:pt idx="498">
                  <c:v>-0.0016221835962496275</c:v>
                </c:pt>
                <c:pt idx="499">
                  <c:v>-0.0014360251009066854</c:v>
                </c:pt>
                <c:pt idx="500">
                  <c:v>0.0011081410021134244</c:v>
                </c:pt>
                <c:pt idx="501">
                  <c:v>0.0013149837747166932</c:v>
                </c:pt>
                <c:pt idx="502">
                  <c:v>0.0014528789564521977</c:v>
                </c:pt>
                <c:pt idx="503">
                  <c:v>0.0016045636563612453</c:v>
                </c:pt>
                <c:pt idx="504">
                  <c:v>0.0016735112472290098</c:v>
                </c:pt>
                <c:pt idx="505">
                  <c:v>0.0018320907062248412</c:v>
                </c:pt>
                <c:pt idx="506">
                  <c:v>0.0019975649243074564</c:v>
                </c:pt>
                <c:pt idx="507">
                  <c:v>0.0021837234196503737</c:v>
                </c:pt>
                <c:pt idx="508">
                  <c:v>0.0022664605286916812</c:v>
                </c:pt>
              </c:numCache>
            </c:numRef>
          </c:yVal>
          <c:smooth val="1"/>
        </c:ser>
        <c:ser>
          <c:idx val="2"/>
          <c:order val="2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0.78125</c:v>
                </c:pt>
                <c:pt idx="1">
                  <c:v>0.8416666666666667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17.678969856</c:v>
                </c:pt>
                <c:pt idx="1">
                  <c:v>17.678969856</c:v>
                </c:pt>
              </c:numCache>
            </c:numRef>
          </c:yVal>
          <c:smooth val="1"/>
        </c:ser>
        <c:axId val="46072290"/>
        <c:axId val="11997427"/>
      </c:scatterChar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dat!$D$5:$D$513</c:f>
              <c:strCache>
                <c:ptCount val="509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dat!$K$5:$K$513</c:f>
              <c:numCache>
                <c:ptCount val="509"/>
                <c:pt idx="0">
                  <c:v>23.028691836544056</c:v>
                </c:pt>
                <c:pt idx="1">
                  <c:v>23.203829119962222</c:v>
                </c:pt>
                <c:pt idx="2">
                  <c:v>23.199417581736157</c:v>
                </c:pt>
                <c:pt idx="3">
                  <c:v>23.195005854114015</c:v>
                </c:pt>
                <c:pt idx="4">
                  <c:v>23.189123255818856</c:v>
                </c:pt>
                <c:pt idx="5">
                  <c:v>23.19353523613364</c:v>
                </c:pt>
                <c:pt idx="6">
                  <c:v>23.199417581736157</c:v>
                </c:pt>
                <c:pt idx="7">
                  <c:v>23.20088811551699</c:v>
                </c:pt>
                <c:pt idx="8">
                  <c:v>23.20824046889817</c:v>
                </c:pt>
                <c:pt idx="9">
                  <c:v>23.20677004027857</c:v>
                </c:pt>
                <c:pt idx="10">
                  <c:v>23.234704593337653</c:v>
                </c:pt>
                <c:pt idx="11">
                  <c:v>23.589850085636442</c:v>
                </c:pt>
                <c:pt idx="12">
                  <c:v>23.98470571533022</c:v>
                </c:pt>
                <c:pt idx="13">
                  <c:v>24.250081790699028</c:v>
                </c:pt>
                <c:pt idx="14">
                  <c:v>24.541004784131815</c:v>
                </c:pt>
                <c:pt idx="15">
                  <c:v>24.852962892685866</c:v>
                </c:pt>
                <c:pt idx="16">
                  <c:v>25.110645187626517</c:v>
                </c:pt>
                <c:pt idx="17">
                  <c:v>25.346162050908163</c:v>
                </c:pt>
                <c:pt idx="18">
                  <c:v>25.588468920448804</c:v>
                </c:pt>
                <c:pt idx="19">
                  <c:v>25.846173972062275</c:v>
                </c:pt>
                <c:pt idx="20">
                  <c:v>26.112030935571056</c:v>
                </c:pt>
                <c:pt idx="21">
                  <c:v>26.358781008376866</c:v>
                </c:pt>
                <c:pt idx="22">
                  <c:v>26.572217668746816</c:v>
                </c:pt>
                <c:pt idx="23">
                  <c:v>26.789659521662486</c:v>
                </c:pt>
                <c:pt idx="24">
                  <c:v>26.975403912490094</c:v>
                </c:pt>
                <c:pt idx="25">
                  <c:v>27.149535302024788</c:v>
                </c:pt>
                <c:pt idx="26">
                  <c:v>27.329196598080728</c:v>
                </c:pt>
                <c:pt idx="27">
                  <c:v>27.505834286567563</c:v>
                </c:pt>
                <c:pt idx="28">
                  <c:v>27.682307502379274</c:v>
                </c:pt>
                <c:pt idx="29">
                  <c:v>27.851515694247155</c:v>
                </c:pt>
                <c:pt idx="30">
                  <c:v>27.996439000032353</c:v>
                </c:pt>
                <c:pt idx="31">
                  <c:v>28.101516524111958</c:v>
                </c:pt>
                <c:pt idx="32">
                  <c:v>28.246268927681683</c:v>
                </c:pt>
                <c:pt idx="33">
                  <c:v>28.403686159550944</c:v>
                </c:pt>
                <c:pt idx="34">
                  <c:v>28.542577263026715</c:v>
                </c:pt>
                <c:pt idx="35">
                  <c:v>28.682803045806224</c:v>
                </c:pt>
                <c:pt idx="36">
                  <c:v>28.865401725107915</c:v>
                </c:pt>
                <c:pt idx="37">
                  <c:v>28.930482744640642</c:v>
                </c:pt>
                <c:pt idx="38">
                  <c:v>29.060596477629815</c:v>
                </c:pt>
                <c:pt idx="39">
                  <c:v>29.169447875618005</c:v>
                </c:pt>
                <c:pt idx="40">
                  <c:v>29.268366828552644</c:v>
                </c:pt>
                <c:pt idx="41">
                  <c:v>29.357364726374612</c:v>
                </c:pt>
                <c:pt idx="42">
                  <c:v>29.35030239233322</c:v>
                </c:pt>
                <c:pt idx="43">
                  <c:v>29.324876582827528</c:v>
                </c:pt>
                <c:pt idx="44">
                  <c:v>29.329114371112098</c:v>
                </c:pt>
                <c:pt idx="45">
                  <c:v>29.427978818428983</c:v>
                </c:pt>
                <c:pt idx="46">
                  <c:v>29.43645138942628</c:v>
                </c:pt>
                <c:pt idx="47">
                  <c:v>29.42515457513275</c:v>
                </c:pt>
                <c:pt idx="48">
                  <c:v>29.396910679703694</c:v>
                </c:pt>
                <c:pt idx="49">
                  <c:v>29.36583930385558</c:v>
                </c:pt>
                <c:pt idx="50">
                  <c:v>29.326289185755172</c:v>
                </c:pt>
                <c:pt idx="51">
                  <c:v>29.293797583572427</c:v>
                </c:pt>
                <c:pt idx="52">
                  <c:v>29.258476483007087</c:v>
                </c:pt>
                <c:pt idx="53">
                  <c:v>29.228803392068755</c:v>
                </c:pt>
                <c:pt idx="54">
                  <c:v>28.402268474434777</c:v>
                </c:pt>
                <c:pt idx="55">
                  <c:v>27.976553572388696</c:v>
                </c:pt>
                <c:pt idx="56">
                  <c:v>27.78043726929542</c:v>
                </c:pt>
                <c:pt idx="57">
                  <c:v>27.662391156733804</c:v>
                </c:pt>
                <c:pt idx="58">
                  <c:v>27.561355408720317</c:v>
                </c:pt>
                <c:pt idx="59">
                  <c:v>27.507258107528685</c:v>
                </c:pt>
                <c:pt idx="60">
                  <c:v>27.4759315706994</c:v>
                </c:pt>
                <c:pt idx="61">
                  <c:v>27.473083445927443</c:v>
                </c:pt>
                <c:pt idx="62">
                  <c:v>27.47735561694094</c:v>
                </c:pt>
                <c:pt idx="63">
                  <c:v>27.46453881307565</c:v>
                </c:pt>
                <c:pt idx="64">
                  <c:v>27.458842175478253</c:v>
                </c:pt>
                <c:pt idx="65">
                  <c:v>27.455993791895764</c:v>
                </c:pt>
                <c:pt idx="66">
                  <c:v>27.47165936739077</c:v>
                </c:pt>
                <c:pt idx="67">
                  <c:v>27.47165936739077</c:v>
                </c:pt>
                <c:pt idx="68">
                  <c:v>27.878518956020685</c:v>
                </c:pt>
                <c:pt idx="69">
                  <c:v>28.17674301963217</c:v>
                </c:pt>
                <c:pt idx="70">
                  <c:v>28.232081752507156</c:v>
                </c:pt>
                <c:pt idx="71">
                  <c:v>28.27038503918294</c:v>
                </c:pt>
                <c:pt idx="72">
                  <c:v>28.290243402604347</c:v>
                </c:pt>
                <c:pt idx="73">
                  <c:v>28.294498536310755</c:v>
                </c:pt>
                <c:pt idx="74">
                  <c:v>28.247687595111984</c:v>
                </c:pt>
                <c:pt idx="75">
                  <c:v>28.066023183912762</c:v>
                </c:pt>
                <c:pt idx="76">
                  <c:v>27.99501867505427</c:v>
                </c:pt>
                <c:pt idx="77">
                  <c:v>27.953825046804354</c:v>
                </c:pt>
                <c:pt idx="78">
                  <c:v>27.9353562873265</c:v>
                </c:pt>
                <c:pt idx="79">
                  <c:v>27.921148426757895</c:v>
                </c:pt>
                <c:pt idx="80">
                  <c:v>27.916885877731545</c:v>
                </c:pt>
                <c:pt idx="81">
                  <c:v>27.90978143323707</c:v>
                </c:pt>
                <c:pt idx="82">
                  <c:v>27.90693958672682</c:v>
                </c:pt>
                <c:pt idx="83">
                  <c:v>27.904097700915486</c:v>
                </c:pt>
                <c:pt idx="84">
                  <c:v>27.90978143323707</c:v>
                </c:pt>
                <c:pt idx="85">
                  <c:v>27.912623240470737</c:v>
                </c:pt>
                <c:pt idx="86">
                  <c:v>27.915465008452486</c:v>
                </c:pt>
                <c:pt idx="87">
                  <c:v>27.918306737206706</c:v>
                </c:pt>
                <c:pt idx="88">
                  <c:v>27.918306737206706</c:v>
                </c:pt>
                <c:pt idx="89">
                  <c:v>27.91972758688115</c:v>
                </c:pt>
                <c:pt idx="90">
                  <c:v>27.92825247928357</c:v>
                </c:pt>
                <c:pt idx="91">
                  <c:v>27.82166580614239</c:v>
                </c:pt>
                <c:pt idx="92">
                  <c:v>27.68941999272363</c:v>
                </c:pt>
                <c:pt idx="93">
                  <c:v>27.62966703604917</c:v>
                </c:pt>
                <c:pt idx="94">
                  <c:v>27.310668363490436</c:v>
                </c:pt>
                <c:pt idx="95">
                  <c:v>26.24262883861121</c:v>
                </c:pt>
                <c:pt idx="96">
                  <c:v>25.546672932904073</c:v>
                </c:pt>
                <c:pt idx="97">
                  <c:v>25.25373951900349</c:v>
                </c:pt>
                <c:pt idx="98">
                  <c:v>25.078825008919807</c:v>
                </c:pt>
                <c:pt idx="99">
                  <c:v>24.816729326871155</c:v>
                </c:pt>
                <c:pt idx="100">
                  <c:v>24.453803096846343</c:v>
                </c:pt>
                <c:pt idx="101">
                  <c:v>24.0036817499103</c:v>
                </c:pt>
                <c:pt idx="102">
                  <c:v>23.330213139248826</c:v>
                </c:pt>
                <c:pt idx="103">
                  <c:v>22.4332784391097</c:v>
                </c:pt>
                <c:pt idx="104">
                  <c:v>21.395966757862368</c:v>
                </c:pt>
                <c:pt idx="105">
                  <c:v>20.499209950947545</c:v>
                </c:pt>
                <c:pt idx="106">
                  <c:v>19.607574477926676</c:v>
                </c:pt>
                <c:pt idx="107">
                  <c:v>18.72837010301106</c:v>
                </c:pt>
                <c:pt idx="108">
                  <c:v>17.83945898378886</c:v>
                </c:pt>
                <c:pt idx="109">
                  <c:v>16.91752137029158</c:v>
                </c:pt>
                <c:pt idx="110">
                  <c:v>16.18057167844006</c:v>
                </c:pt>
                <c:pt idx="111">
                  <c:v>15.42769170720436</c:v>
                </c:pt>
                <c:pt idx="112">
                  <c:v>14.681157562292356</c:v>
                </c:pt>
                <c:pt idx="113">
                  <c:v>13.966171815691155</c:v>
                </c:pt>
                <c:pt idx="114">
                  <c:v>13.350234671384271</c:v>
                </c:pt>
                <c:pt idx="115">
                  <c:v>12.755925828317856</c:v>
                </c:pt>
                <c:pt idx="116">
                  <c:v>12.224001272326007</c:v>
                </c:pt>
                <c:pt idx="117">
                  <c:v>11.712461337527998</c:v>
                </c:pt>
                <c:pt idx="118">
                  <c:v>11.216567839005393</c:v>
                </c:pt>
                <c:pt idx="119">
                  <c:v>10.727771853029708</c:v>
                </c:pt>
                <c:pt idx="120">
                  <c:v>10.357144890985012</c:v>
                </c:pt>
                <c:pt idx="121">
                  <c:v>9.970507866151934</c:v>
                </c:pt>
                <c:pt idx="122">
                  <c:v>9.545196820870274</c:v>
                </c:pt>
                <c:pt idx="123">
                  <c:v>9.130487137530338</c:v>
                </c:pt>
                <c:pt idx="124">
                  <c:v>8.713455265625953</c:v>
                </c:pt>
                <c:pt idx="125">
                  <c:v>8.33976449767448</c:v>
                </c:pt>
                <c:pt idx="126">
                  <c:v>8.008695285835813</c:v>
                </c:pt>
                <c:pt idx="127">
                  <c:v>7.723248364498545</c:v>
                </c:pt>
                <c:pt idx="128">
                  <c:v>7.443498064549772</c:v>
                </c:pt>
                <c:pt idx="129">
                  <c:v>7.210777187238307</c:v>
                </c:pt>
                <c:pt idx="130">
                  <c:v>7.0121421813060465</c:v>
                </c:pt>
                <c:pt idx="131">
                  <c:v>6.780734057588404</c:v>
                </c:pt>
                <c:pt idx="132">
                  <c:v>6.5957755691306375</c:v>
                </c:pt>
                <c:pt idx="133">
                  <c:v>6.4339347227725625</c:v>
                </c:pt>
                <c:pt idx="134">
                  <c:v>6.279430613281875</c:v>
                </c:pt>
                <c:pt idx="135">
                  <c:v>6.154554270066569</c:v>
                </c:pt>
                <c:pt idx="136">
                  <c:v>6.035325950841582</c:v>
                </c:pt>
                <c:pt idx="137">
                  <c:v>5.909616126097433</c:v>
                </c:pt>
                <c:pt idx="138">
                  <c:v>5.787548053570333</c:v>
                </c:pt>
                <c:pt idx="139">
                  <c:v>5.677335372055381</c:v>
                </c:pt>
                <c:pt idx="140">
                  <c:v>5.566786329624165</c:v>
                </c:pt>
                <c:pt idx="141">
                  <c:v>5.480569043808373</c:v>
                </c:pt>
                <c:pt idx="142">
                  <c:v>5.390024004032341</c:v>
                </c:pt>
                <c:pt idx="143">
                  <c:v>5.338475982711827</c:v>
                </c:pt>
                <c:pt idx="144">
                  <c:v>5.280653941671915</c:v>
                </c:pt>
                <c:pt idx="145">
                  <c:v>5.2475707272047885</c:v>
                </c:pt>
                <c:pt idx="146">
                  <c:v>5.2061735340555515</c:v>
                </c:pt>
                <c:pt idx="147">
                  <c:v>5.168874905914379</c:v>
                </c:pt>
                <c:pt idx="148">
                  <c:v>5.13568772863988</c:v>
                </c:pt>
                <c:pt idx="149">
                  <c:v>5.12738609329034</c:v>
                </c:pt>
                <c:pt idx="150">
                  <c:v>5.1170063217746815</c:v>
                </c:pt>
                <c:pt idx="151">
                  <c:v>5.092082490028702</c:v>
                </c:pt>
                <c:pt idx="152">
                  <c:v>5.133612501533662</c:v>
                </c:pt>
                <c:pt idx="153">
                  <c:v>5.185456896339076</c:v>
                </c:pt>
                <c:pt idx="154">
                  <c:v>5.193744997053329</c:v>
                </c:pt>
                <c:pt idx="155">
                  <c:v>5.202031170024043</c:v>
                </c:pt>
                <c:pt idx="156">
                  <c:v>5.191673152656961</c:v>
                </c:pt>
                <c:pt idx="157">
                  <c:v>5.2061735340555515</c:v>
                </c:pt>
                <c:pt idx="158">
                  <c:v>5.193744997053329</c:v>
                </c:pt>
                <c:pt idx="159">
                  <c:v>5.202031170024043</c:v>
                </c:pt>
                <c:pt idx="160">
                  <c:v>5.2061735340555515</c:v>
                </c:pt>
                <c:pt idx="161">
                  <c:v>5.214456818109795</c:v>
                </c:pt>
                <c:pt idx="162">
                  <c:v>5.204102412225552</c:v>
                </c:pt>
                <c:pt idx="163">
                  <c:v>5.214456818109795</c:v>
                </c:pt>
                <c:pt idx="164">
                  <c:v>5.226878136863547</c:v>
                </c:pt>
                <c:pt idx="165">
                  <c:v>5.220668018350182</c:v>
                </c:pt>
                <c:pt idx="166">
                  <c:v>5.231017615212011</c:v>
                </c:pt>
                <c:pt idx="167">
                  <c:v>5.231017615212011</c:v>
                </c:pt>
                <c:pt idx="168">
                  <c:v>5.235156613241202</c:v>
                </c:pt>
                <c:pt idx="169">
                  <c:v>5.2289479360889</c:v>
                </c:pt>
                <c:pt idx="170">
                  <c:v>5.233087174255331</c:v>
                </c:pt>
                <c:pt idx="171">
                  <c:v>5.235156613241202</c:v>
                </c:pt>
                <c:pt idx="172">
                  <c:v>5.231017615212011</c:v>
                </c:pt>
                <c:pt idx="173">
                  <c:v>5.239295131130348</c:v>
                </c:pt>
                <c:pt idx="174">
                  <c:v>5.231017615212011</c:v>
                </c:pt>
                <c:pt idx="175">
                  <c:v>5.231017615212011</c:v>
                </c:pt>
                <c:pt idx="176">
                  <c:v>5.241364210078416</c:v>
                </c:pt>
                <c:pt idx="177">
                  <c:v>5.239295131130348</c:v>
                </c:pt>
                <c:pt idx="178">
                  <c:v>5.235156613241202</c:v>
                </c:pt>
                <c:pt idx="179">
                  <c:v>5.239295131130348</c:v>
                </c:pt>
                <c:pt idx="180">
                  <c:v>5.241364210078416</c:v>
                </c:pt>
                <c:pt idx="181">
                  <c:v>5.241364210078416</c:v>
                </c:pt>
                <c:pt idx="182">
                  <c:v>5.2517078057479125</c:v>
                </c:pt>
                <c:pt idx="183">
                  <c:v>5.249639326415547</c:v>
                </c:pt>
                <c:pt idx="184">
                  <c:v>5.266183806355286</c:v>
                </c:pt>
                <c:pt idx="185">
                  <c:v>5.2889199599707695</c:v>
                </c:pt>
                <c:pt idx="186">
                  <c:v>5.286853634633815</c:v>
                </c:pt>
                <c:pt idx="187">
                  <c:v>5.29924979527874</c:v>
                </c:pt>
                <c:pt idx="188">
                  <c:v>5.29924979527874</c:v>
                </c:pt>
                <c:pt idx="189">
                  <c:v>5.375598030257208</c:v>
                </c:pt>
                <c:pt idx="190">
                  <c:v>5.414740754605759</c:v>
                </c:pt>
                <c:pt idx="191">
                  <c:v>5.468235419084749</c:v>
                </c:pt>
                <c:pt idx="192">
                  <c:v>5.550379882643881</c:v>
                </c:pt>
                <c:pt idx="193">
                  <c:v>5.626197277076756</c:v>
                </c:pt>
                <c:pt idx="194">
                  <c:v>5.693684320504929</c:v>
                </c:pt>
                <c:pt idx="195">
                  <c:v>5.777357217077736</c:v>
                </c:pt>
                <c:pt idx="196">
                  <c:v>5.848633203281565</c:v>
                </c:pt>
                <c:pt idx="197">
                  <c:v>5.891331949735843</c:v>
                </c:pt>
                <c:pt idx="198">
                  <c:v>5.93803999654682</c:v>
                </c:pt>
                <c:pt idx="199">
                  <c:v>6.009003176367457</c:v>
                </c:pt>
                <c:pt idx="200">
                  <c:v>6.091957102830406</c:v>
                </c:pt>
                <c:pt idx="201">
                  <c:v>6.1485011304302475</c:v>
                </c:pt>
                <c:pt idx="202">
                  <c:v>6.192867747948583</c:v>
                </c:pt>
                <c:pt idx="203">
                  <c:v>6.25730591903681</c:v>
                </c:pt>
                <c:pt idx="204">
                  <c:v>6.319623474055959</c:v>
                </c:pt>
                <c:pt idx="205">
                  <c:v>6.351746398105149</c:v>
                </c:pt>
                <c:pt idx="206">
                  <c:v>6.381836396525159</c:v>
                </c:pt>
                <c:pt idx="207">
                  <c:v>6.429929749965936</c:v>
                </c:pt>
                <c:pt idx="208">
                  <c:v>6.449950304871493</c:v>
                </c:pt>
                <c:pt idx="209">
                  <c:v>6.459956545660816</c:v>
                </c:pt>
                <c:pt idx="210">
                  <c:v>6.479960965987061</c:v>
                </c:pt>
                <c:pt idx="211">
                  <c:v>6.515941890180841</c:v>
                </c:pt>
                <c:pt idx="212">
                  <c:v>6.529925105188113</c:v>
                </c:pt>
                <c:pt idx="213">
                  <c:v>6.527927823725179</c:v>
                </c:pt>
                <c:pt idx="214">
                  <c:v>6.567853174697575</c:v>
                </c:pt>
                <c:pt idx="215">
                  <c:v>6.567853174697575</c:v>
                </c:pt>
                <c:pt idx="216">
                  <c:v>6.5698483229412545</c:v>
                </c:pt>
                <c:pt idx="217">
                  <c:v>6.5578758359035305</c:v>
                </c:pt>
                <c:pt idx="218">
                  <c:v>6.597769228658933</c:v>
                </c:pt>
                <c:pt idx="219">
                  <c:v>6.579822467632653</c:v>
                </c:pt>
                <c:pt idx="220">
                  <c:v>6.599762781992979</c:v>
                </c:pt>
                <c:pt idx="221">
                  <c:v>6.58580567791131</c:v>
                </c:pt>
                <c:pt idx="222">
                  <c:v>6.6017562291518175</c:v>
                </c:pt>
                <c:pt idx="223">
                  <c:v>6.609728956414472</c:v>
                </c:pt>
                <c:pt idx="224">
                  <c:v>6.6754393059860035</c:v>
                </c:pt>
                <c:pt idx="225">
                  <c:v>6.66748054511811</c:v>
                </c:pt>
                <c:pt idx="226">
                  <c:v>6.707257488379753</c:v>
                </c:pt>
                <c:pt idx="227">
                  <c:v>6.8302993692067275</c:v>
                </c:pt>
                <c:pt idx="228">
                  <c:v>6.972685295182089</c:v>
                </c:pt>
                <c:pt idx="229">
                  <c:v>9.68190962526603</c:v>
                </c:pt>
                <c:pt idx="230">
                  <c:v>10.494914284235222</c:v>
                </c:pt>
                <c:pt idx="231">
                  <c:v>10.608789579724885</c:v>
                </c:pt>
                <c:pt idx="232">
                  <c:v>10.65750299656662</c:v>
                </c:pt>
                <c:pt idx="233">
                  <c:v>10.67733375803033</c:v>
                </c:pt>
                <c:pt idx="234">
                  <c:v>11.500594124173347</c:v>
                </c:pt>
                <c:pt idx="235">
                  <c:v>11.470500322931798</c:v>
                </c:pt>
                <c:pt idx="236">
                  <c:v>11.484664579438004</c:v>
                </c:pt>
                <c:pt idx="237">
                  <c:v>12.33016512517247</c:v>
                </c:pt>
                <c:pt idx="238">
                  <c:v>13.183112474207121</c:v>
                </c:pt>
                <c:pt idx="239">
                  <c:v>13.579545141873552</c:v>
                </c:pt>
                <c:pt idx="240">
                  <c:v>13.06510660757641</c:v>
                </c:pt>
                <c:pt idx="241">
                  <c:v>12.724899756875061</c:v>
                </c:pt>
                <c:pt idx="242">
                  <c:v>12.482903701440932</c:v>
                </c:pt>
                <c:pt idx="243">
                  <c:v>12.31625551136807</c:v>
                </c:pt>
                <c:pt idx="244">
                  <c:v>12.183910452604266</c:v>
                </c:pt>
                <c:pt idx="245">
                  <c:v>12.072173817212388</c:v>
                </c:pt>
                <c:pt idx="246">
                  <c:v>11.984694412727038</c:v>
                </c:pt>
                <c:pt idx="247">
                  <c:v>11.909331144311693</c:v>
                </c:pt>
                <c:pt idx="248">
                  <c:v>11.846142529188228</c:v>
                </c:pt>
                <c:pt idx="249">
                  <c:v>11.79693639982878</c:v>
                </c:pt>
                <c:pt idx="250">
                  <c:v>11.751198210893449</c:v>
                </c:pt>
                <c:pt idx="251">
                  <c:v>11.708938193477763</c:v>
                </c:pt>
                <c:pt idx="252">
                  <c:v>11.675454910501117</c:v>
                </c:pt>
                <c:pt idx="253">
                  <c:v>11.652531284596591</c:v>
                </c:pt>
                <c:pt idx="254">
                  <c:v>11.606649775355777</c:v>
                </c:pt>
                <c:pt idx="255">
                  <c:v>11.578392231044631</c:v>
                </c:pt>
                <c:pt idx="256">
                  <c:v>11.544813792004163</c:v>
                </c:pt>
                <c:pt idx="257">
                  <c:v>11.523593679967917</c:v>
                </c:pt>
                <c:pt idx="258">
                  <c:v>11.504133269748479</c:v>
                </c:pt>
                <c:pt idx="259">
                  <c:v>11.4864348029094</c:v>
                </c:pt>
                <c:pt idx="260">
                  <c:v>11.470500322931798</c:v>
                </c:pt>
                <c:pt idx="261">
                  <c:v>11.452788824230424</c:v>
                </c:pt>
                <c:pt idx="262">
                  <c:v>11.431525950168691</c:v>
                </c:pt>
                <c:pt idx="263">
                  <c:v>11.415572286592237</c:v>
                </c:pt>
                <c:pt idx="264">
                  <c:v>11.4013865620513</c:v>
                </c:pt>
                <c:pt idx="265">
                  <c:v>11.387196417285281</c:v>
                </c:pt>
                <c:pt idx="266">
                  <c:v>11.37300184664906</c:v>
                </c:pt>
                <c:pt idx="267">
                  <c:v>11.353477075020578</c:v>
                </c:pt>
                <c:pt idx="268">
                  <c:v>11.349926215239122</c:v>
                </c:pt>
                <c:pt idx="269">
                  <c:v>11.342823662950764</c:v>
                </c:pt>
                <c:pt idx="270">
                  <c:v>11.328615224989164</c:v>
                </c:pt>
                <c:pt idx="271">
                  <c:v>11.31795597700966</c:v>
                </c:pt>
                <c:pt idx="272">
                  <c:v>11.310848420115065</c:v>
                </c:pt>
                <c:pt idx="273">
                  <c:v>11.296629963342696</c:v>
                </c:pt>
                <c:pt idx="274">
                  <c:v>11.291296891984132</c:v>
                </c:pt>
                <c:pt idx="275">
                  <c:v>11.287741162331258</c:v>
                </c:pt>
                <c:pt idx="276">
                  <c:v>11.275293910033895</c:v>
                </c:pt>
                <c:pt idx="277">
                  <c:v>11.264622112491963</c:v>
                </c:pt>
                <c:pt idx="278">
                  <c:v>11.259285269943518</c:v>
                </c:pt>
                <c:pt idx="279">
                  <c:v>11.250389133130398</c:v>
                </c:pt>
                <c:pt idx="280">
                  <c:v>11.241491246063958</c:v>
                </c:pt>
                <c:pt idx="281">
                  <c:v>11.237931600852846</c:v>
                </c:pt>
                <c:pt idx="282">
                  <c:v>11.232591607343863</c:v>
                </c:pt>
                <c:pt idx="283">
                  <c:v>11.227250982735029</c:v>
                </c:pt>
                <c:pt idx="284">
                  <c:v>11.221909726723254</c:v>
                </c:pt>
                <c:pt idx="285">
                  <c:v>11.209444338870071</c:v>
                </c:pt>
                <c:pt idx="286">
                  <c:v>11.209444338870071</c:v>
                </c:pt>
                <c:pt idx="287">
                  <c:v>11.20053838258093</c:v>
                </c:pt>
                <c:pt idx="288">
                  <c:v>11.198756980394649</c:v>
                </c:pt>
                <c:pt idx="289">
                  <c:v>11.196975507872594</c:v>
                </c:pt>
                <c:pt idx="290">
                  <c:v>11.18806708983152</c:v>
                </c:pt>
                <c:pt idx="291">
                  <c:v>11.18628519505836</c:v>
                </c:pt>
                <c:pt idx="292">
                  <c:v>11.180939088205776</c:v>
                </c:pt>
                <c:pt idx="293">
                  <c:v>11.17380995940448</c:v>
                </c:pt>
                <c:pt idx="294">
                  <c:v>11.172027500998297</c:v>
                </c:pt>
                <c:pt idx="295">
                  <c:v>11.16667970270521</c:v>
                </c:pt>
                <c:pt idx="296">
                  <c:v>11.161331269562936</c:v>
                </c:pt>
                <c:pt idx="297">
                  <c:v>11.157765294623402</c:v>
                </c:pt>
                <c:pt idx="298">
                  <c:v>11.150632497510173</c:v>
                </c:pt>
                <c:pt idx="299">
                  <c:v>11.145282157988731</c:v>
                </c:pt>
                <c:pt idx="300">
                  <c:v>11.141714911620625</c:v>
                </c:pt>
                <c:pt idx="301">
                  <c:v>11.141714911620625</c:v>
                </c:pt>
                <c:pt idx="302">
                  <c:v>11.141714911620625</c:v>
                </c:pt>
                <c:pt idx="303">
                  <c:v>11.141714911620625</c:v>
                </c:pt>
                <c:pt idx="304">
                  <c:v>11.132795558301098</c:v>
                </c:pt>
                <c:pt idx="305">
                  <c:v>11.127443097353648</c:v>
                </c:pt>
                <c:pt idx="306">
                  <c:v>11.122089999315051</c:v>
                </c:pt>
                <c:pt idx="307">
                  <c:v>11.118520913198552</c:v>
                </c:pt>
                <c:pt idx="308">
                  <c:v>11.11673626387892</c:v>
                </c:pt>
                <c:pt idx="309">
                  <c:v>11.11673626387892</c:v>
                </c:pt>
                <c:pt idx="310">
                  <c:v>11.114951543703285</c:v>
                </c:pt>
                <c:pt idx="311">
                  <c:v>11.111381890738528</c:v>
                </c:pt>
                <c:pt idx="312">
                  <c:v>11.111381890738528</c:v>
                </c:pt>
                <c:pt idx="313">
                  <c:v>11.109596957926726</c:v>
                </c:pt>
                <c:pt idx="314">
                  <c:v>11.097100442365445</c:v>
                </c:pt>
                <c:pt idx="315">
                  <c:v>11.098885871726452</c:v>
                </c:pt>
                <c:pt idx="316">
                  <c:v>11.08995801499617</c:v>
                </c:pt>
                <c:pt idx="317">
                  <c:v>11.086386375197037</c:v>
                </c:pt>
                <c:pt idx="318">
                  <c:v>11.088172230615612</c:v>
                </c:pt>
                <c:pt idx="319">
                  <c:v>11.082814451200193</c:v>
                </c:pt>
                <c:pt idx="320">
                  <c:v>11.081028382599015</c:v>
                </c:pt>
                <c:pt idx="321">
                  <c:v>11.081028382599015</c:v>
                </c:pt>
                <c:pt idx="322">
                  <c:v>11.255727025159104</c:v>
                </c:pt>
                <c:pt idx="323">
                  <c:v>11.043504504069062</c:v>
                </c:pt>
                <c:pt idx="324">
                  <c:v>8.402605124778745</c:v>
                </c:pt>
                <c:pt idx="325">
                  <c:v>7.3497968483060845</c:v>
                </c:pt>
                <c:pt idx="326">
                  <c:v>6.93713898396112</c:v>
                </c:pt>
                <c:pt idx="327">
                  <c:v>6.770813169604878</c:v>
                </c:pt>
                <c:pt idx="328">
                  <c:v>6.713220398303179</c:v>
                </c:pt>
                <c:pt idx="329">
                  <c:v>6.715207824718902</c:v>
                </c:pt>
                <c:pt idx="330">
                  <c:v>6.711232866787213</c:v>
                </c:pt>
                <c:pt idx="331">
                  <c:v>6.7311034546846145</c:v>
                </c:pt>
                <c:pt idx="332">
                  <c:v>6.691351766992625</c:v>
                </c:pt>
                <c:pt idx="333">
                  <c:v>6.705269641450741</c:v>
                </c:pt>
                <c:pt idx="334">
                  <c:v>6.790652333925948</c:v>
                </c:pt>
                <c:pt idx="335">
                  <c:v>6.697317201795556</c:v>
                </c:pt>
                <c:pt idx="336">
                  <c:v>6.497955767640235</c:v>
                </c:pt>
                <c:pt idx="337">
                  <c:v>6.281441293094986</c:v>
                </c:pt>
                <c:pt idx="338">
                  <c:v>5.948186023824746</c:v>
                </c:pt>
                <c:pt idx="339">
                  <c:v>5.385902889426745</c:v>
                </c:pt>
                <c:pt idx="340">
                  <c:v>5.139837819525951</c:v>
                </c:pt>
                <c:pt idx="341">
                  <c:v>5.0463432940245525</c:v>
                </c:pt>
                <c:pt idx="342">
                  <c:v>5.019287825987874</c:v>
                </c:pt>
                <c:pt idx="343">
                  <c:v>5.017205780019424</c:v>
                </c:pt>
                <c:pt idx="344">
                  <c:v>5.0213697495617</c:v>
                </c:pt>
                <c:pt idx="345">
                  <c:v>5.023451550763866</c:v>
                </c:pt>
                <c:pt idx="346">
                  <c:v>5.029696220369885</c:v>
                </c:pt>
                <c:pt idx="347">
                  <c:v>5.033858722003345</c:v>
                </c:pt>
                <c:pt idx="348">
                  <c:v>5.038020734701263</c:v>
                </c:pt>
                <c:pt idx="349">
                  <c:v>5.05466389980711</c:v>
                </c:pt>
                <c:pt idx="350">
                  <c:v>5.056743746183827</c:v>
                </c:pt>
                <c:pt idx="351">
                  <c:v>5.065061912101555</c:v>
                </c:pt>
                <c:pt idx="352">
                  <c:v>5.069220263627187</c:v>
                </c:pt>
                <c:pt idx="353">
                  <c:v>5.069220263627187</c:v>
                </c:pt>
                <c:pt idx="354">
                  <c:v>5.0671411487981</c:v>
                </c:pt>
                <c:pt idx="355">
                  <c:v>5.065061912101555</c:v>
                </c:pt>
                <c:pt idx="356">
                  <c:v>5.073378127774504</c:v>
                </c:pt>
                <c:pt idx="357">
                  <c:v>5.073378127774504</c:v>
                </c:pt>
                <c:pt idx="358">
                  <c:v>5.083770657061791</c:v>
                </c:pt>
                <c:pt idx="359">
                  <c:v>5.075456877138436</c:v>
                </c:pt>
                <c:pt idx="360">
                  <c:v>5.0775355047262565</c:v>
                </c:pt>
                <c:pt idx="361">
                  <c:v>5.079614010560874</c:v>
                </c:pt>
                <c:pt idx="362">
                  <c:v>5.079614010560874</c:v>
                </c:pt>
                <c:pt idx="363">
                  <c:v>5.075456877138436</c:v>
                </c:pt>
                <c:pt idx="364">
                  <c:v>5.092082490028702</c:v>
                </c:pt>
                <c:pt idx="365">
                  <c:v>5.087926816823597</c:v>
                </c:pt>
                <c:pt idx="366">
                  <c:v>5.087926816823597</c:v>
                </c:pt>
                <c:pt idx="367">
                  <c:v>5.085848797773679</c:v>
                </c:pt>
                <c:pt idx="368">
                  <c:v>5.0941601442295905</c:v>
                </c:pt>
                <c:pt idx="369">
                  <c:v>5.083770657061791</c:v>
                </c:pt>
                <c:pt idx="370">
                  <c:v>5.085848797773679</c:v>
                </c:pt>
                <c:pt idx="371">
                  <c:v>5.102469545552651</c:v>
                </c:pt>
                <c:pt idx="372">
                  <c:v>5.108700320928335</c:v>
                </c:pt>
                <c:pt idx="373">
                  <c:v>5.08169239466514</c:v>
                </c:pt>
                <c:pt idx="374">
                  <c:v>4.990128034042925</c:v>
                </c:pt>
                <c:pt idx="375">
                  <c:v>5.11285356408348</c:v>
                </c:pt>
                <c:pt idx="376">
                  <c:v>5.208244535536494</c:v>
                </c:pt>
                <c:pt idx="377">
                  <c:v>5.2289479360889</c:v>
                </c:pt>
                <c:pt idx="378">
                  <c:v>5.286853634633815</c:v>
                </c:pt>
                <c:pt idx="379">
                  <c:v>5.284787189819838</c:v>
                </c:pt>
                <c:pt idx="380">
                  <c:v>5.284787189819838</c:v>
                </c:pt>
                <c:pt idx="381">
                  <c:v>5.334348934667503</c:v>
                </c:pt>
                <c:pt idx="382">
                  <c:v>5.392084383766871</c:v>
                </c:pt>
                <c:pt idx="383">
                  <c:v>5.4949529308212846</c:v>
                </c:pt>
                <c:pt idx="384">
                  <c:v>5.689597774891865</c:v>
                </c:pt>
                <c:pt idx="385">
                  <c:v>5.811994416630853</c:v>
                </c:pt>
                <c:pt idx="386">
                  <c:v>5.92992114668607</c:v>
                </c:pt>
                <c:pt idx="387">
                  <c:v>6.047468554374291</c:v>
                </c:pt>
                <c:pt idx="388">
                  <c:v>6.194883144338178</c:v>
                </c:pt>
                <c:pt idx="389">
                  <c:v>6.341710973643444</c:v>
                </c:pt>
                <c:pt idx="390">
                  <c:v>6.531922279808498</c:v>
                </c:pt>
                <c:pt idx="391">
                  <c:v>6.756919534436747</c:v>
                </c:pt>
                <c:pt idx="392">
                  <c:v>7.0121421813060465</c:v>
                </c:pt>
                <c:pt idx="393">
                  <c:v>7.35175128323317</c:v>
                </c:pt>
                <c:pt idx="394">
                  <c:v>7.756142082146539</c:v>
                </c:pt>
                <c:pt idx="395">
                  <c:v>8.246272989260945</c:v>
                </c:pt>
                <c:pt idx="396">
                  <c:v>8.788911334104625</c:v>
                </c:pt>
                <c:pt idx="397">
                  <c:v>9.374606037906574</c:v>
                </c:pt>
                <c:pt idx="398">
                  <c:v>10.019942956165664</c:v>
                </c:pt>
                <c:pt idx="399">
                  <c:v>10.73677259487016</c:v>
                </c:pt>
                <c:pt idx="400">
                  <c:v>11.42975359654497</c:v>
                </c:pt>
                <c:pt idx="401">
                  <c:v>12.196115605049272</c:v>
                </c:pt>
                <c:pt idx="402">
                  <c:v>13.058257041401703</c:v>
                </c:pt>
                <c:pt idx="403">
                  <c:v>14.124037827653467</c:v>
                </c:pt>
                <c:pt idx="404">
                  <c:v>15.561757311079305</c:v>
                </c:pt>
                <c:pt idx="405">
                  <c:v>16.954213932090454</c:v>
                </c:pt>
                <c:pt idx="406">
                  <c:v>18.788874206572245</c:v>
                </c:pt>
                <c:pt idx="407">
                  <c:v>21.164789596952573</c:v>
                </c:pt>
                <c:pt idx="408">
                  <c:v>23.297897012810495</c:v>
                </c:pt>
                <c:pt idx="409">
                  <c:v>25.026738618882234</c:v>
                </c:pt>
                <c:pt idx="410">
                  <c:v>26.563628456780975</c:v>
                </c:pt>
                <c:pt idx="411">
                  <c:v>27.635358582607637</c:v>
                </c:pt>
                <c:pt idx="412">
                  <c:v>28.173904758339006</c:v>
                </c:pt>
                <c:pt idx="413">
                  <c:v>28.146939426823963</c:v>
                </c:pt>
                <c:pt idx="414">
                  <c:v>28.49156564207533</c:v>
                </c:pt>
                <c:pt idx="415">
                  <c:v>28.773411242019222</c:v>
                </c:pt>
                <c:pt idx="416">
                  <c:v>28.845591199420028</c:v>
                </c:pt>
                <c:pt idx="417">
                  <c:v>28.84842136831503</c:v>
                </c:pt>
                <c:pt idx="418">
                  <c:v>28.750762288977796</c:v>
                </c:pt>
                <c:pt idx="419">
                  <c:v>28.708289951183133</c:v>
                </c:pt>
                <c:pt idx="420">
                  <c:v>28.67289075726211</c:v>
                </c:pt>
                <c:pt idx="421">
                  <c:v>28.653064974576864</c:v>
                </c:pt>
                <c:pt idx="422">
                  <c:v>28.60774282493378</c:v>
                </c:pt>
                <c:pt idx="423">
                  <c:v>28.58791170747503</c:v>
                </c:pt>
                <c:pt idx="424">
                  <c:v>28.566662260209</c:v>
                </c:pt>
                <c:pt idx="425">
                  <c:v>28.552494910384894</c:v>
                </c:pt>
                <c:pt idx="426">
                  <c:v>28.54541091885767</c:v>
                </c:pt>
                <c:pt idx="427">
                  <c:v>28.552494910384894</c:v>
                </c:pt>
                <c:pt idx="428">
                  <c:v>28.559578690710794</c:v>
                </c:pt>
                <c:pt idx="429">
                  <c:v>28.555328447838463</c:v>
                </c:pt>
                <c:pt idx="430">
                  <c:v>28.542577263026715</c:v>
                </c:pt>
                <c:pt idx="431">
                  <c:v>28.539743573319754</c:v>
                </c:pt>
                <c:pt idx="432">
                  <c:v>28.536909849712856</c:v>
                </c:pt>
                <c:pt idx="433">
                  <c:v>28.532659200687874</c:v>
                </c:pt>
                <c:pt idx="434">
                  <c:v>28.365405575774787</c:v>
                </c:pt>
                <c:pt idx="435">
                  <c:v>28.127068085788835</c:v>
                </c:pt>
                <c:pt idx="436">
                  <c:v>28.263292337265057</c:v>
                </c:pt>
                <c:pt idx="437">
                  <c:v>28.27038503918294</c:v>
                </c:pt>
                <c:pt idx="438">
                  <c:v>28.263292337265057</c:v>
                </c:pt>
                <c:pt idx="439">
                  <c:v>28.243431565524872</c:v>
                </c:pt>
                <c:pt idx="440">
                  <c:v>28.226406627025085</c:v>
                </c:pt>
                <c:pt idx="441">
                  <c:v>28.210799277314436</c:v>
                </c:pt>
                <c:pt idx="442">
                  <c:v>28.198028802133024</c:v>
                </c:pt>
                <c:pt idx="443">
                  <c:v>27.92683168834941</c:v>
                </c:pt>
                <c:pt idx="444">
                  <c:v>27.279308602818617</c:v>
                </c:pt>
                <c:pt idx="445">
                  <c:v>27.15524160325424</c:v>
                </c:pt>
                <c:pt idx="446">
                  <c:v>27.163800711107</c:v>
                </c:pt>
                <c:pt idx="447">
                  <c:v>27.188049280573807</c:v>
                </c:pt>
                <c:pt idx="448">
                  <c:v>27.209442341660917</c:v>
                </c:pt>
                <c:pt idx="449">
                  <c:v>27.255072351362344</c:v>
                </c:pt>
                <c:pt idx="450">
                  <c:v>27.257923843478466</c:v>
                </c:pt>
                <c:pt idx="451">
                  <c:v>27.26647805013556</c:v>
                </c:pt>
                <c:pt idx="452">
                  <c:v>27.275031852784764</c:v>
                </c:pt>
                <c:pt idx="453">
                  <c:v>27.27645744732871</c:v>
                </c:pt>
                <c:pt idx="454">
                  <c:v>27.28358525210541</c:v>
                </c:pt>
                <c:pt idx="455">
                  <c:v>27.28501077949403</c:v>
                </c:pt>
                <c:pt idx="456">
                  <c:v>27.28501077949403</c:v>
                </c:pt>
                <c:pt idx="457">
                  <c:v>27.394743049141653</c:v>
                </c:pt>
                <c:pt idx="458">
                  <c:v>27.468811178000408</c:v>
                </c:pt>
                <c:pt idx="459">
                  <c:v>27.494443333543757</c:v>
                </c:pt>
                <c:pt idx="460">
                  <c:v>27.48162769112514</c:v>
                </c:pt>
                <c:pt idx="461">
                  <c:v>27.46596294549994</c:v>
                </c:pt>
                <c:pt idx="462">
                  <c:v>27.436053895191264</c:v>
                </c:pt>
                <c:pt idx="463">
                  <c:v>27.416111872016927</c:v>
                </c:pt>
                <c:pt idx="464">
                  <c:v>27.394743049141653</c:v>
                </c:pt>
                <c:pt idx="465">
                  <c:v>27.394743049141653</c:v>
                </c:pt>
                <c:pt idx="466">
                  <c:v>27.389044281090435</c:v>
                </c:pt>
                <c:pt idx="467">
                  <c:v>27.32207057606763</c:v>
                </c:pt>
                <c:pt idx="468">
                  <c:v>27.219424895687894</c:v>
                </c:pt>
                <c:pt idx="469">
                  <c:v>27.05107251779623</c:v>
                </c:pt>
                <c:pt idx="470">
                  <c:v>26.946841083378445</c:v>
                </c:pt>
                <c:pt idx="471">
                  <c:v>26.846833427055287</c:v>
                </c:pt>
                <c:pt idx="472">
                  <c:v>26.746766205033055</c:v>
                </c:pt>
                <c:pt idx="473">
                  <c:v>26.668099454221874</c:v>
                </c:pt>
                <c:pt idx="474">
                  <c:v>26.65236156249597</c:v>
                </c:pt>
                <c:pt idx="475">
                  <c:v>26.72817564573944</c:v>
                </c:pt>
                <c:pt idx="476">
                  <c:v>26.79394824380597</c:v>
                </c:pt>
                <c:pt idx="477">
                  <c:v>26.858265867577188</c:v>
                </c:pt>
                <c:pt idx="478">
                  <c:v>26.932557880575985</c:v>
                </c:pt>
                <c:pt idx="479">
                  <c:v>27.00824529857232</c:v>
                </c:pt>
                <c:pt idx="480">
                  <c:v>27.082472448062276</c:v>
                </c:pt>
                <c:pt idx="481">
                  <c:v>27.160947720987792</c:v>
                </c:pt>
                <c:pt idx="482">
                  <c:v>27.237962452983425</c:v>
                </c:pt>
                <c:pt idx="483">
                  <c:v>27.28073416377083</c:v>
                </c:pt>
                <c:pt idx="484">
                  <c:v>27.34202273966497</c:v>
                </c:pt>
                <c:pt idx="485">
                  <c:v>27.417536372947097</c:v>
                </c:pt>
                <c:pt idx="486">
                  <c:v>27.443175530536337</c:v>
                </c:pt>
                <c:pt idx="487">
                  <c:v>27.339172563451598</c:v>
                </c:pt>
                <c:pt idx="488">
                  <c:v>27.299265438914006</c:v>
                </c:pt>
                <c:pt idx="489">
                  <c:v>27.105305223529342</c:v>
                </c:pt>
                <c:pt idx="490">
                  <c:v>26.981115907808658</c:v>
                </c:pt>
                <c:pt idx="491">
                  <c:v>26.863981796602616</c:v>
                </c:pt>
                <c:pt idx="492">
                  <c:v>26.746766205033055</c:v>
                </c:pt>
                <c:pt idx="493">
                  <c:v>26.606569924402322</c:v>
                </c:pt>
                <c:pt idx="494">
                  <c:v>26.484872460920087</c:v>
                </c:pt>
                <c:pt idx="495">
                  <c:v>26.377414566168284</c:v>
                </c:pt>
                <c:pt idx="496">
                  <c:v>26.274185047956564</c:v>
                </c:pt>
                <c:pt idx="497">
                  <c:v>26.180931855043582</c:v>
                </c:pt>
                <c:pt idx="498">
                  <c:v>26.096236667170842</c:v>
                </c:pt>
                <c:pt idx="499">
                  <c:v>25.992814367883682</c:v>
                </c:pt>
                <c:pt idx="500">
                  <c:v>25.879252942192863</c:v>
                </c:pt>
                <c:pt idx="501">
                  <c:v>25.791504996278547</c:v>
                </c:pt>
                <c:pt idx="502">
                  <c:v>25.699383261426135</c:v>
                </c:pt>
                <c:pt idx="503">
                  <c:v>25.575499110626822</c:v>
                </c:pt>
                <c:pt idx="504">
                  <c:v>25.46448498115251</c:v>
                </c:pt>
                <c:pt idx="505">
                  <c:v>25.364927525396638</c:v>
                </c:pt>
                <c:pt idx="506">
                  <c:v>25.281184193768183</c:v>
                </c:pt>
                <c:pt idx="507">
                  <c:v>25.20172336995182</c:v>
                </c:pt>
                <c:pt idx="508">
                  <c:v>25.038315203242462</c:v>
                </c:pt>
              </c:numCache>
            </c:numRef>
          </c:yVal>
          <c:smooth val="1"/>
        </c:ser>
        <c:axId val="40867980"/>
        <c:axId val="32267501"/>
      </c:scatterChart>
      <c:valAx>
        <c:axId val="46072290"/>
        <c:scaling>
          <c:orientation val="minMax"/>
          <c:max val="0.840277777777778"/>
          <c:min val="0.7847222222222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1997427"/>
        <c:crossesAt val="0"/>
        <c:crossBetween val="midCat"/>
        <c:dispUnits/>
        <c:majorUnit val="0.0208333"/>
        <c:minorUnit val="0.0034722"/>
      </c:valAx>
      <c:valAx>
        <c:axId val="119974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6072290"/>
        <c:crosses val="autoZero"/>
        <c:crossBetween val="midCat"/>
        <c:dispUnits/>
        <c:majorUnit val="5"/>
      </c:valAx>
      <c:valAx>
        <c:axId val="40867980"/>
        <c:scaling>
          <c:orientation val="minMax"/>
        </c:scaling>
        <c:axPos val="b"/>
        <c:delete val="1"/>
        <c:majorTickMark val="in"/>
        <c:minorTickMark val="none"/>
        <c:tickLblPos val="nextTo"/>
        <c:crossAx val="32267501"/>
        <c:crosses val="max"/>
        <c:crossBetween val="midCat"/>
        <c:dispUnits/>
      </c:valAx>
      <c:valAx>
        <c:axId val="3226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86798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5"/>
          <c:y val="0.9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DVTPP deployment #2: Hole U1320A, 289.9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555"/>
          <c:w val="0.9147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dat!$F$5:$F$821</c:f>
              <c:numCache>
                <c:ptCount val="817"/>
                <c:pt idx="0">
                  <c:v>0.008837165938388604</c:v>
                </c:pt>
                <c:pt idx="1">
                  <c:v>0.008719955033913427</c:v>
                </c:pt>
                <c:pt idx="2">
                  <c:v>0.008533796538570485</c:v>
                </c:pt>
                <c:pt idx="3">
                  <c:v>0.008340743284140783</c:v>
                </c:pt>
                <c:pt idx="4">
                  <c:v>0.00815458478879784</c:v>
                </c:pt>
                <c:pt idx="5">
                  <c:v>0.00805116340249623</c:v>
                </c:pt>
                <c:pt idx="6">
                  <c:v>0.007947742016194597</c:v>
                </c:pt>
                <c:pt idx="7">
                  <c:v>0.007844320629892963</c:v>
                </c:pt>
                <c:pt idx="8">
                  <c:v>0.007747794002678112</c:v>
                </c:pt>
                <c:pt idx="9">
                  <c:v>0.008354532802314326</c:v>
                </c:pt>
                <c:pt idx="10">
                  <c:v>0.009416325701677733</c:v>
                </c:pt>
                <c:pt idx="11">
                  <c:v>0.0050381536815753865</c:v>
                </c:pt>
                <c:pt idx="12">
                  <c:v>0.01233970355447051</c:v>
                </c:pt>
                <c:pt idx="13">
                  <c:v>0.012601704399767951</c:v>
                </c:pt>
                <c:pt idx="14">
                  <c:v>0.011519227223144243</c:v>
                </c:pt>
                <c:pt idx="15">
                  <c:v>0.029811023080359288</c:v>
                </c:pt>
                <c:pt idx="16">
                  <c:v>0.011498542945883917</c:v>
                </c:pt>
                <c:pt idx="17">
                  <c:v>0.04433828047619499</c:v>
                </c:pt>
                <c:pt idx="18">
                  <c:v>0.01157438529583844</c:v>
                </c:pt>
                <c:pt idx="19">
                  <c:v>0.011202068305152555</c:v>
                </c:pt>
                <c:pt idx="20">
                  <c:v>0.01378070820360656</c:v>
                </c:pt>
                <c:pt idx="21">
                  <c:v>0.008064952920669775</c:v>
                </c:pt>
                <c:pt idx="22">
                  <c:v>0.009919643115012337</c:v>
                </c:pt>
                <c:pt idx="23">
                  <c:v>0.00829937472962013</c:v>
                </c:pt>
                <c:pt idx="24">
                  <c:v>0.0064240002580172395</c:v>
                </c:pt>
                <c:pt idx="25">
                  <c:v>0.006141315135459447</c:v>
                </c:pt>
                <c:pt idx="26">
                  <c:v>0.006313684112628821</c:v>
                </c:pt>
                <c:pt idx="27">
                  <c:v>0.006210262726327187</c:v>
                </c:pt>
                <c:pt idx="28">
                  <c:v>0.00618957844906686</c:v>
                </c:pt>
                <c:pt idx="29">
                  <c:v>0.006265420799021408</c:v>
                </c:pt>
                <c:pt idx="30">
                  <c:v>0.006175788930893317</c:v>
                </c:pt>
                <c:pt idx="31">
                  <c:v>0.00615510465363299</c:v>
                </c:pt>
                <c:pt idx="32">
                  <c:v>0.00605857802641814</c:v>
                </c:pt>
                <c:pt idx="33">
                  <c:v>0.006044788508244596</c:v>
                </c:pt>
                <c:pt idx="34">
                  <c:v>0.006017209471897485</c:v>
                </c:pt>
                <c:pt idx="35">
                  <c:v>0.006010314712810702</c:v>
                </c:pt>
                <c:pt idx="36">
                  <c:v>0.0060861570627652505</c:v>
                </c:pt>
                <c:pt idx="37">
                  <c:v>0.005975840917376832</c:v>
                </c:pt>
                <c:pt idx="38">
                  <c:v>0.005872419531075197</c:v>
                </c:pt>
                <c:pt idx="39">
                  <c:v>0.00585173525381487</c:v>
                </c:pt>
                <c:pt idx="40">
                  <c:v>0.005927577603769395</c:v>
                </c:pt>
                <c:pt idx="41">
                  <c:v>0.005913788085595851</c:v>
                </c:pt>
                <c:pt idx="42">
                  <c:v>0.005796577181120674</c:v>
                </c:pt>
                <c:pt idx="43">
                  <c:v>0.005775892903860346</c:v>
                </c:pt>
                <c:pt idx="44">
                  <c:v>-0.0004914431060184566</c:v>
                </c:pt>
                <c:pt idx="45">
                  <c:v>-0.001498077932687666</c:v>
                </c:pt>
                <c:pt idx="46">
                  <c:v>-0.002587449868398183</c:v>
                </c:pt>
                <c:pt idx="47">
                  <c:v>-0.0029666616181708264</c:v>
                </c:pt>
                <c:pt idx="48">
                  <c:v>-0.003525137104199628</c:v>
                </c:pt>
                <c:pt idx="49">
                  <c:v>-0.004000875481187122</c:v>
                </c:pt>
                <c:pt idx="50">
                  <c:v>-0.004924773198815024</c:v>
                </c:pt>
                <c:pt idx="51">
                  <c:v>-0.00994415781398749</c:v>
                </c:pt>
                <c:pt idx="52">
                  <c:v>-0.004711035667124983</c:v>
                </c:pt>
                <c:pt idx="53">
                  <c:v>-0.0031252410771666576</c:v>
                </c:pt>
                <c:pt idx="54">
                  <c:v>-0.005303984948587667</c:v>
                </c:pt>
                <c:pt idx="55">
                  <c:v>-0.004352508194612667</c:v>
                </c:pt>
                <c:pt idx="56">
                  <c:v>-0.0032217677043815084</c:v>
                </c:pt>
                <c:pt idx="57">
                  <c:v>-0.0020013953460222707</c:v>
                </c:pt>
                <c:pt idx="58">
                  <c:v>-0.0006982858786217256</c:v>
                </c:pt>
                <c:pt idx="59">
                  <c:v>0.000694455456906911</c:v>
                </c:pt>
                <c:pt idx="60">
                  <c:v>0.0021768286605636142</c:v>
                </c:pt>
                <c:pt idx="61">
                  <c:v>0.003666096623307077</c:v>
                </c:pt>
                <c:pt idx="62">
                  <c:v>0.004962311331620863</c:v>
                </c:pt>
                <c:pt idx="63">
                  <c:v>0.006444684535277566</c:v>
                </c:pt>
                <c:pt idx="64">
                  <c:v>0.0077408992435913275</c:v>
                </c:pt>
                <c:pt idx="65">
                  <c:v>0.009223272447248031</c:v>
                </c:pt>
                <c:pt idx="66">
                  <c:v>0.011050383605243509</c:v>
                </c:pt>
                <c:pt idx="67">
                  <c:v>0.012705125786069586</c:v>
                </c:pt>
                <c:pt idx="68">
                  <c:v>0.017297035337861984</c:v>
                </c:pt>
                <c:pt idx="69">
                  <c:v>0.02341268664783174</c:v>
                </c:pt>
                <c:pt idx="70">
                  <c:v>0.029611075066842803</c:v>
                </c:pt>
                <c:pt idx="71">
                  <c:v>0.034920039563659834</c:v>
                </c:pt>
                <c:pt idx="72">
                  <c:v>0.038719051820473055</c:v>
                </c:pt>
                <c:pt idx="73">
                  <c:v>0.04428312240350079</c:v>
                </c:pt>
                <c:pt idx="74">
                  <c:v>0.0568177944232584</c:v>
                </c:pt>
                <c:pt idx="75">
                  <c:v>0.07452353575809756</c:v>
                </c:pt>
                <c:pt idx="76">
                  <c:v>0.09375301885111408</c:v>
                </c:pt>
                <c:pt idx="77">
                  <c:v>0.1134168717665974</c:v>
                </c:pt>
                <c:pt idx="78">
                  <c:v>0.13103987599239528</c:v>
                </c:pt>
                <c:pt idx="79">
                  <c:v>0.14633934640594978</c:v>
                </c:pt>
                <c:pt idx="80">
                  <c:v>0.15859133330314962</c:v>
                </c:pt>
                <c:pt idx="81">
                  <c:v>0.16789925807029638</c:v>
                </c:pt>
                <c:pt idx="82">
                  <c:v>0.17461475342081562</c:v>
                </c:pt>
                <c:pt idx="83">
                  <c:v>0.17918597869534766</c:v>
                </c:pt>
                <c:pt idx="84">
                  <c:v>0.18232309407983044</c:v>
                </c:pt>
                <c:pt idx="85">
                  <c:v>0.18457768030120603</c:v>
                </c:pt>
                <c:pt idx="86">
                  <c:v>0.18592215832312722</c:v>
                </c:pt>
                <c:pt idx="87">
                  <c:v>0.18682537176349476</c:v>
                </c:pt>
                <c:pt idx="88">
                  <c:v>0.18737005773135001</c:v>
                </c:pt>
                <c:pt idx="89">
                  <c:v>0.188445640148887</c:v>
                </c:pt>
                <c:pt idx="90">
                  <c:v>0.18764584809482107</c:v>
                </c:pt>
                <c:pt idx="91">
                  <c:v>0.19934625426507885</c:v>
                </c:pt>
                <c:pt idx="92">
                  <c:v>0.20711664775587468</c:v>
                </c:pt>
                <c:pt idx="93">
                  <c:v>0.21684515282731476</c:v>
                </c:pt>
                <c:pt idx="94">
                  <c:v>0.2883024360026547</c:v>
                </c:pt>
                <c:pt idx="95">
                  <c:v>0.5159260124934567</c:v>
                </c:pt>
                <c:pt idx="96">
                  <c:v>1.0425821853367931</c:v>
                </c:pt>
                <c:pt idx="97">
                  <c:v>1.0489391532148002</c:v>
                </c:pt>
                <c:pt idx="98">
                  <c:v>1.0360321642043566</c:v>
                </c:pt>
                <c:pt idx="99">
                  <c:v>1.218681227172123</c:v>
                </c:pt>
                <c:pt idx="100">
                  <c:v>1.4240347318126405</c:v>
                </c:pt>
                <c:pt idx="101">
                  <c:v>1.6784927106691723</c:v>
                </c:pt>
                <c:pt idx="102">
                  <c:v>1.8412434989125048</c:v>
                </c:pt>
                <c:pt idx="103">
                  <c:v>1.985902439312139</c:v>
                </c:pt>
                <c:pt idx="104">
                  <c:v>2.1780386907833083</c:v>
                </c:pt>
                <c:pt idx="105">
                  <c:v>2.3798689735304834</c:v>
                </c:pt>
                <c:pt idx="106">
                  <c:v>2.5709020635477686</c:v>
                </c:pt>
                <c:pt idx="107">
                  <c:v>2.7930994646372787</c:v>
                </c:pt>
                <c:pt idx="108">
                  <c:v>3.0994818741763157</c:v>
                </c:pt>
                <c:pt idx="109">
                  <c:v>3.3163978898053554</c:v>
                </c:pt>
                <c:pt idx="110">
                  <c:v>3.5676842794819703</c:v>
                </c:pt>
                <c:pt idx="111">
                  <c:v>3.83886894388302</c:v>
                </c:pt>
                <c:pt idx="112">
                  <c:v>4.035148945565341</c:v>
                </c:pt>
                <c:pt idx="113">
                  <c:v>4.3388975571332296</c:v>
                </c:pt>
                <c:pt idx="114">
                  <c:v>4.555358518662542</c:v>
                </c:pt>
                <c:pt idx="115">
                  <c:v>4.878384876637056</c:v>
                </c:pt>
                <c:pt idx="116">
                  <c:v>5.107828669526765</c:v>
                </c:pt>
                <c:pt idx="117">
                  <c:v>5.354530044410676</c:v>
                </c:pt>
                <c:pt idx="118">
                  <c:v>5.635974110332846</c:v>
                </c:pt>
                <c:pt idx="119">
                  <c:v>5.981194697807688</c:v>
                </c:pt>
                <c:pt idx="120">
                  <c:v>6.263479924338446</c:v>
                </c:pt>
                <c:pt idx="121">
                  <c:v>6.5540043879778995</c:v>
                </c:pt>
                <c:pt idx="122">
                  <c:v>6.906740262857328</c:v>
                </c:pt>
                <c:pt idx="123">
                  <c:v>7.307822188453224</c:v>
                </c:pt>
                <c:pt idx="124">
                  <c:v>7.343343987268291</c:v>
                </c:pt>
                <c:pt idx="125">
                  <c:v>7.651105348624683</c:v>
                </c:pt>
                <c:pt idx="126">
                  <c:v>7.954392011333758</c:v>
                </c:pt>
                <c:pt idx="127">
                  <c:v>8.236373868464696</c:v>
                </c:pt>
                <c:pt idx="128">
                  <c:v>8.549444194317907</c:v>
                </c:pt>
                <c:pt idx="129">
                  <c:v>8.821139070891377</c:v>
                </c:pt>
                <c:pt idx="130">
                  <c:v>9.110070845181784</c:v>
                </c:pt>
                <c:pt idx="131">
                  <c:v>9.422031114822024</c:v>
                </c:pt>
                <c:pt idx="132">
                  <c:v>9.732943381081073</c:v>
                </c:pt>
                <c:pt idx="133">
                  <c:v>10.039084474052071</c:v>
                </c:pt>
                <c:pt idx="134">
                  <c:v>10.33319421241665</c:v>
                </c:pt>
                <c:pt idx="135">
                  <c:v>10.64391342542127</c:v>
                </c:pt>
                <c:pt idx="136">
                  <c:v>10.937023423718262</c:v>
                </c:pt>
                <c:pt idx="137">
                  <c:v>11.264414164194704</c:v>
                </c:pt>
                <c:pt idx="138">
                  <c:v>11.581655819295412</c:v>
                </c:pt>
                <c:pt idx="139">
                  <c:v>11.882032893669868</c:v>
                </c:pt>
                <c:pt idx="140">
                  <c:v>12.197606017071577</c:v>
                </c:pt>
                <c:pt idx="141">
                  <c:v>12.501995841234535</c:v>
                </c:pt>
                <c:pt idx="142">
                  <c:v>12.834805862353184</c:v>
                </c:pt>
                <c:pt idx="143">
                  <c:v>13.155977530133352</c:v>
                </c:pt>
                <c:pt idx="144">
                  <c:v>13.462739151422161</c:v>
                </c:pt>
                <c:pt idx="145">
                  <c:v>13.786606670005263</c:v>
                </c:pt>
                <c:pt idx="146">
                  <c:v>14.084853263821906</c:v>
                </c:pt>
                <c:pt idx="147">
                  <c:v>14.399695542760414</c:v>
                </c:pt>
                <c:pt idx="148">
                  <c:v>14.674789535563663</c:v>
                </c:pt>
                <c:pt idx="149">
                  <c:v>14.928302932425309</c:v>
                </c:pt>
                <c:pt idx="150">
                  <c:v>14.983088688128825</c:v>
                </c:pt>
                <c:pt idx="151">
                  <c:v>15.088502659806535</c:v>
                </c:pt>
                <c:pt idx="152">
                  <c:v>15.001483905372343</c:v>
                </c:pt>
                <c:pt idx="153">
                  <c:v>14.983143846201521</c:v>
                </c:pt>
                <c:pt idx="154">
                  <c:v>14.992644824223095</c:v>
                </c:pt>
                <c:pt idx="155">
                  <c:v>14.97069880604989</c:v>
                </c:pt>
                <c:pt idx="156">
                  <c:v>14.974035869447889</c:v>
                </c:pt>
                <c:pt idx="157">
                  <c:v>14.96736174265189</c:v>
                </c:pt>
                <c:pt idx="158">
                  <c:v>14.986184434958789</c:v>
                </c:pt>
                <c:pt idx="159">
                  <c:v>14.968464904105774</c:v>
                </c:pt>
                <c:pt idx="160">
                  <c:v>14.974470239270357</c:v>
                </c:pt>
                <c:pt idx="161">
                  <c:v>14.97091254358158</c:v>
                </c:pt>
                <c:pt idx="162">
                  <c:v>14.967113531324767</c:v>
                </c:pt>
                <c:pt idx="163">
                  <c:v>14.976704141214471</c:v>
                </c:pt>
                <c:pt idx="164">
                  <c:v>14.982578475956403</c:v>
                </c:pt>
                <c:pt idx="165">
                  <c:v>14.959763718138266</c:v>
                </c:pt>
                <c:pt idx="166">
                  <c:v>14.977083352964243</c:v>
                </c:pt>
                <c:pt idx="167">
                  <c:v>14.981930368602246</c:v>
                </c:pt>
                <c:pt idx="168">
                  <c:v>14.97629735042835</c:v>
                </c:pt>
                <c:pt idx="169">
                  <c:v>14.980337679253203</c:v>
                </c:pt>
                <c:pt idx="170">
                  <c:v>14.971719230394733</c:v>
                </c:pt>
                <c:pt idx="171">
                  <c:v>14.955806126422456</c:v>
                </c:pt>
                <c:pt idx="172">
                  <c:v>14.987204859303631</c:v>
                </c:pt>
                <c:pt idx="173">
                  <c:v>14.986508488635867</c:v>
                </c:pt>
                <c:pt idx="174">
                  <c:v>14.98472964079148</c:v>
                </c:pt>
                <c:pt idx="175">
                  <c:v>14.98489511500956</c:v>
                </c:pt>
                <c:pt idx="176">
                  <c:v>14.991196924814872</c:v>
                </c:pt>
                <c:pt idx="177">
                  <c:v>14.97619392904205</c:v>
                </c:pt>
                <c:pt idx="178">
                  <c:v>14.98410911247367</c:v>
                </c:pt>
                <c:pt idx="179">
                  <c:v>14.995044200385294</c:v>
                </c:pt>
                <c:pt idx="180">
                  <c:v>14.968409746033082</c:v>
                </c:pt>
                <c:pt idx="181">
                  <c:v>14.996795469193337</c:v>
                </c:pt>
                <c:pt idx="182">
                  <c:v>14.992727561332138</c:v>
                </c:pt>
                <c:pt idx="183">
                  <c:v>15.002476750680836</c:v>
                </c:pt>
                <c:pt idx="184">
                  <c:v>14.997388418474799</c:v>
                </c:pt>
                <c:pt idx="185">
                  <c:v>14.999463740959916</c:v>
                </c:pt>
                <c:pt idx="186">
                  <c:v>15.00339375363938</c:v>
                </c:pt>
                <c:pt idx="187">
                  <c:v>14.997388418474799</c:v>
                </c:pt>
                <c:pt idx="188">
                  <c:v>15.075547407482482</c:v>
                </c:pt>
                <c:pt idx="189">
                  <c:v>15.4031587802497</c:v>
                </c:pt>
                <c:pt idx="190">
                  <c:v>15.485247781936849</c:v>
                </c:pt>
                <c:pt idx="191">
                  <c:v>15.622384540172813</c:v>
                </c:pt>
                <c:pt idx="192">
                  <c:v>15.802323962819475</c:v>
                </c:pt>
                <c:pt idx="193">
                  <c:v>15.909165149628148</c:v>
                </c:pt>
                <c:pt idx="194">
                  <c:v>16.075149579883174</c:v>
                </c:pt>
                <c:pt idx="195">
                  <c:v>16.186224148771128</c:v>
                </c:pt>
                <c:pt idx="196">
                  <c:v>16.217464302193306</c:v>
                </c:pt>
                <c:pt idx="197">
                  <c:v>16.39012975400342</c:v>
                </c:pt>
                <c:pt idx="198">
                  <c:v>16.64677337149046</c:v>
                </c:pt>
                <c:pt idx="199">
                  <c:v>16.70979146954359</c:v>
                </c:pt>
                <c:pt idx="200">
                  <c:v>16.830801386275585</c:v>
                </c:pt>
                <c:pt idx="201">
                  <c:v>16.94186906040445</c:v>
                </c:pt>
                <c:pt idx="202">
                  <c:v>17.096035873584743</c:v>
                </c:pt>
                <c:pt idx="203">
                  <c:v>17.243245874846487</c:v>
                </c:pt>
                <c:pt idx="204">
                  <c:v>17.41995165548145</c:v>
                </c:pt>
                <c:pt idx="205">
                  <c:v>17.508914731978116</c:v>
                </c:pt>
                <c:pt idx="206">
                  <c:v>17.659785850314933</c:v>
                </c:pt>
                <c:pt idx="207">
                  <c:v>17.734552617851925</c:v>
                </c:pt>
                <c:pt idx="208">
                  <c:v>17.76272460348049</c:v>
                </c:pt>
                <c:pt idx="209">
                  <c:v>17.778237811425733</c:v>
                </c:pt>
                <c:pt idx="210">
                  <c:v>17.837139738304057</c:v>
                </c:pt>
                <c:pt idx="211">
                  <c:v>17.838084320298943</c:v>
                </c:pt>
                <c:pt idx="212">
                  <c:v>17.906252803389894</c:v>
                </c:pt>
                <c:pt idx="213">
                  <c:v>17.859926917085847</c:v>
                </c:pt>
                <c:pt idx="214">
                  <c:v>17.86180918631654</c:v>
                </c:pt>
                <c:pt idx="215">
                  <c:v>17.879508032892293</c:v>
                </c:pt>
                <c:pt idx="216">
                  <c:v>17.85491442722976</c:v>
                </c:pt>
                <c:pt idx="217">
                  <c:v>17.831644615311898</c:v>
                </c:pt>
                <c:pt idx="218">
                  <c:v>17.8704827932477</c:v>
                </c:pt>
                <c:pt idx="219">
                  <c:v>17.84333812672307</c:v>
                </c:pt>
                <c:pt idx="220">
                  <c:v>17.822674533740003</c:v>
                </c:pt>
                <c:pt idx="221">
                  <c:v>17.864636037542116</c:v>
                </c:pt>
                <c:pt idx="222">
                  <c:v>17.835091994855283</c:v>
                </c:pt>
                <c:pt idx="223">
                  <c:v>17.864636037542116</c:v>
                </c:pt>
                <c:pt idx="224">
                  <c:v>17.90091625985673</c:v>
                </c:pt>
                <c:pt idx="225">
                  <c:v>17.916374309729278</c:v>
                </c:pt>
                <c:pt idx="226">
                  <c:v>17.904687693077197</c:v>
                </c:pt>
                <c:pt idx="227">
                  <c:v>17.924510125451675</c:v>
                </c:pt>
                <c:pt idx="228">
                  <c:v>17.936631111926225</c:v>
                </c:pt>
                <c:pt idx="229">
                  <c:v>18.07807709459142</c:v>
                </c:pt>
                <c:pt idx="230">
                  <c:v>18.04734715334166</c:v>
                </c:pt>
                <c:pt idx="231">
                  <c:v>17.95939071167167</c:v>
                </c:pt>
                <c:pt idx="232">
                  <c:v>17.90108173407481</c:v>
                </c:pt>
                <c:pt idx="233">
                  <c:v>17.988072909472656</c:v>
                </c:pt>
                <c:pt idx="234">
                  <c:v>19.11191864061704</c:v>
                </c:pt>
                <c:pt idx="235">
                  <c:v>19.03039500917501</c:v>
                </c:pt>
                <c:pt idx="236">
                  <c:v>19.103079559467794</c:v>
                </c:pt>
                <c:pt idx="237">
                  <c:v>22.55189321274553</c:v>
                </c:pt>
                <c:pt idx="238">
                  <c:v>20.567278178171758</c:v>
                </c:pt>
                <c:pt idx="239">
                  <c:v>18.62985087478788</c:v>
                </c:pt>
                <c:pt idx="240">
                  <c:v>16.41269630049444</c:v>
                </c:pt>
                <c:pt idx="241">
                  <c:v>16.265320825014616</c:v>
                </c:pt>
                <c:pt idx="242">
                  <c:v>16.147061917158243</c:v>
                </c:pt>
                <c:pt idx="243">
                  <c:v>15.934186230354054</c:v>
                </c:pt>
                <c:pt idx="244">
                  <c:v>15.895244631031947</c:v>
                </c:pt>
                <c:pt idx="245">
                  <c:v>15.4389770537055</c:v>
                </c:pt>
                <c:pt idx="246">
                  <c:v>15.106222190659546</c:v>
                </c:pt>
                <c:pt idx="247">
                  <c:v>15.068114857186938</c:v>
                </c:pt>
                <c:pt idx="248">
                  <c:v>14.646617549935101</c:v>
                </c:pt>
                <c:pt idx="249">
                  <c:v>14.722432320853283</c:v>
                </c:pt>
                <c:pt idx="250">
                  <c:v>14.553834776904365</c:v>
                </c:pt>
                <c:pt idx="251">
                  <c:v>14.558819687724103</c:v>
                </c:pt>
                <c:pt idx="252">
                  <c:v>14.223100078270837</c:v>
                </c:pt>
                <c:pt idx="253">
                  <c:v>13.697271276517913</c:v>
                </c:pt>
                <c:pt idx="254">
                  <c:v>13.480058786248144</c:v>
                </c:pt>
                <c:pt idx="255">
                  <c:v>13.618436601119724</c:v>
                </c:pt>
                <c:pt idx="256">
                  <c:v>13.786551511932569</c:v>
                </c:pt>
                <c:pt idx="257">
                  <c:v>14.216715531356485</c:v>
                </c:pt>
                <c:pt idx="258">
                  <c:v>13.7479546505648</c:v>
                </c:pt>
                <c:pt idx="259">
                  <c:v>12.84862295956308</c:v>
                </c:pt>
                <c:pt idx="260">
                  <c:v>12.792761621442027</c:v>
                </c:pt>
                <c:pt idx="261">
                  <c:v>12.928988271478534</c:v>
                </c:pt>
                <c:pt idx="262">
                  <c:v>12.955539988721707</c:v>
                </c:pt>
                <c:pt idx="263">
                  <c:v>13.003162089734063</c:v>
                </c:pt>
                <c:pt idx="264">
                  <c:v>13.194650233851076</c:v>
                </c:pt>
                <c:pt idx="265">
                  <c:v>13.14822092616073</c:v>
                </c:pt>
                <c:pt idx="266">
                  <c:v>13.024949528448275</c:v>
                </c:pt>
                <c:pt idx="267">
                  <c:v>12.992875109176595</c:v>
                </c:pt>
                <c:pt idx="268">
                  <c:v>12.953981773168094</c:v>
                </c:pt>
                <c:pt idx="269">
                  <c:v>12.95279587460517</c:v>
                </c:pt>
                <c:pt idx="270">
                  <c:v>13.017703136648073</c:v>
                </c:pt>
                <c:pt idx="271">
                  <c:v>13.429582254973859</c:v>
                </c:pt>
                <c:pt idx="272">
                  <c:v>13.47843851786275</c:v>
                </c:pt>
                <c:pt idx="273">
                  <c:v>13.319135109162804</c:v>
                </c:pt>
                <c:pt idx="274">
                  <c:v>13.319217846271847</c:v>
                </c:pt>
                <c:pt idx="275">
                  <c:v>13.34512145616086</c:v>
                </c:pt>
                <c:pt idx="276">
                  <c:v>13.183260091839724</c:v>
                </c:pt>
                <c:pt idx="277">
                  <c:v>12.855545297686204</c:v>
                </c:pt>
                <c:pt idx="278">
                  <c:v>12.755867765568691</c:v>
                </c:pt>
                <c:pt idx="279">
                  <c:v>12.71139656945899</c:v>
                </c:pt>
                <c:pt idx="280">
                  <c:v>12.419824102438346</c:v>
                </c:pt>
                <c:pt idx="281">
                  <c:v>12.192028156970375</c:v>
                </c:pt>
                <c:pt idx="282">
                  <c:v>12.383330142592046</c:v>
                </c:pt>
                <c:pt idx="283">
                  <c:v>12.234851505658337</c:v>
                </c:pt>
                <c:pt idx="284">
                  <c:v>12.020438287577797</c:v>
                </c:pt>
                <c:pt idx="285">
                  <c:v>11.782920731797471</c:v>
                </c:pt>
                <c:pt idx="286">
                  <c:v>11.57890481041979</c:v>
                </c:pt>
                <c:pt idx="287">
                  <c:v>11.419815139251533</c:v>
                </c:pt>
                <c:pt idx="288">
                  <c:v>11.29296536157304</c:v>
                </c:pt>
                <c:pt idx="289">
                  <c:v>11.217447065295591</c:v>
                </c:pt>
                <c:pt idx="290">
                  <c:v>11.17534766631174</c:v>
                </c:pt>
                <c:pt idx="291">
                  <c:v>11.26102194272401</c:v>
                </c:pt>
                <c:pt idx="292">
                  <c:v>11.43791388185432</c:v>
                </c:pt>
                <c:pt idx="293">
                  <c:v>11.676265703484143</c:v>
                </c:pt>
                <c:pt idx="294">
                  <c:v>11.842553503138992</c:v>
                </c:pt>
                <c:pt idx="295">
                  <c:v>12.007889826039866</c:v>
                </c:pt>
                <c:pt idx="296">
                  <c:v>12.172557357309321</c:v>
                </c:pt>
                <c:pt idx="297">
                  <c:v>12.30546762822509</c:v>
                </c:pt>
                <c:pt idx="298">
                  <c:v>12.475981915200132</c:v>
                </c:pt>
                <c:pt idx="299">
                  <c:v>12.604989752472786</c:v>
                </c:pt>
                <c:pt idx="300">
                  <c:v>12.72198002465719</c:v>
                </c:pt>
                <c:pt idx="301">
                  <c:v>12.880428483230375</c:v>
                </c:pt>
                <c:pt idx="302">
                  <c:v>12.89502468821708</c:v>
                </c:pt>
                <c:pt idx="303">
                  <c:v>12.962386484494873</c:v>
                </c:pt>
                <c:pt idx="304">
                  <c:v>12.992978530562898</c:v>
                </c:pt>
                <c:pt idx="305">
                  <c:v>13.017461820080037</c:v>
                </c:pt>
                <c:pt idx="306">
                  <c:v>13.016979186943962</c:v>
                </c:pt>
                <c:pt idx="307">
                  <c:v>13.072454418556156</c:v>
                </c:pt>
                <c:pt idx="308">
                  <c:v>13.221532899530413</c:v>
                </c:pt>
                <c:pt idx="309">
                  <c:v>13.301732737227784</c:v>
                </c:pt>
                <c:pt idx="310">
                  <c:v>13.384821478982515</c:v>
                </c:pt>
                <c:pt idx="311">
                  <c:v>13.506665661564009</c:v>
                </c:pt>
                <c:pt idx="312">
                  <c:v>13.60230286485667</c:v>
                </c:pt>
                <c:pt idx="313">
                  <c:v>13.693037894438634</c:v>
                </c:pt>
                <c:pt idx="314">
                  <c:v>13.697271276517913</c:v>
                </c:pt>
                <c:pt idx="315">
                  <c:v>13.615609749894146</c:v>
                </c:pt>
                <c:pt idx="316">
                  <c:v>13.595028894020121</c:v>
                </c:pt>
                <c:pt idx="317">
                  <c:v>13.570014708053302</c:v>
                </c:pt>
                <c:pt idx="318">
                  <c:v>13.553343180581477</c:v>
                </c:pt>
                <c:pt idx="319">
                  <c:v>13.15745990333701</c:v>
                </c:pt>
                <c:pt idx="320">
                  <c:v>12.808219671314577</c:v>
                </c:pt>
                <c:pt idx="321">
                  <c:v>12.855055769791042</c:v>
                </c:pt>
                <c:pt idx="322">
                  <c:v>12.589931598627269</c:v>
                </c:pt>
                <c:pt idx="323">
                  <c:v>12.741616298536327</c:v>
                </c:pt>
                <c:pt idx="324">
                  <c:v>12.628231985354306</c:v>
                </c:pt>
                <c:pt idx="325">
                  <c:v>12.828662632006866</c:v>
                </c:pt>
                <c:pt idx="326">
                  <c:v>12.739837450691939</c:v>
                </c:pt>
                <c:pt idx="327">
                  <c:v>14.548153495416862</c:v>
                </c:pt>
                <c:pt idx="328">
                  <c:v>14.493912425681199</c:v>
                </c:pt>
                <c:pt idx="329">
                  <c:v>14.440043672936225</c:v>
                </c:pt>
                <c:pt idx="330">
                  <c:v>14.397896010638766</c:v>
                </c:pt>
                <c:pt idx="331">
                  <c:v>14.389408562202947</c:v>
                </c:pt>
                <c:pt idx="332">
                  <c:v>15.095231944675225</c:v>
                </c:pt>
                <c:pt idx="333">
                  <c:v>15.800814010579472</c:v>
                </c:pt>
                <c:pt idx="334">
                  <c:v>16.639609716799303</c:v>
                </c:pt>
                <c:pt idx="335">
                  <c:v>16.349512728223228</c:v>
                </c:pt>
                <c:pt idx="336">
                  <c:v>16.015089333478276</c:v>
                </c:pt>
                <c:pt idx="337">
                  <c:v>15.689015491987409</c:v>
                </c:pt>
                <c:pt idx="338">
                  <c:v>15.37840659512818</c:v>
                </c:pt>
                <c:pt idx="339">
                  <c:v>15.226287525396653</c:v>
                </c:pt>
                <c:pt idx="340">
                  <c:v>15.20461040282783</c:v>
                </c:pt>
                <c:pt idx="341">
                  <c:v>15.07320318939298</c:v>
                </c:pt>
                <c:pt idx="342">
                  <c:v>15.022140603596322</c:v>
                </c:pt>
                <c:pt idx="343">
                  <c:v>15.019313752370742</c:v>
                </c:pt>
                <c:pt idx="344">
                  <c:v>15.018665645016585</c:v>
                </c:pt>
                <c:pt idx="345">
                  <c:v>14.995340675026025</c:v>
                </c:pt>
                <c:pt idx="346">
                  <c:v>15.005441497088153</c:v>
                </c:pt>
                <c:pt idx="347">
                  <c:v>15.020279018642894</c:v>
                </c:pt>
                <c:pt idx="348">
                  <c:v>14.988983707148018</c:v>
                </c:pt>
                <c:pt idx="349">
                  <c:v>14.997229839015802</c:v>
                </c:pt>
                <c:pt idx="350">
                  <c:v>14.981013365643706</c:v>
                </c:pt>
                <c:pt idx="351">
                  <c:v>15.000780639945493</c:v>
                </c:pt>
                <c:pt idx="352">
                  <c:v>14.998629475110416</c:v>
                </c:pt>
                <c:pt idx="353">
                  <c:v>15.007165186859845</c:v>
                </c:pt>
                <c:pt idx="354">
                  <c:v>14.999973953132338</c:v>
                </c:pt>
                <c:pt idx="355">
                  <c:v>14.994451251103833</c:v>
                </c:pt>
                <c:pt idx="356">
                  <c:v>15.00035316488211</c:v>
                </c:pt>
                <c:pt idx="357">
                  <c:v>15.001559747722297</c:v>
                </c:pt>
                <c:pt idx="358">
                  <c:v>15.001242588804306</c:v>
                </c:pt>
                <c:pt idx="359">
                  <c:v>15.00751681957327</c:v>
                </c:pt>
                <c:pt idx="360">
                  <c:v>15.005682813656188</c:v>
                </c:pt>
                <c:pt idx="361">
                  <c:v>14.999760215600649</c:v>
                </c:pt>
                <c:pt idx="362">
                  <c:v>14.997546997933794</c:v>
                </c:pt>
                <c:pt idx="363">
                  <c:v>15.001242588804306</c:v>
                </c:pt>
                <c:pt idx="364">
                  <c:v>14.994209934535796</c:v>
                </c:pt>
                <c:pt idx="365">
                  <c:v>15.001346010190607</c:v>
                </c:pt>
                <c:pt idx="366">
                  <c:v>15.004958863952076</c:v>
                </c:pt>
                <c:pt idx="367">
                  <c:v>14.99569230773945</c:v>
                </c:pt>
                <c:pt idx="368">
                  <c:v>15.002669803935268</c:v>
                </c:pt>
                <c:pt idx="369">
                  <c:v>14.994182355499447</c:v>
                </c:pt>
                <c:pt idx="370">
                  <c:v>14.995878466234794</c:v>
                </c:pt>
                <c:pt idx="371">
                  <c:v>15.002400908330882</c:v>
                </c:pt>
                <c:pt idx="372">
                  <c:v>14.965982790834538</c:v>
                </c:pt>
                <c:pt idx="373">
                  <c:v>14.787312003859839</c:v>
                </c:pt>
                <c:pt idx="374">
                  <c:v>14.64497659727245</c:v>
                </c:pt>
                <c:pt idx="375">
                  <c:v>14.428274319175097</c:v>
                </c:pt>
                <c:pt idx="376">
                  <c:v>14.062638350044313</c:v>
                </c:pt>
                <c:pt idx="377">
                  <c:v>13.746175802720412</c:v>
                </c:pt>
                <c:pt idx="378">
                  <c:v>13.264894039427142</c:v>
                </c:pt>
                <c:pt idx="379">
                  <c:v>12.895507321353152</c:v>
                </c:pt>
                <c:pt idx="380">
                  <c:v>12.46626030488778</c:v>
                </c:pt>
                <c:pt idx="381">
                  <c:v>12.034717333646508</c:v>
                </c:pt>
                <c:pt idx="382">
                  <c:v>11.663096713628404</c:v>
                </c:pt>
                <c:pt idx="383">
                  <c:v>11.244888206460956</c:v>
                </c:pt>
                <c:pt idx="384">
                  <c:v>10.847467397940138</c:v>
                </c:pt>
                <c:pt idx="385">
                  <c:v>10.487057656197129</c:v>
                </c:pt>
                <c:pt idx="386">
                  <c:v>10.08193540177638</c:v>
                </c:pt>
                <c:pt idx="387">
                  <c:v>9.651661066207076</c:v>
                </c:pt>
                <c:pt idx="388">
                  <c:v>9.346430081435532</c:v>
                </c:pt>
                <c:pt idx="389">
                  <c:v>8.907999245866572</c:v>
                </c:pt>
                <c:pt idx="390">
                  <c:v>8.468775513002635</c:v>
                </c:pt>
                <c:pt idx="391">
                  <c:v>8.0835101647518</c:v>
                </c:pt>
                <c:pt idx="392">
                  <c:v>7.694521646594107</c:v>
                </c:pt>
                <c:pt idx="393">
                  <c:v>7.370171494874935</c:v>
                </c:pt>
                <c:pt idx="394">
                  <c:v>7.076978759468898</c:v>
                </c:pt>
                <c:pt idx="395">
                  <c:v>6.5001632142692705</c:v>
                </c:pt>
                <c:pt idx="396">
                  <c:v>6.354725166092831</c:v>
                </c:pt>
                <c:pt idx="397">
                  <c:v>5.7695600676391186</c:v>
                </c:pt>
                <c:pt idx="398">
                  <c:v>5.395815861822286</c:v>
                </c:pt>
                <c:pt idx="399">
                  <c:v>5.081945743915011</c:v>
                </c:pt>
                <c:pt idx="400">
                  <c:v>4.515362021200159</c:v>
                </c:pt>
                <c:pt idx="401">
                  <c:v>4.252092540230728</c:v>
                </c:pt>
                <c:pt idx="402">
                  <c:v>3.8734461607031982</c:v>
                </c:pt>
                <c:pt idx="403">
                  <c:v>3.3689497435647575</c:v>
                </c:pt>
                <c:pt idx="404">
                  <c:v>3.076405115512878</c:v>
                </c:pt>
                <c:pt idx="405">
                  <c:v>2.776751990842534</c:v>
                </c:pt>
                <c:pt idx="406">
                  <c:v>2.216283919437651</c:v>
                </c:pt>
                <c:pt idx="407">
                  <c:v>1.8960775179296292</c:v>
                </c:pt>
                <c:pt idx="408">
                  <c:v>1.4418714735701283</c:v>
                </c:pt>
                <c:pt idx="409">
                  <c:v>1.1849934342741384</c:v>
                </c:pt>
                <c:pt idx="410">
                  <c:v>0.8621532347949687</c:v>
                </c:pt>
                <c:pt idx="411">
                  <c:v>0.6984302855204008</c:v>
                </c:pt>
                <c:pt idx="412">
                  <c:v>0.7181148227131444</c:v>
                </c:pt>
                <c:pt idx="413">
                  <c:v>0.5351899693819071</c:v>
                </c:pt>
                <c:pt idx="414">
                  <c:v>0.5435602069132525</c:v>
                </c:pt>
                <c:pt idx="415">
                  <c:v>0.4659734829097692</c:v>
                </c:pt>
                <c:pt idx="416">
                  <c:v>0.36114556575443646</c:v>
                </c:pt>
                <c:pt idx="417">
                  <c:v>0.3154608920454628</c:v>
                </c:pt>
                <c:pt idx="418">
                  <c:v>0.2970036219701652</c:v>
                </c:pt>
                <c:pt idx="419">
                  <c:v>0.2827176811423666</c:v>
                </c:pt>
                <c:pt idx="420">
                  <c:v>0.2694039013458034</c:v>
                </c:pt>
                <c:pt idx="421">
                  <c:v>0.262019614363867</c:v>
                </c:pt>
                <c:pt idx="422">
                  <c:v>0.2558694892584633</c:v>
                </c:pt>
                <c:pt idx="423">
                  <c:v>0.2516498966973568</c:v>
                </c:pt>
                <c:pt idx="424">
                  <c:v>0.20844044150053556</c:v>
                </c:pt>
                <c:pt idx="425">
                  <c:v>0.19030722510231632</c:v>
                </c:pt>
                <c:pt idx="426">
                  <c:v>0.18635652814559403</c:v>
                </c:pt>
                <c:pt idx="427">
                  <c:v>0.18476383879654892</c:v>
                </c:pt>
                <c:pt idx="428">
                  <c:v>0.18421915282869367</c:v>
                </c:pt>
                <c:pt idx="429">
                  <c:v>0.18213004082540074</c:v>
                </c:pt>
                <c:pt idx="430">
                  <c:v>0.18161293389389263</c:v>
                </c:pt>
                <c:pt idx="431">
                  <c:v>0.18114409027599185</c:v>
                </c:pt>
                <c:pt idx="432">
                  <c:v>0.18057872003087627</c:v>
                </c:pt>
                <c:pt idx="433">
                  <c:v>0.17808281724146363</c:v>
                </c:pt>
                <c:pt idx="434">
                  <c:v>0.130833033219792</c:v>
                </c:pt>
                <c:pt idx="435">
                  <c:v>0.06471918833670298</c:v>
                </c:pt>
                <c:pt idx="436">
                  <c:v>0.057631375995497905</c:v>
                </c:pt>
                <c:pt idx="437">
                  <c:v>0.06923525553854085</c:v>
                </c:pt>
                <c:pt idx="438">
                  <c:v>0.07664712155682436</c:v>
                </c:pt>
                <c:pt idx="439">
                  <c:v>0.07974976314587327</c:v>
                </c:pt>
                <c:pt idx="440">
                  <c:v>0.08112182020414159</c:v>
                </c:pt>
                <c:pt idx="441">
                  <c:v>0.07988765832760879</c:v>
                </c:pt>
                <c:pt idx="442">
                  <c:v>0.07248268706841204</c:v>
                </c:pt>
                <c:pt idx="443">
                  <c:v>0.048468241169173434</c:v>
                </c:pt>
                <c:pt idx="444">
                  <c:v>0.01816577498279569</c:v>
                </c:pt>
                <c:pt idx="445">
                  <c:v>0.007251371348430266</c:v>
                </c:pt>
                <c:pt idx="446">
                  <c:v>0.001852774983485168</c:v>
                </c:pt>
                <c:pt idx="447">
                  <c:v>-0.0018566054051999826</c:v>
                </c:pt>
                <c:pt idx="448">
                  <c:v>-0.0037250851177161133</c:v>
                </c:pt>
                <c:pt idx="449">
                  <c:v>-0.00271155553196012</c:v>
                </c:pt>
                <c:pt idx="450">
                  <c:v>-0.0019048687188074202</c:v>
                </c:pt>
                <c:pt idx="451">
                  <c:v>-0.001532551728121536</c:v>
                </c:pt>
                <c:pt idx="452">
                  <c:v>-0.0009947605193530613</c:v>
                </c:pt>
                <c:pt idx="453">
                  <c:v>-0.0005603906968862212</c:v>
                </c:pt>
                <c:pt idx="454">
                  <c:v>-0.00018807370620033706</c:v>
                </c:pt>
                <c:pt idx="455">
                  <c:v>6.703238001034495E-05</c:v>
                </c:pt>
                <c:pt idx="456">
                  <c:v>0.0004393493706962045</c:v>
                </c:pt>
                <c:pt idx="457">
                  <c:v>0.010884909387160894</c:v>
                </c:pt>
                <c:pt idx="458">
                  <c:v>-0.00724141225197155</c:v>
                </c:pt>
                <c:pt idx="459">
                  <c:v>-0.024016361110096023</c:v>
                </c:pt>
                <c:pt idx="460">
                  <c:v>-0.006889779538546005</c:v>
                </c:pt>
                <c:pt idx="461">
                  <c:v>-0.013570801093631334</c:v>
                </c:pt>
                <c:pt idx="462">
                  <c:v>-0.014453330256738582</c:v>
                </c:pt>
                <c:pt idx="463">
                  <c:v>-0.01469464682477572</c:v>
                </c:pt>
                <c:pt idx="464">
                  <c:v>-0.014742910138383147</c:v>
                </c:pt>
                <c:pt idx="465">
                  <c:v>-0.013274326452899998</c:v>
                </c:pt>
                <c:pt idx="466">
                  <c:v>-0.010026894923028799</c:v>
                </c:pt>
                <c:pt idx="467">
                  <c:v>-0.004152560181096182</c:v>
                </c:pt>
                <c:pt idx="468">
                  <c:v>-0.004283560603744915</c:v>
                </c:pt>
                <c:pt idx="469">
                  <c:v>-0.004207718253790391</c:v>
                </c:pt>
                <c:pt idx="470">
                  <c:v>-0.004221507771963934</c:v>
                </c:pt>
                <c:pt idx="471">
                  <c:v>-0.004386981990046549</c:v>
                </c:pt>
                <c:pt idx="472">
                  <c:v>-0.004283560603744915</c:v>
                </c:pt>
                <c:pt idx="473">
                  <c:v>-0.004352508194612667</c:v>
                </c:pt>
                <c:pt idx="474">
                  <c:v>-0.0036975060813690024</c:v>
                </c:pt>
                <c:pt idx="475">
                  <c:v>-0.0036630322859351324</c:v>
                </c:pt>
                <c:pt idx="476">
                  <c:v>-0.0036906113222822433</c:v>
                </c:pt>
                <c:pt idx="477">
                  <c:v>-0.004435245303653974</c:v>
                </c:pt>
                <c:pt idx="478">
                  <c:v>-0.003297610054336032</c:v>
                </c:pt>
                <c:pt idx="479">
                  <c:v>-0.00304250396812535</c:v>
                </c:pt>
                <c:pt idx="480">
                  <c:v>-0.003304504813422816</c:v>
                </c:pt>
                <c:pt idx="481">
                  <c:v>-0.001953132032414833</c:v>
                </c:pt>
                <c:pt idx="482">
                  <c:v>-0.002456449445749438</c:v>
                </c:pt>
                <c:pt idx="483">
                  <c:v>-0.0023323437821874764</c:v>
                </c:pt>
                <c:pt idx="484">
                  <c:v>0.0012805099792827987</c:v>
                </c:pt>
                <c:pt idx="485">
                  <c:v>-0.0021392905277577753</c:v>
                </c:pt>
                <c:pt idx="486">
                  <c:v>-0.001718710223464478</c:v>
                </c:pt>
                <c:pt idx="487">
                  <c:v>0.004962311331620863</c:v>
                </c:pt>
                <c:pt idx="488">
                  <c:v>-0.0019048687188074202</c:v>
                </c:pt>
                <c:pt idx="489">
                  <c:v>-0.0011947085328695465</c:v>
                </c:pt>
                <c:pt idx="490">
                  <c:v>-0.002863240231869192</c:v>
                </c:pt>
                <c:pt idx="491">
                  <c:v>-0.002022079623282598</c:v>
                </c:pt>
                <c:pt idx="492">
                  <c:v>-0.0018083420915925694</c:v>
                </c:pt>
                <c:pt idx="493">
                  <c:v>-0.0017600787779851318</c:v>
                </c:pt>
                <c:pt idx="494">
                  <c:v>-0.0016911311871173674</c:v>
                </c:pt>
                <c:pt idx="495">
                  <c:v>-0.0017256049825512619</c:v>
                </c:pt>
                <c:pt idx="496">
                  <c:v>-0.0016359731144231706</c:v>
                </c:pt>
                <c:pt idx="497">
                  <c:v>-0.0017324997416380212</c:v>
                </c:pt>
                <c:pt idx="498">
                  <c:v>-0.0016221835962496275</c:v>
                </c:pt>
                <c:pt idx="499">
                  <c:v>-0.0014360251009066854</c:v>
                </c:pt>
                <c:pt idx="500">
                  <c:v>0.0011081410021134244</c:v>
                </c:pt>
                <c:pt idx="501">
                  <c:v>0.0013149837747166932</c:v>
                </c:pt>
                <c:pt idx="502">
                  <c:v>0.0014528789564521977</c:v>
                </c:pt>
                <c:pt idx="503">
                  <c:v>0.0016045636563612453</c:v>
                </c:pt>
                <c:pt idx="504">
                  <c:v>0.0016735112472290098</c:v>
                </c:pt>
                <c:pt idx="505">
                  <c:v>0.0018320907062248412</c:v>
                </c:pt>
                <c:pt idx="506">
                  <c:v>0.0019975649243074564</c:v>
                </c:pt>
                <c:pt idx="507">
                  <c:v>0.0021837234196503737</c:v>
                </c:pt>
                <c:pt idx="508">
                  <c:v>0.0022664605286916812</c:v>
                </c:pt>
              </c:numCache>
            </c:numRef>
          </c:yVal>
          <c:smooth val="1"/>
        </c:ser>
        <c:ser>
          <c:idx val="2"/>
          <c:order val="2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dat!$D$5:$D$513</c:f>
              <c:strCache>
                <c:ptCount val="509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dat!$K$5:$K$513</c:f>
              <c:numCache>
                <c:ptCount val="509"/>
                <c:pt idx="0">
                  <c:v>23.028691836544056</c:v>
                </c:pt>
                <c:pt idx="1">
                  <c:v>23.203829119962222</c:v>
                </c:pt>
                <c:pt idx="2">
                  <c:v>23.199417581736157</c:v>
                </c:pt>
                <c:pt idx="3">
                  <c:v>23.195005854114015</c:v>
                </c:pt>
                <c:pt idx="4">
                  <c:v>23.189123255818856</c:v>
                </c:pt>
                <c:pt idx="5">
                  <c:v>23.19353523613364</c:v>
                </c:pt>
                <c:pt idx="6">
                  <c:v>23.199417581736157</c:v>
                </c:pt>
                <c:pt idx="7">
                  <c:v>23.20088811551699</c:v>
                </c:pt>
                <c:pt idx="8">
                  <c:v>23.20824046889817</c:v>
                </c:pt>
                <c:pt idx="9">
                  <c:v>23.20677004027857</c:v>
                </c:pt>
                <c:pt idx="10">
                  <c:v>23.234704593337653</c:v>
                </c:pt>
                <c:pt idx="11">
                  <c:v>23.589850085636442</c:v>
                </c:pt>
                <c:pt idx="12">
                  <c:v>23.98470571533022</c:v>
                </c:pt>
                <c:pt idx="13">
                  <c:v>24.250081790699028</c:v>
                </c:pt>
                <c:pt idx="14">
                  <c:v>24.541004784131815</c:v>
                </c:pt>
                <c:pt idx="15">
                  <c:v>24.852962892685866</c:v>
                </c:pt>
                <c:pt idx="16">
                  <c:v>25.110645187626517</c:v>
                </c:pt>
                <c:pt idx="17">
                  <c:v>25.346162050908163</c:v>
                </c:pt>
                <c:pt idx="18">
                  <c:v>25.588468920448804</c:v>
                </c:pt>
                <c:pt idx="19">
                  <c:v>25.846173972062275</c:v>
                </c:pt>
                <c:pt idx="20">
                  <c:v>26.112030935571056</c:v>
                </c:pt>
                <c:pt idx="21">
                  <c:v>26.358781008376866</c:v>
                </c:pt>
                <c:pt idx="22">
                  <c:v>26.572217668746816</c:v>
                </c:pt>
                <c:pt idx="23">
                  <c:v>26.789659521662486</c:v>
                </c:pt>
                <c:pt idx="24">
                  <c:v>26.975403912490094</c:v>
                </c:pt>
                <c:pt idx="25">
                  <c:v>27.149535302024788</c:v>
                </c:pt>
                <c:pt idx="26">
                  <c:v>27.329196598080728</c:v>
                </c:pt>
                <c:pt idx="27">
                  <c:v>27.505834286567563</c:v>
                </c:pt>
                <c:pt idx="28">
                  <c:v>27.682307502379274</c:v>
                </c:pt>
                <c:pt idx="29">
                  <c:v>27.851515694247155</c:v>
                </c:pt>
                <c:pt idx="30">
                  <c:v>27.996439000032353</c:v>
                </c:pt>
                <c:pt idx="31">
                  <c:v>28.101516524111958</c:v>
                </c:pt>
                <c:pt idx="32">
                  <c:v>28.246268927681683</c:v>
                </c:pt>
                <c:pt idx="33">
                  <c:v>28.403686159550944</c:v>
                </c:pt>
                <c:pt idx="34">
                  <c:v>28.542577263026715</c:v>
                </c:pt>
                <c:pt idx="35">
                  <c:v>28.682803045806224</c:v>
                </c:pt>
                <c:pt idx="36">
                  <c:v>28.865401725107915</c:v>
                </c:pt>
                <c:pt idx="37">
                  <c:v>28.930482744640642</c:v>
                </c:pt>
                <c:pt idx="38">
                  <c:v>29.060596477629815</c:v>
                </c:pt>
                <c:pt idx="39">
                  <c:v>29.169447875618005</c:v>
                </c:pt>
                <c:pt idx="40">
                  <c:v>29.268366828552644</c:v>
                </c:pt>
                <c:pt idx="41">
                  <c:v>29.357364726374612</c:v>
                </c:pt>
                <c:pt idx="42">
                  <c:v>29.35030239233322</c:v>
                </c:pt>
                <c:pt idx="43">
                  <c:v>29.324876582827528</c:v>
                </c:pt>
                <c:pt idx="44">
                  <c:v>29.329114371112098</c:v>
                </c:pt>
                <c:pt idx="45">
                  <c:v>29.427978818428983</c:v>
                </c:pt>
                <c:pt idx="46">
                  <c:v>29.43645138942628</c:v>
                </c:pt>
                <c:pt idx="47">
                  <c:v>29.42515457513275</c:v>
                </c:pt>
                <c:pt idx="48">
                  <c:v>29.396910679703694</c:v>
                </c:pt>
                <c:pt idx="49">
                  <c:v>29.36583930385558</c:v>
                </c:pt>
                <c:pt idx="50">
                  <c:v>29.326289185755172</c:v>
                </c:pt>
                <c:pt idx="51">
                  <c:v>29.293797583572427</c:v>
                </c:pt>
                <c:pt idx="52">
                  <c:v>29.258476483007087</c:v>
                </c:pt>
                <c:pt idx="53">
                  <c:v>29.228803392068755</c:v>
                </c:pt>
                <c:pt idx="54">
                  <c:v>28.402268474434777</c:v>
                </c:pt>
                <c:pt idx="55">
                  <c:v>27.976553572388696</c:v>
                </c:pt>
                <c:pt idx="56">
                  <c:v>27.78043726929542</c:v>
                </c:pt>
                <c:pt idx="57">
                  <c:v>27.662391156733804</c:v>
                </c:pt>
                <c:pt idx="58">
                  <c:v>27.561355408720317</c:v>
                </c:pt>
                <c:pt idx="59">
                  <c:v>27.507258107528685</c:v>
                </c:pt>
                <c:pt idx="60">
                  <c:v>27.4759315706994</c:v>
                </c:pt>
                <c:pt idx="61">
                  <c:v>27.473083445927443</c:v>
                </c:pt>
                <c:pt idx="62">
                  <c:v>27.47735561694094</c:v>
                </c:pt>
                <c:pt idx="63">
                  <c:v>27.46453881307565</c:v>
                </c:pt>
                <c:pt idx="64">
                  <c:v>27.458842175478253</c:v>
                </c:pt>
                <c:pt idx="65">
                  <c:v>27.455993791895764</c:v>
                </c:pt>
                <c:pt idx="66">
                  <c:v>27.47165936739077</c:v>
                </c:pt>
                <c:pt idx="67">
                  <c:v>27.47165936739077</c:v>
                </c:pt>
                <c:pt idx="68">
                  <c:v>27.878518956020685</c:v>
                </c:pt>
                <c:pt idx="69">
                  <c:v>28.17674301963217</c:v>
                </c:pt>
                <c:pt idx="70">
                  <c:v>28.232081752507156</c:v>
                </c:pt>
                <c:pt idx="71">
                  <c:v>28.27038503918294</c:v>
                </c:pt>
                <c:pt idx="72">
                  <c:v>28.290243402604347</c:v>
                </c:pt>
                <c:pt idx="73">
                  <c:v>28.294498536310755</c:v>
                </c:pt>
                <c:pt idx="74">
                  <c:v>28.247687595111984</c:v>
                </c:pt>
                <c:pt idx="75">
                  <c:v>28.066023183912762</c:v>
                </c:pt>
                <c:pt idx="76">
                  <c:v>27.99501867505427</c:v>
                </c:pt>
                <c:pt idx="77">
                  <c:v>27.953825046804354</c:v>
                </c:pt>
                <c:pt idx="78">
                  <c:v>27.9353562873265</c:v>
                </c:pt>
                <c:pt idx="79">
                  <c:v>27.921148426757895</c:v>
                </c:pt>
                <c:pt idx="80">
                  <c:v>27.916885877731545</c:v>
                </c:pt>
                <c:pt idx="81">
                  <c:v>27.90978143323707</c:v>
                </c:pt>
                <c:pt idx="82">
                  <c:v>27.90693958672682</c:v>
                </c:pt>
                <c:pt idx="83">
                  <c:v>27.904097700915486</c:v>
                </c:pt>
                <c:pt idx="84">
                  <c:v>27.90978143323707</c:v>
                </c:pt>
                <c:pt idx="85">
                  <c:v>27.912623240470737</c:v>
                </c:pt>
                <c:pt idx="86">
                  <c:v>27.915465008452486</c:v>
                </c:pt>
                <c:pt idx="87">
                  <c:v>27.918306737206706</c:v>
                </c:pt>
                <c:pt idx="88">
                  <c:v>27.918306737206706</c:v>
                </c:pt>
                <c:pt idx="89">
                  <c:v>27.91972758688115</c:v>
                </c:pt>
                <c:pt idx="90">
                  <c:v>27.92825247928357</c:v>
                </c:pt>
                <c:pt idx="91">
                  <c:v>27.82166580614239</c:v>
                </c:pt>
                <c:pt idx="92">
                  <c:v>27.68941999272363</c:v>
                </c:pt>
                <c:pt idx="93">
                  <c:v>27.62966703604917</c:v>
                </c:pt>
                <c:pt idx="94">
                  <c:v>27.310668363490436</c:v>
                </c:pt>
                <c:pt idx="95">
                  <c:v>26.24262883861121</c:v>
                </c:pt>
                <c:pt idx="96">
                  <c:v>25.546672932904073</c:v>
                </c:pt>
                <c:pt idx="97">
                  <c:v>25.25373951900349</c:v>
                </c:pt>
                <c:pt idx="98">
                  <c:v>25.078825008919807</c:v>
                </c:pt>
                <c:pt idx="99">
                  <c:v>24.816729326871155</c:v>
                </c:pt>
                <c:pt idx="100">
                  <c:v>24.453803096846343</c:v>
                </c:pt>
                <c:pt idx="101">
                  <c:v>24.0036817499103</c:v>
                </c:pt>
                <c:pt idx="102">
                  <c:v>23.330213139248826</c:v>
                </c:pt>
                <c:pt idx="103">
                  <c:v>22.4332784391097</c:v>
                </c:pt>
                <c:pt idx="104">
                  <c:v>21.395966757862368</c:v>
                </c:pt>
                <c:pt idx="105">
                  <c:v>20.499209950947545</c:v>
                </c:pt>
                <c:pt idx="106">
                  <c:v>19.607574477926676</c:v>
                </c:pt>
                <c:pt idx="107">
                  <c:v>18.72837010301106</c:v>
                </c:pt>
                <c:pt idx="108">
                  <c:v>17.83945898378886</c:v>
                </c:pt>
                <c:pt idx="109">
                  <c:v>16.91752137029158</c:v>
                </c:pt>
                <c:pt idx="110">
                  <c:v>16.18057167844006</c:v>
                </c:pt>
                <c:pt idx="111">
                  <c:v>15.42769170720436</c:v>
                </c:pt>
                <c:pt idx="112">
                  <c:v>14.681157562292356</c:v>
                </c:pt>
                <c:pt idx="113">
                  <c:v>13.966171815691155</c:v>
                </c:pt>
                <c:pt idx="114">
                  <c:v>13.350234671384271</c:v>
                </c:pt>
                <c:pt idx="115">
                  <c:v>12.755925828317856</c:v>
                </c:pt>
                <c:pt idx="116">
                  <c:v>12.224001272326007</c:v>
                </c:pt>
                <c:pt idx="117">
                  <c:v>11.712461337527998</c:v>
                </c:pt>
                <c:pt idx="118">
                  <c:v>11.216567839005393</c:v>
                </c:pt>
                <c:pt idx="119">
                  <c:v>10.727771853029708</c:v>
                </c:pt>
                <c:pt idx="120">
                  <c:v>10.357144890985012</c:v>
                </c:pt>
                <c:pt idx="121">
                  <c:v>9.970507866151934</c:v>
                </c:pt>
                <c:pt idx="122">
                  <c:v>9.545196820870274</c:v>
                </c:pt>
                <c:pt idx="123">
                  <c:v>9.130487137530338</c:v>
                </c:pt>
                <c:pt idx="124">
                  <c:v>8.713455265625953</c:v>
                </c:pt>
                <c:pt idx="125">
                  <c:v>8.33976449767448</c:v>
                </c:pt>
                <c:pt idx="126">
                  <c:v>8.008695285835813</c:v>
                </c:pt>
                <c:pt idx="127">
                  <c:v>7.723248364498545</c:v>
                </c:pt>
                <c:pt idx="128">
                  <c:v>7.443498064549772</c:v>
                </c:pt>
                <c:pt idx="129">
                  <c:v>7.210777187238307</c:v>
                </c:pt>
                <c:pt idx="130">
                  <c:v>7.0121421813060465</c:v>
                </c:pt>
                <c:pt idx="131">
                  <c:v>6.780734057588404</c:v>
                </c:pt>
                <c:pt idx="132">
                  <c:v>6.5957755691306375</c:v>
                </c:pt>
                <c:pt idx="133">
                  <c:v>6.4339347227725625</c:v>
                </c:pt>
                <c:pt idx="134">
                  <c:v>6.279430613281875</c:v>
                </c:pt>
                <c:pt idx="135">
                  <c:v>6.154554270066569</c:v>
                </c:pt>
                <c:pt idx="136">
                  <c:v>6.035325950841582</c:v>
                </c:pt>
                <c:pt idx="137">
                  <c:v>5.909616126097433</c:v>
                </c:pt>
                <c:pt idx="138">
                  <c:v>5.787548053570333</c:v>
                </c:pt>
                <c:pt idx="139">
                  <c:v>5.677335372055381</c:v>
                </c:pt>
                <c:pt idx="140">
                  <c:v>5.566786329624165</c:v>
                </c:pt>
                <c:pt idx="141">
                  <c:v>5.480569043808373</c:v>
                </c:pt>
                <c:pt idx="142">
                  <c:v>5.390024004032341</c:v>
                </c:pt>
                <c:pt idx="143">
                  <c:v>5.338475982711827</c:v>
                </c:pt>
                <c:pt idx="144">
                  <c:v>5.280653941671915</c:v>
                </c:pt>
                <c:pt idx="145">
                  <c:v>5.2475707272047885</c:v>
                </c:pt>
                <c:pt idx="146">
                  <c:v>5.2061735340555515</c:v>
                </c:pt>
                <c:pt idx="147">
                  <c:v>5.168874905914379</c:v>
                </c:pt>
                <c:pt idx="148">
                  <c:v>5.13568772863988</c:v>
                </c:pt>
                <c:pt idx="149">
                  <c:v>5.12738609329034</c:v>
                </c:pt>
                <c:pt idx="150">
                  <c:v>5.1170063217746815</c:v>
                </c:pt>
                <c:pt idx="151">
                  <c:v>5.092082490028702</c:v>
                </c:pt>
                <c:pt idx="152">
                  <c:v>5.133612501533662</c:v>
                </c:pt>
                <c:pt idx="153">
                  <c:v>5.185456896339076</c:v>
                </c:pt>
                <c:pt idx="154">
                  <c:v>5.193744997053329</c:v>
                </c:pt>
                <c:pt idx="155">
                  <c:v>5.202031170024043</c:v>
                </c:pt>
                <c:pt idx="156">
                  <c:v>5.191673152656961</c:v>
                </c:pt>
                <c:pt idx="157">
                  <c:v>5.2061735340555515</c:v>
                </c:pt>
                <c:pt idx="158">
                  <c:v>5.193744997053329</c:v>
                </c:pt>
                <c:pt idx="159">
                  <c:v>5.202031170024043</c:v>
                </c:pt>
                <c:pt idx="160">
                  <c:v>5.2061735340555515</c:v>
                </c:pt>
                <c:pt idx="161">
                  <c:v>5.214456818109795</c:v>
                </c:pt>
                <c:pt idx="162">
                  <c:v>5.204102412225552</c:v>
                </c:pt>
                <c:pt idx="163">
                  <c:v>5.214456818109795</c:v>
                </c:pt>
                <c:pt idx="164">
                  <c:v>5.226878136863547</c:v>
                </c:pt>
                <c:pt idx="165">
                  <c:v>5.220668018350182</c:v>
                </c:pt>
                <c:pt idx="166">
                  <c:v>5.231017615212011</c:v>
                </c:pt>
                <c:pt idx="167">
                  <c:v>5.231017615212011</c:v>
                </c:pt>
                <c:pt idx="168">
                  <c:v>5.235156613241202</c:v>
                </c:pt>
                <c:pt idx="169">
                  <c:v>5.2289479360889</c:v>
                </c:pt>
                <c:pt idx="170">
                  <c:v>5.233087174255331</c:v>
                </c:pt>
                <c:pt idx="171">
                  <c:v>5.235156613241202</c:v>
                </c:pt>
                <c:pt idx="172">
                  <c:v>5.231017615212011</c:v>
                </c:pt>
                <c:pt idx="173">
                  <c:v>5.239295131130348</c:v>
                </c:pt>
                <c:pt idx="174">
                  <c:v>5.231017615212011</c:v>
                </c:pt>
                <c:pt idx="175">
                  <c:v>5.231017615212011</c:v>
                </c:pt>
                <c:pt idx="176">
                  <c:v>5.241364210078416</c:v>
                </c:pt>
                <c:pt idx="177">
                  <c:v>5.239295131130348</c:v>
                </c:pt>
                <c:pt idx="178">
                  <c:v>5.235156613241202</c:v>
                </c:pt>
                <c:pt idx="179">
                  <c:v>5.239295131130348</c:v>
                </c:pt>
                <c:pt idx="180">
                  <c:v>5.241364210078416</c:v>
                </c:pt>
                <c:pt idx="181">
                  <c:v>5.241364210078416</c:v>
                </c:pt>
                <c:pt idx="182">
                  <c:v>5.2517078057479125</c:v>
                </c:pt>
                <c:pt idx="183">
                  <c:v>5.249639326415547</c:v>
                </c:pt>
                <c:pt idx="184">
                  <c:v>5.266183806355286</c:v>
                </c:pt>
                <c:pt idx="185">
                  <c:v>5.2889199599707695</c:v>
                </c:pt>
                <c:pt idx="186">
                  <c:v>5.286853634633815</c:v>
                </c:pt>
                <c:pt idx="187">
                  <c:v>5.29924979527874</c:v>
                </c:pt>
                <c:pt idx="188">
                  <c:v>5.29924979527874</c:v>
                </c:pt>
                <c:pt idx="189">
                  <c:v>5.375598030257208</c:v>
                </c:pt>
                <c:pt idx="190">
                  <c:v>5.414740754605759</c:v>
                </c:pt>
                <c:pt idx="191">
                  <c:v>5.468235419084749</c:v>
                </c:pt>
                <c:pt idx="192">
                  <c:v>5.550379882643881</c:v>
                </c:pt>
                <c:pt idx="193">
                  <c:v>5.626197277076756</c:v>
                </c:pt>
                <c:pt idx="194">
                  <c:v>5.693684320504929</c:v>
                </c:pt>
                <c:pt idx="195">
                  <c:v>5.777357217077736</c:v>
                </c:pt>
                <c:pt idx="196">
                  <c:v>5.848633203281565</c:v>
                </c:pt>
                <c:pt idx="197">
                  <c:v>5.891331949735843</c:v>
                </c:pt>
                <c:pt idx="198">
                  <c:v>5.93803999654682</c:v>
                </c:pt>
                <c:pt idx="199">
                  <c:v>6.009003176367457</c:v>
                </c:pt>
                <c:pt idx="200">
                  <c:v>6.091957102830406</c:v>
                </c:pt>
                <c:pt idx="201">
                  <c:v>6.1485011304302475</c:v>
                </c:pt>
                <c:pt idx="202">
                  <c:v>6.192867747948583</c:v>
                </c:pt>
                <c:pt idx="203">
                  <c:v>6.25730591903681</c:v>
                </c:pt>
                <c:pt idx="204">
                  <c:v>6.319623474055959</c:v>
                </c:pt>
                <c:pt idx="205">
                  <c:v>6.351746398105149</c:v>
                </c:pt>
                <c:pt idx="206">
                  <c:v>6.381836396525159</c:v>
                </c:pt>
                <c:pt idx="207">
                  <c:v>6.429929749965936</c:v>
                </c:pt>
                <c:pt idx="208">
                  <c:v>6.449950304871493</c:v>
                </c:pt>
                <c:pt idx="209">
                  <c:v>6.459956545660816</c:v>
                </c:pt>
                <c:pt idx="210">
                  <c:v>6.479960965987061</c:v>
                </c:pt>
                <c:pt idx="211">
                  <c:v>6.515941890180841</c:v>
                </c:pt>
                <c:pt idx="212">
                  <c:v>6.529925105188113</c:v>
                </c:pt>
                <c:pt idx="213">
                  <c:v>6.527927823725179</c:v>
                </c:pt>
                <c:pt idx="214">
                  <c:v>6.567853174697575</c:v>
                </c:pt>
                <c:pt idx="215">
                  <c:v>6.567853174697575</c:v>
                </c:pt>
                <c:pt idx="216">
                  <c:v>6.5698483229412545</c:v>
                </c:pt>
                <c:pt idx="217">
                  <c:v>6.5578758359035305</c:v>
                </c:pt>
                <c:pt idx="218">
                  <c:v>6.597769228658933</c:v>
                </c:pt>
                <c:pt idx="219">
                  <c:v>6.579822467632653</c:v>
                </c:pt>
                <c:pt idx="220">
                  <c:v>6.599762781992979</c:v>
                </c:pt>
                <c:pt idx="221">
                  <c:v>6.58580567791131</c:v>
                </c:pt>
                <c:pt idx="222">
                  <c:v>6.6017562291518175</c:v>
                </c:pt>
                <c:pt idx="223">
                  <c:v>6.609728956414472</c:v>
                </c:pt>
                <c:pt idx="224">
                  <c:v>6.6754393059860035</c:v>
                </c:pt>
                <c:pt idx="225">
                  <c:v>6.66748054511811</c:v>
                </c:pt>
                <c:pt idx="226">
                  <c:v>6.707257488379753</c:v>
                </c:pt>
                <c:pt idx="227">
                  <c:v>6.8302993692067275</c:v>
                </c:pt>
                <c:pt idx="228">
                  <c:v>6.972685295182089</c:v>
                </c:pt>
                <c:pt idx="229">
                  <c:v>9.68190962526603</c:v>
                </c:pt>
                <c:pt idx="230">
                  <c:v>10.494914284235222</c:v>
                </c:pt>
                <c:pt idx="231">
                  <c:v>10.608789579724885</c:v>
                </c:pt>
                <c:pt idx="232">
                  <c:v>10.65750299656662</c:v>
                </c:pt>
                <c:pt idx="233">
                  <c:v>10.67733375803033</c:v>
                </c:pt>
                <c:pt idx="234">
                  <c:v>11.500594124173347</c:v>
                </c:pt>
                <c:pt idx="235">
                  <c:v>11.470500322931798</c:v>
                </c:pt>
                <c:pt idx="236">
                  <c:v>11.484664579438004</c:v>
                </c:pt>
                <c:pt idx="237">
                  <c:v>12.33016512517247</c:v>
                </c:pt>
                <c:pt idx="238">
                  <c:v>13.183112474207121</c:v>
                </c:pt>
                <c:pt idx="239">
                  <c:v>13.579545141873552</c:v>
                </c:pt>
                <c:pt idx="240">
                  <c:v>13.06510660757641</c:v>
                </c:pt>
                <c:pt idx="241">
                  <c:v>12.724899756875061</c:v>
                </c:pt>
                <c:pt idx="242">
                  <c:v>12.482903701440932</c:v>
                </c:pt>
                <c:pt idx="243">
                  <c:v>12.31625551136807</c:v>
                </c:pt>
                <c:pt idx="244">
                  <c:v>12.183910452604266</c:v>
                </c:pt>
                <c:pt idx="245">
                  <c:v>12.072173817212388</c:v>
                </c:pt>
                <c:pt idx="246">
                  <c:v>11.984694412727038</c:v>
                </c:pt>
                <c:pt idx="247">
                  <c:v>11.909331144311693</c:v>
                </c:pt>
                <c:pt idx="248">
                  <c:v>11.846142529188228</c:v>
                </c:pt>
                <c:pt idx="249">
                  <c:v>11.79693639982878</c:v>
                </c:pt>
                <c:pt idx="250">
                  <c:v>11.751198210893449</c:v>
                </c:pt>
                <c:pt idx="251">
                  <c:v>11.708938193477763</c:v>
                </c:pt>
                <c:pt idx="252">
                  <c:v>11.675454910501117</c:v>
                </c:pt>
                <c:pt idx="253">
                  <c:v>11.652531284596591</c:v>
                </c:pt>
                <c:pt idx="254">
                  <c:v>11.606649775355777</c:v>
                </c:pt>
                <c:pt idx="255">
                  <c:v>11.578392231044631</c:v>
                </c:pt>
                <c:pt idx="256">
                  <c:v>11.544813792004163</c:v>
                </c:pt>
                <c:pt idx="257">
                  <c:v>11.523593679967917</c:v>
                </c:pt>
                <c:pt idx="258">
                  <c:v>11.504133269748479</c:v>
                </c:pt>
                <c:pt idx="259">
                  <c:v>11.4864348029094</c:v>
                </c:pt>
                <c:pt idx="260">
                  <c:v>11.470500322931798</c:v>
                </c:pt>
                <c:pt idx="261">
                  <c:v>11.452788824230424</c:v>
                </c:pt>
                <c:pt idx="262">
                  <c:v>11.431525950168691</c:v>
                </c:pt>
                <c:pt idx="263">
                  <c:v>11.415572286592237</c:v>
                </c:pt>
                <c:pt idx="264">
                  <c:v>11.4013865620513</c:v>
                </c:pt>
                <c:pt idx="265">
                  <c:v>11.387196417285281</c:v>
                </c:pt>
                <c:pt idx="266">
                  <c:v>11.37300184664906</c:v>
                </c:pt>
                <c:pt idx="267">
                  <c:v>11.353477075020578</c:v>
                </c:pt>
                <c:pt idx="268">
                  <c:v>11.349926215239122</c:v>
                </c:pt>
                <c:pt idx="269">
                  <c:v>11.342823662950764</c:v>
                </c:pt>
                <c:pt idx="270">
                  <c:v>11.328615224989164</c:v>
                </c:pt>
                <c:pt idx="271">
                  <c:v>11.31795597700966</c:v>
                </c:pt>
                <c:pt idx="272">
                  <c:v>11.310848420115065</c:v>
                </c:pt>
                <c:pt idx="273">
                  <c:v>11.296629963342696</c:v>
                </c:pt>
                <c:pt idx="274">
                  <c:v>11.291296891984132</c:v>
                </c:pt>
                <c:pt idx="275">
                  <c:v>11.287741162331258</c:v>
                </c:pt>
                <c:pt idx="276">
                  <c:v>11.275293910033895</c:v>
                </c:pt>
                <c:pt idx="277">
                  <c:v>11.264622112491963</c:v>
                </c:pt>
                <c:pt idx="278">
                  <c:v>11.259285269943518</c:v>
                </c:pt>
                <c:pt idx="279">
                  <c:v>11.250389133130398</c:v>
                </c:pt>
                <c:pt idx="280">
                  <c:v>11.241491246063958</c:v>
                </c:pt>
                <c:pt idx="281">
                  <c:v>11.237931600852846</c:v>
                </c:pt>
                <c:pt idx="282">
                  <c:v>11.232591607343863</c:v>
                </c:pt>
                <c:pt idx="283">
                  <c:v>11.227250982735029</c:v>
                </c:pt>
                <c:pt idx="284">
                  <c:v>11.221909726723254</c:v>
                </c:pt>
                <c:pt idx="285">
                  <c:v>11.209444338870071</c:v>
                </c:pt>
                <c:pt idx="286">
                  <c:v>11.209444338870071</c:v>
                </c:pt>
                <c:pt idx="287">
                  <c:v>11.20053838258093</c:v>
                </c:pt>
                <c:pt idx="288">
                  <c:v>11.198756980394649</c:v>
                </c:pt>
                <c:pt idx="289">
                  <c:v>11.196975507872594</c:v>
                </c:pt>
                <c:pt idx="290">
                  <c:v>11.18806708983152</c:v>
                </c:pt>
                <c:pt idx="291">
                  <c:v>11.18628519505836</c:v>
                </c:pt>
                <c:pt idx="292">
                  <c:v>11.180939088205776</c:v>
                </c:pt>
                <c:pt idx="293">
                  <c:v>11.17380995940448</c:v>
                </c:pt>
                <c:pt idx="294">
                  <c:v>11.172027500998297</c:v>
                </c:pt>
                <c:pt idx="295">
                  <c:v>11.16667970270521</c:v>
                </c:pt>
                <c:pt idx="296">
                  <c:v>11.161331269562936</c:v>
                </c:pt>
                <c:pt idx="297">
                  <c:v>11.157765294623402</c:v>
                </c:pt>
                <c:pt idx="298">
                  <c:v>11.150632497510173</c:v>
                </c:pt>
                <c:pt idx="299">
                  <c:v>11.145282157988731</c:v>
                </c:pt>
                <c:pt idx="300">
                  <c:v>11.141714911620625</c:v>
                </c:pt>
                <c:pt idx="301">
                  <c:v>11.141714911620625</c:v>
                </c:pt>
                <c:pt idx="302">
                  <c:v>11.141714911620625</c:v>
                </c:pt>
                <c:pt idx="303">
                  <c:v>11.141714911620625</c:v>
                </c:pt>
                <c:pt idx="304">
                  <c:v>11.132795558301098</c:v>
                </c:pt>
                <c:pt idx="305">
                  <c:v>11.127443097353648</c:v>
                </c:pt>
                <c:pt idx="306">
                  <c:v>11.122089999315051</c:v>
                </c:pt>
                <c:pt idx="307">
                  <c:v>11.118520913198552</c:v>
                </c:pt>
                <c:pt idx="308">
                  <c:v>11.11673626387892</c:v>
                </c:pt>
                <c:pt idx="309">
                  <c:v>11.11673626387892</c:v>
                </c:pt>
                <c:pt idx="310">
                  <c:v>11.114951543703285</c:v>
                </c:pt>
                <c:pt idx="311">
                  <c:v>11.111381890738528</c:v>
                </c:pt>
                <c:pt idx="312">
                  <c:v>11.111381890738528</c:v>
                </c:pt>
                <c:pt idx="313">
                  <c:v>11.109596957926726</c:v>
                </c:pt>
                <c:pt idx="314">
                  <c:v>11.097100442365445</c:v>
                </c:pt>
                <c:pt idx="315">
                  <c:v>11.098885871726452</c:v>
                </c:pt>
                <c:pt idx="316">
                  <c:v>11.08995801499617</c:v>
                </c:pt>
                <c:pt idx="317">
                  <c:v>11.086386375197037</c:v>
                </c:pt>
                <c:pt idx="318">
                  <c:v>11.088172230615612</c:v>
                </c:pt>
                <c:pt idx="319">
                  <c:v>11.082814451200193</c:v>
                </c:pt>
                <c:pt idx="320">
                  <c:v>11.081028382599015</c:v>
                </c:pt>
                <c:pt idx="321">
                  <c:v>11.081028382599015</c:v>
                </c:pt>
                <c:pt idx="322">
                  <c:v>11.255727025159104</c:v>
                </c:pt>
                <c:pt idx="323">
                  <c:v>11.043504504069062</c:v>
                </c:pt>
                <c:pt idx="324">
                  <c:v>8.402605124778745</c:v>
                </c:pt>
                <c:pt idx="325">
                  <c:v>7.3497968483060845</c:v>
                </c:pt>
                <c:pt idx="326">
                  <c:v>6.93713898396112</c:v>
                </c:pt>
                <c:pt idx="327">
                  <c:v>6.770813169604878</c:v>
                </c:pt>
                <c:pt idx="328">
                  <c:v>6.713220398303179</c:v>
                </c:pt>
                <c:pt idx="329">
                  <c:v>6.715207824718902</c:v>
                </c:pt>
                <c:pt idx="330">
                  <c:v>6.711232866787213</c:v>
                </c:pt>
                <c:pt idx="331">
                  <c:v>6.7311034546846145</c:v>
                </c:pt>
                <c:pt idx="332">
                  <c:v>6.691351766992625</c:v>
                </c:pt>
                <c:pt idx="333">
                  <c:v>6.705269641450741</c:v>
                </c:pt>
                <c:pt idx="334">
                  <c:v>6.790652333925948</c:v>
                </c:pt>
                <c:pt idx="335">
                  <c:v>6.697317201795556</c:v>
                </c:pt>
                <c:pt idx="336">
                  <c:v>6.497955767640235</c:v>
                </c:pt>
                <c:pt idx="337">
                  <c:v>6.281441293094986</c:v>
                </c:pt>
                <c:pt idx="338">
                  <c:v>5.948186023824746</c:v>
                </c:pt>
                <c:pt idx="339">
                  <c:v>5.385902889426745</c:v>
                </c:pt>
                <c:pt idx="340">
                  <c:v>5.139837819525951</c:v>
                </c:pt>
                <c:pt idx="341">
                  <c:v>5.0463432940245525</c:v>
                </c:pt>
                <c:pt idx="342">
                  <c:v>5.019287825987874</c:v>
                </c:pt>
                <c:pt idx="343">
                  <c:v>5.017205780019424</c:v>
                </c:pt>
                <c:pt idx="344">
                  <c:v>5.0213697495617</c:v>
                </c:pt>
                <c:pt idx="345">
                  <c:v>5.023451550763866</c:v>
                </c:pt>
                <c:pt idx="346">
                  <c:v>5.029696220369885</c:v>
                </c:pt>
                <c:pt idx="347">
                  <c:v>5.033858722003345</c:v>
                </c:pt>
                <c:pt idx="348">
                  <c:v>5.038020734701263</c:v>
                </c:pt>
                <c:pt idx="349">
                  <c:v>5.05466389980711</c:v>
                </c:pt>
                <c:pt idx="350">
                  <c:v>5.056743746183827</c:v>
                </c:pt>
                <c:pt idx="351">
                  <c:v>5.065061912101555</c:v>
                </c:pt>
                <c:pt idx="352">
                  <c:v>5.069220263627187</c:v>
                </c:pt>
                <c:pt idx="353">
                  <c:v>5.069220263627187</c:v>
                </c:pt>
                <c:pt idx="354">
                  <c:v>5.0671411487981</c:v>
                </c:pt>
                <c:pt idx="355">
                  <c:v>5.065061912101555</c:v>
                </c:pt>
                <c:pt idx="356">
                  <c:v>5.073378127774504</c:v>
                </c:pt>
                <c:pt idx="357">
                  <c:v>5.073378127774504</c:v>
                </c:pt>
                <c:pt idx="358">
                  <c:v>5.083770657061791</c:v>
                </c:pt>
                <c:pt idx="359">
                  <c:v>5.075456877138436</c:v>
                </c:pt>
                <c:pt idx="360">
                  <c:v>5.0775355047262565</c:v>
                </c:pt>
                <c:pt idx="361">
                  <c:v>5.079614010560874</c:v>
                </c:pt>
                <c:pt idx="362">
                  <c:v>5.079614010560874</c:v>
                </c:pt>
                <c:pt idx="363">
                  <c:v>5.075456877138436</c:v>
                </c:pt>
                <c:pt idx="364">
                  <c:v>5.092082490028702</c:v>
                </c:pt>
                <c:pt idx="365">
                  <c:v>5.087926816823597</c:v>
                </c:pt>
                <c:pt idx="366">
                  <c:v>5.087926816823597</c:v>
                </c:pt>
                <c:pt idx="367">
                  <c:v>5.085848797773679</c:v>
                </c:pt>
                <c:pt idx="368">
                  <c:v>5.0941601442295905</c:v>
                </c:pt>
                <c:pt idx="369">
                  <c:v>5.083770657061791</c:v>
                </c:pt>
                <c:pt idx="370">
                  <c:v>5.085848797773679</c:v>
                </c:pt>
                <c:pt idx="371">
                  <c:v>5.102469545552651</c:v>
                </c:pt>
                <c:pt idx="372">
                  <c:v>5.108700320928335</c:v>
                </c:pt>
                <c:pt idx="373">
                  <c:v>5.08169239466514</c:v>
                </c:pt>
                <c:pt idx="374">
                  <c:v>4.990128034042925</c:v>
                </c:pt>
                <c:pt idx="375">
                  <c:v>5.11285356408348</c:v>
                </c:pt>
                <c:pt idx="376">
                  <c:v>5.208244535536494</c:v>
                </c:pt>
                <c:pt idx="377">
                  <c:v>5.2289479360889</c:v>
                </c:pt>
                <c:pt idx="378">
                  <c:v>5.286853634633815</c:v>
                </c:pt>
                <c:pt idx="379">
                  <c:v>5.284787189819838</c:v>
                </c:pt>
                <c:pt idx="380">
                  <c:v>5.284787189819838</c:v>
                </c:pt>
                <c:pt idx="381">
                  <c:v>5.334348934667503</c:v>
                </c:pt>
                <c:pt idx="382">
                  <c:v>5.392084383766871</c:v>
                </c:pt>
                <c:pt idx="383">
                  <c:v>5.4949529308212846</c:v>
                </c:pt>
                <c:pt idx="384">
                  <c:v>5.689597774891865</c:v>
                </c:pt>
                <c:pt idx="385">
                  <c:v>5.811994416630853</c:v>
                </c:pt>
                <c:pt idx="386">
                  <c:v>5.92992114668607</c:v>
                </c:pt>
                <c:pt idx="387">
                  <c:v>6.047468554374291</c:v>
                </c:pt>
                <c:pt idx="388">
                  <c:v>6.194883144338178</c:v>
                </c:pt>
                <c:pt idx="389">
                  <c:v>6.341710973643444</c:v>
                </c:pt>
                <c:pt idx="390">
                  <c:v>6.531922279808498</c:v>
                </c:pt>
                <c:pt idx="391">
                  <c:v>6.756919534436747</c:v>
                </c:pt>
                <c:pt idx="392">
                  <c:v>7.0121421813060465</c:v>
                </c:pt>
                <c:pt idx="393">
                  <c:v>7.35175128323317</c:v>
                </c:pt>
                <c:pt idx="394">
                  <c:v>7.756142082146539</c:v>
                </c:pt>
                <c:pt idx="395">
                  <c:v>8.246272989260945</c:v>
                </c:pt>
                <c:pt idx="396">
                  <c:v>8.788911334104625</c:v>
                </c:pt>
                <c:pt idx="397">
                  <c:v>9.374606037906574</c:v>
                </c:pt>
                <c:pt idx="398">
                  <c:v>10.019942956165664</c:v>
                </c:pt>
                <c:pt idx="399">
                  <c:v>10.73677259487016</c:v>
                </c:pt>
                <c:pt idx="400">
                  <c:v>11.42975359654497</c:v>
                </c:pt>
                <c:pt idx="401">
                  <c:v>12.196115605049272</c:v>
                </c:pt>
                <c:pt idx="402">
                  <c:v>13.058257041401703</c:v>
                </c:pt>
                <c:pt idx="403">
                  <c:v>14.124037827653467</c:v>
                </c:pt>
                <c:pt idx="404">
                  <c:v>15.561757311079305</c:v>
                </c:pt>
                <c:pt idx="405">
                  <c:v>16.954213932090454</c:v>
                </c:pt>
                <c:pt idx="406">
                  <c:v>18.788874206572245</c:v>
                </c:pt>
                <c:pt idx="407">
                  <c:v>21.164789596952573</c:v>
                </c:pt>
                <c:pt idx="408">
                  <c:v>23.297897012810495</c:v>
                </c:pt>
                <c:pt idx="409">
                  <c:v>25.026738618882234</c:v>
                </c:pt>
                <c:pt idx="410">
                  <c:v>26.563628456780975</c:v>
                </c:pt>
                <c:pt idx="411">
                  <c:v>27.635358582607637</c:v>
                </c:pt>
                <c:pt idx="412">
                  <c:v>28.173904758339006</c:v>
                </c:pt>
                <c:pt idx="413">
                  <c:v>28.146939426823963</c:v>
                </c:pt>
                <c:pt idx="414">
                  <c:v>28.49156564207533</c:v>
                </c:pt>
                <c:pt idx="415">
                  <c:v>28.773411242019222</c:v>
                </c:pt>
                <c:pt idx="416">
                  <c:v>28.845591199420028</c:v>
                </c:pt>
                <c:pt idx="417">
                  <c:v>28.84842136831503</c:v>
                </c:pt>
                <c:pt idx="418">
                  <c:v>28.750762288977796</c:v>
                </c:pt>
                <c:pt idx="419">
                  <c:v>28.708289951183133</c:v>
                </c:pt>
                <c:pt idx="420">
                  <c:v>28.67289075726211</c:v>
                </c:pt>
                <c:pt idx="421">
                  <c:v>28.653064974576864</c:v>
                </c:pt>
                <c:pt idx="422">
                  <c:v>28.60774282493378</c:v>
                </c:pt>
                <c:pt idx="423">
                  <c:v>28.58791170747503</c:v>
                </c:pt>
                <c:pt idx="424">
                  <c:v>28.566662260209</c:v>
                </c:pt>
                <c:pt idx="425">
                  <c:v>28.552494910384894</c:v>
                </c:pt>
                <c:pt idx="426">
                  <c:v>28.54541091885767</c:v>
                </c:pt>
                <c:pt idx="427">
                  <c:v>28.552494910384894</c:v>
                </c:pt>
                <c:pt idx="428">
                  <c:v>28.559578690710794</c:v>
                </c:pt>
                <c:pt idx="429">
                  <c:v>28.555328447838463</c:v>
                </c:pt>
                <c:pt idx="430">
                  <c:v>28.542577263026715</c:v>
                </c:pt>
                <c:pt idx="431">
                  <c:v>28.539743573319754</c:v>
                </c:pt>
                <c:pt idx="432">
                  <c:v>28.536909849712856</c:v>
                </c:pt>
                <c:pt idx="433">
                  <c:v>28.532659200687874</c:v>
                </c:pt>
                <c:pt idx="434">
                  <c:v>28.365405575774787</c:v>
                </c:pt>
                <c:pt idx="435">
                  <c:v>28.127068085788835</c:v>
                </c:pt>
                <c:pt idx="436">
                  <c:v>28.263292337265057</c:v>
                </c:pt>
                <c:pt idx="437">
                  <c:v>28.27038503918294</c:v>
                </c:pt>
                <c:pt idx="438">
                  <c:v>28.263292337265057</c:v>
                </c:pt>
                <c:pt idx="439">
                  <c:v>28.243431565524872</c:v>
                </c:pt>
                <c:pt idx="440">
                  <c:v>28.226406627025085</c:v>
                </c:pt>
                <c:pt idx="441">
                  <c:v>28.210799277314436</c:v>
                </c:pt>
                <c:pt idx="442">
                  <c:v>28.198028802133024</c:v>
                </c:pt>
                <c:pt idx="443">
                  <c:v>27.92683168834941</c:v>
                </c:pt>
                <c:pt idx="444">
                  <c:v>27.279308602818617</c:v>
                </c:pt>
                <c:pt idx="445">
                  <c:v>27.15524160325424</c:v>
                </c:pt>
                <c:pt idx="446">
                  <c:v>27.163800711107</c:v>
                </c:pt>
                <c:pt idx="447">
                  <c:v>27.188049280573807</c:v>
                </c:pt>
                <c:pt idx="448">
                  <c:v>27.209442341660917</c:v>
                </c:pt>
                <c:pt idx="449">
                  <c:v>27.255072351362344</c:v>
                </c:pt>
                <c:pt idx="450">
                  <c:v>27.257923843478466</c:v>
                </c:pt>
                <c:pt idx="451">
                  <c:v>27.26647805013556</c:v>
                </c:pt>
                <c:pt idx="452">
                  <c:v>27.275031852784764</c:v>
                </c:pt>
                <c:pt idx="453">
                  <c:v>27.27645744732871</c:v>
                </c:pt>
                <c:pt idx="454">
                  <c:v>27.28358525210541</c:v>
                </c:pt>
                <c:pt idx="455">
                  <c:v>27.28501077949403</c:v>
                </c:pt>
                <c:pt idx="456">
                  <c:v>27.28501077949403</c:v>
                </c:pt>
                <c:pt idx="457">
                  <c:v>27.394743049141653</c:v>
                </c:pt>
                <c:pt idx="458">
                  <c:v>27.468811178000408</c:v>
                </c:pt>
                <c:pt idx="459">
                  <c:v>27.494443333543757</c:v>
                </c:pt>
                <c:pt idx="460">
                  <c:v>27.48162769112514</c:v>
                </c:pt>
                <c:pt idx="461">
                  <c:v>27.46596294549994</c:v>
                </c:pt>
                <c:pt idx="462">
                  <c:v>27.436053895191264</c:v>
                </c:pt>
                <c:pt idx="463">
                  <c:v>27.416111872016927</c:v>
                </c:pt>
                <c:pt idx="464">
                  <c:v>27.394743049141653</c:v>
                </c:pt>
                <c:pt idx="465">
                  <c:v>27.394743049141653</c:v>
                </c:pt>
                <c:pt idx="466">
                  <c:v>27.389044281090435</c:v>
                </c:pt>
                <c:pt idx="467">
                  <c:v>27.32207057606763</c:v>
                </c:pt>
                <c:pt idx="468">
                  <c:v>27.219424895687894</c:v>
                </c:pt>
                <c:pt idx="469">
                  <c:v>27.05107251779623</c:v>
                </c:pt>
                <c:pt idx="470">
                  <c:v>26.946841083378445</c:v>
                </c:pt>
                <c:pt idx="471">
                  <c:v>26.846833427055287</c:v>
                </c:pt>
                <c:pt idx="472">
                  <c:v>26.746766205033055</c:v>
                </c:pt>
                <c:pt idx="473">
                  <c:v>26.668099454221874</c:v>
                </c:pt>
                <c:pt idx="474">
                  <c:v>26.65236156249597</c:v>
                </c:pt>
                <c:pt idx="475">
                  <c:v>26.72817564573944</c:v>
                </c:pt>
                <c:pt idx="476">
                  <c:v>26.79394824380597</c:v>
                </c:pt>
                <c:pt idx="477">
                  <c:v>26.858265867577188</c:v>
                </c:pt>
                <c:pt idx="478">
                  <c:v>26.932557880575985</c:v>
                </c:pt>
                <c:pt idx="479">
                  <c:v>27.00824529857232</c:v>
                </c:pt>
                <c:pt idx="480">
                  <c:v>27.082472448062276</c:v>
                </c:pt>
                <c:pt idx="481">
                  <c:v>27.160947720987792</c:v>
                </c:pt>
                <c:pt idx="482">
                  <c:v>27.237962452983425</c:v>
                </c:pt>
                <c:pt idx="483">
                  <c:v>27.28073416377083</c:v>
                </c:pt>
                <c:pt idx="484">
                  <c:v>27.34202273966497</c:v>
                </c:pt>
                <c:pt idx="485">
                  <c:v>27.417536372947097</c:v>
                </c:pt>
                <c:pt idx="486">
                  <c:v>27.443175530536337</c:v>
                </c:pt>
                <c:pt idx="487">
                  <c:v>27.339172563451598</c:v>
                </c:pt>
                <c:pt idx="488">
                  <c:v>27.299265438914006</c:v>
                </c:pt>
                <c:pt idx="489">
                  <c:v>27.105305223529342</c:v>
                </c:pt>
                <c:pt idx="490">
                  <c:v>26.981115907808658</c:v>
                </c:pt>
                <c:pt idx="491">
                  <c:v>26.863981796602616</c:v>
                </c:pt>
                <c:pt idx="492">
                  <c:v>26.746766205033055</c:v>
                </c:pt>
                <c:pt idx="493">
                  <c:v>26.606569924402322</c:v>
                </c:pt>
                <c:pt idx="494">
                  <c:v>26.484872460920087</c:v>
                </c:pt>
                <c:pt idx="495">
                  <c:v>26.377414566168284</c:v>
                </c:pt>
                <c:pt idx="496">
                  <c:v>26.274185047956564</c:v>
                </c:pt>
                <c:pt idx="497">
                  <c:v>26.180931855043582</c:v>
                </c:pt>
                <c:pt idx="498">
                  <c:v>26.096236667170842</c:v>
                </c:pt>
                <c:pt idx="499">
                  <c:v>25.992814367883682</c:v>
                </c:pt>
                <c:pt idx="500">
                  <c:v>25.879252942192863</c:v>
                </c:pt>
                <c:pt idx="501">
                  <c:v>25.791504996278547</c:v>
                </c:pt>
                <c:pt idx="502">
                  <c:v>25.699383261426135</c:v>
                </c:pt>
                <c:pt idx="503">
                  <c:v>25.575499110626822</c:v>
                </c:pt>
                <c:pt idx="504">
                  <c:v>25.46448498115251</c:v>
                </c:pt>
                <c:pt idx="505">
                  <c:v>25.364927525396638</c:v>
                </c:pt>
                <c:pt idx="506">
                  <c:v>25.281184193768183</c:v>
                </c:pt>
                <c:pt idx="507">
                  <c:v>25.20172336995182</c:v>
                </c:pt>
                <c:pt idx="508">
                  <c:v>25.038315203242462</c:v>
                </c:pt>
              </c:numCache>
            </c:numRef>
          </c:yVal>
          <c:smooth val="1"/>
        </c:ser>
        <c:ser>
          <c:idx val="3"/>
          <c:order val="3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0.78125</c:v>
                </c:pt>
                <c:pt idx="1">
                  <c:v>0.8416666666666667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17.678969856</c:v>
                </c:pt>
                <c:pt idx="1">
                  <c:v>17.678969856</c:v>
                </c:pt>
              </c:numCache>
            </c:numRef>
          </c:yVal>
          <c:smooth val="1"/>
        </c:ser>
        <c:axId val="21972054"/>
        <c:axId val="63530759"/>
      </c:scatterChart>
      <c:scatterChart>
        <c:scatterStyle val="lineMarker"/>
        <c:varyColors val="0"/>
        <c:ser>
          <c:idx val="1"/>
          <c:order val="1"/>
          <c:tx>
            <c:v>Coreline depth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TRUVU!$B$3:$B$88</c:f>
              <c:strCache>
                <c:ptCount val="86"/>
                <c:pt idx="0">
                  <c:v>0.78125</c:v>
                </c:pt>
                <c:pt idx="1">
                  <c:v>0.7819444444444444</c:v>
                </c:pt>
                <c:pt idx="2">
                  <c:v>0.782638888888889</c:v>
                </c:pt>
                <c:pt idx="3">
                  <c:v>0.7833333333333333</c:v>
                </c:pt>
                <c:pt idx="4">
                  <c:v>0.7840277777777778</c:v>
                </c:pt>
                <c:pt idx="5">
                  <c:v>0.7847222222222222</c:v>
                </c:pt>
                <c:pt idx="6">
                  <c:v>0.7854166666666668</c:v>
                </c:pt>
                <c:pt idx="7">
                  <c:v>0.7861111111111111</c:v>
                </c:pt>
                <c:pt idx="8">
                  <c:v>0.7868055555555555</c:v>
                </c:pt>
                <c:pt idx="9">
                  <c:v>0.7875</c:v>
                </c:pt>
                <c:pt idx="10">
                  <c:v>0.7881944444444445</c:v>
                </c:pt>
                <c:pt idx="11">
                  <c:v>0.7888888888888889</c:v>
                </c:pt>
                <c:pt idx="12">
                  <c:v>0.7895833333333333</c:v>
                </c:pt>
                <c:pt idx="13">
                  <c:v>0.7902777777777777</c:v>
                </c:pt>
                <c:pt idx="14">
                  <c:v>0.7909722222222223</c:v>
                </c:pt>
                <c:pt idx="15">
                  <c:v>0.7916666666666666</c:v>
                </c:pt>
                <c:pt idx="16">
                  <c:v>0.7923611111111111</c:v>
                </c:pt>
                <c:pt idx="17">
                  <c:v>0.7930555555555556</c:v>
                </c:pt>
                <c:pt idx="18">
                  <c:v>0.79375</c:v>
                </c:pt>
                <c:pt idx="19">
                  <c:v>0.7944444444444444</c:v>
                </c:pt>
                <c:pt idx="20">
                  <c:v>0.7951388888888888</c:v>
                </c:pt>
                <c:pt idx="21">
                  <c:v>0.7958333333333334</c:v>
                </c:pt>
                <c:pt idx="22">
                  <c:v>0.7965277777777778</c:v>
                </c:pt>
                <c:pt idx="23">
                  <c:v>0.7972222222222222</c:v>
                </c:pt>
                <c:pt idx="24">
                  <c:v>0.7979166666666666</c:v>
                </c:pt>
                <c:pt idx="25">
                  <c:v>0.7986111111111112</c:v>
                </c:pt>
                <c:pt idx="26">
                  <c:v>0.7993055555555556</c:v>
                </c:pt>
                <c:pt idx="27">
                  <c:v>0.8</c:v>
                </c:pt>
                <c:pt idx="28">
                  <c:v>0.8006944444444444</c:v>
                </c:pt>
                <c:pt idx="29">
                  <c:v>0.8013888888888889</c:v>
                </c:pt>
                <c:pt idx="30">
                  <c:v>0.8020833333333334</c:v>
                </c:pt>
                <c:pt idx="31">
                  <c:v>0.8027777777777777</c:v>
                </c:pt>
                <c:pt idx="32">
                  <c:v>0.8034722222222223</c:v>
                </c:pt>
                <c:pt idx="33">
                  <c:v>0.8041666666666667</c:v>
                </c:pt>
                <c:pt idx="34">
                  <c:v>0.8048611111111111</c:v>
                </c:pt>
                <c:pt idx="35">
                  <c:v>0.8055555555555555</c:v>
                </c:pt>
                <c:pt idx="36">
                  <c:v>0.80625</c:v>
                </c:pt>
                <c:pt idx="37">
                  <c:v>0.8069444444444445</c:v>
                </c:pt>
                <c:pt idx="38">
                  <c:v>0.8076388888888889</c:v>
                </c:pt>
                <c:pt idx="39">
                  <c:v>0.8083333333333332</c:v>
                </c:pt>
                <c:pt idx="40">
                  <c:v>0.8090277777777778</c:v>
                </c:pt>
                <c:pt idx="41">
                  <c:v>0.8097222222222222</c:v>
                </c:pt>
                <c:pt idx="42">
                  <c:v>0.8104166666666667</c:v>
                </c:pt>
                <c:pt idx="43">
                  <c:v>0.811111111111111</c:v>
                </c:pt>
                <c:pt idx="44">
                  <c:v>0.8118055555555556</c:v>
                </c:pt>
                <c:pt idx="45">
                  <c:v>0.8125</c:v>
                </c:pt>
                <c:pt idx="46">
                  <c:v>0.8131944444444444</c:v>
                </c:pt>
                <c:pt idx="47">
                  <c:v>0.813888888888889</c:v>
                </c:pt>
                <c:pt idx="48">
                  <c:v>0.8145833333333333</c:v>
                </c:pt>
                <c:pt idx="49">
                  <c:v>0.8152777777777778</c:v>
                </c:pt>
                <c:pt idx="50">
                  <c:v>0.8159722222222222</c:v>
                </c:pt>
                <c:pt idx="51">
                  <c:v>0.8166666666666668</c:v>
                </c:pt>
                <c:pt idx="52">
                  <c:v>0.8173611111111111</c:v>
                </c:pt>
                <c:pt idx="53">
                  <c:v>0.8180555555555555</c:v>
                </c:pt>
                <c:pt idx="54">
                  <c:v>0.81875</c:v>
                </c:pt>
                <c:pt idx="55">
                  <c:v>0.8194444444444445</c:v>
                </c:pt>
                <c:pt idx="56">
                  <c:v>0.8201388888888889</c:v>
                </c:pt>
                <c:pt idx="57">
                  <c:v>0.8208333333333333</c:v>
                </c:pt>
                <c:pt idx="58">
                  <c:v>0.8215277777777777</c:v>
                </c:pt>
                <c:pt idx="59">
                  <c:v>0.8222222222222223</c:v>
                </c:pt>
                <c:pt idx="60">
                  <c:v>0.8229166666666666</c:v>
                </c:pt>
                <c:pt idx="61">
                  <c:v>0.8236111111111111</c:v>
                </c:pt>
                <c:pt idx="62">
                  <c:v>0.8243055555555556</c:v>
                </c:pt>
                <c:pt idx="63">
                  <c:v>0.825</c:v>
                </c:pt>
                <c:pt idx="64">
                  <c:v>0.8256944444444444</c:v>
                </c:pt>
                <c:pt idx="65">
                  <c:v>0.8263888888888888</c:v>
                </c:pt>
                <c:pt idx="66">
                  <c:v>0.8270833333333334</c:v>
                </c:pt>
                <c:pt idx="67">
                  <c:v>0.8277777777777778</c:v>
                </c:pt>
                <c:pt idx="68">
                  <c:v>0.8284722222222222</c:v>
                </c:pt>
                <c:pt idx="69">
                  <c:v>0.8291666666666666</c:v>
                </c:pt>
                <c:pt idx="70">
                  <c:v>0.8298611111111112</c:v>
                </c:pt>
                <c:pt idx="71">
                  <c:v>0.8305555555555556</c:v>
                </c:pt>
                <c:pt idx="72">
                  <c:v>0.83125</c:v>
                </c:pt>
                <c:pt idx="73">
                  <c:v>0.8319444444444444</c:v>
                </c:pt>
                <c:pt idx="74">
                  <c:v>0.8326388888888889</c:v>
                </c:pt>
                <c:pt idx="75">
                  <c:v>0.8333333333333334</c:v>
                </c:pt>
                <c:pt idx="76">
                  <c:v>0.8340277777777777</c:v>
                </c:pt>
                <c:pt idx="77">
                  <c:v>0.8347222222222223</c:v>
                </c:pt>
                <c:pt idx="78">
                  <c:v>0.8354166666666667</c:v>
                </c:pt>
                <c:pt idx="79">
                  <c:v>0.8361111111111111</c:v>
                </c:pt>
                <c:pt idx="80">
                  <c:v>0.8368055555555555</c:v>
                </c:pt>
                <c:pt idx="81">
                  <c:v>0.8375</c:v>
                </c:pt>
                <c:pt idx="82">
                  <c:v>0.8381944444444445</c:v>
                </c:pt>
                <c:pt idx="83">
                  <c:v>0.8388888888888889</c:v>
                </c:pt>
                <c:pt idx="84">
                  <c:v>0.8395833333333332</c:v>
                </c:pt>
                <c:pt idx="85">
                  <c:v>0.8402777777777778</c:v>
                </c:pt>
              </c:strCache>
            </c:strRef>
          </c:xVal>
          <c:yVal>
            <c:numRef>
              <c:f>TRUVU!$F$3:$F$88</c:f>
              <c:numCache>
                <c:ptCount val="86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</c:v>
                </c:pt>
                <c:pt idx="17">
                  <c:v>125</c:v>
                </c:pt>
                <c:pt idx="18">
                  <c:v>245</c:v>
                </c:pt>
                <c:pt idx="19">
                  <c:v>403</c:v>
                </c:pt>
                <c:pt idx="20">
                  <c:v>557</c:v>
                </c:pt>
                <c:pt idx="21">
                  <c:v>732</c:v>
                </c:pt>
                <c:pt idx="22">
                  <c:v>897</c:v>
                </c:pt>
                <c:pt idx="23">
                  <c:v>1082</c:v>
                </c:pt>
                <c:pt idx="24">
                  <c:v>1261</c:v>
                </c:pt>
                <c:pt idx="25">
                  <c:v>1452</c:v>
                </c:pt>
                <c:pt idx="26">
                  <c:v>1460</c:v>
                </c:pt>
                <c:pt idx="27">
                  <c:v>1460</c:v>
                </c:pt>
                <c:pt idx="28">
                  <c:v>1460</c:v>
                </c:pt>
                <c:pt idx="29">
                  <c:v>1460</c:v>
                </c:pt>
                <c:pt idx="30">
                  <c:v>1460</c:v>
                </c:pt>
                <c:pt idx="31">
                  <c:v>1460</c:v>
                </c:pt>
                <c:pt idx="32">
                  <c:v>1497</c:v>
                </c:pt>
                <c:pt idx="33">
                  <c:v>1592</c:v>
                </c:pt>
                <c:pt idx="34">
                  <c:v>1680</c:v>
                </c:pt>
                <c:pt idx="35">
                  <c:v>1729</c:v>
                </c:pt>
                <c:pt idx="36">
                  <c:v>1745</c:v>
                </c:pt>
                <c:pt idx="37">
                  <c:v>1748</c:v>
                </c:pt>
                <c:pt idx="38">
                  <c:v>1750</c:v>
                </c:pt>
                <c:pt idx="39">
                  <c:v>1754</c:v>
                </c:pt>
                <c:pt idx="40">
                  <c:v>1759</c:v>
                </c:pt>
                <c:pt idx="41">
                  <c:v>1759</c:v>
                </c:pt>
                <c:pt idx="42">
                  <c:v>1759</c:v>
                </c:pt>
                <c:pt idx="43">
                  <c:v>1759</c:v>
                </c:pt>
                <c:pt idx="44">
                  <c:v>1759</c:v>
                </c:pt>
                <c:pt idx="45">
                  <c:v>1759</c:v>
                </c:pt>
                <c:pt idx="46">
                  <c:v>1759</c:v>
                </c:pt>
                <c:pt idx="47">
                  <c:v>1759</c:v>
                </c:pt>
                <c:pt idx="48">
                  <c:v>1759</c:v>
                </c:pt>
                <c:pt idx="49">
                  <c:v>1759</c:v>
                </c:pt>
                <c:pt idx="50">
                  <c:v>1759</c:v>
                </c:pt>
                <c:pt idx="51">
                  <c:v>1759</c:v>
                </c:pt>
                <c:pt idx="52">
                  <c:v>1759</c:v>
                </c:pt>
                <c:pt idx="53">
                  <c:v>1759</c:v>
                </c:pt>
                <c:pt idx="54">
                  <c:v>1745</c:v>
                </c:pt>
                <c:pt idx="55">
                  <c:v>1699</c:v>
                </c:pt>
                <c:pt idx="56">
                  <c:v>1568</c:v>
                </c:pt>
                <c:pt idx="57">
                  <c:v>1460</c:v>
                </c:pt>
                <c:pt idx="58">
                  <c:v>1460</c:v>
                </c:pt>
                <c:pt idx="59">
                  <c:v>1460</c:v>
                </c:pt>
                <c:pt idx="60">
                  <c:v>1460</c:v>
                </c:pt>
                <c:pt idx="61">
                  <c:v>1460</c:v>
                </c:pt>
                <c:pt idx="62">
                  <c:v>1460</c:v>
                </c:pt>
                <c:pt idx="63">
                  <c:v>1299</c:v>
                </c:pt>
                <c:pt idx="64">
                  <c:v>1061</c:v>
                </c:pt>
                <c:pt idx="65">
                  <c:v>827</c:v>
                </c:pt>
                <c:pt idx="66">
                  <c:v>607</c:v>
                </c:pt>
                <c:pt idx="67">
                  <c:v>370</c:v>
                </c:pt>
                <c:pt idx="68">
                  <c:v>131</c:v>
                </c:pt>
                <c:pt idx="69">
                  <c:v>11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21</c:v>
                </c:pt>
                <c:pt idx="81">
                  <c:v>89</c:v>
                </c:pt>
                <c:pt idx="82">
                  <c:v>164</c:v>
                </c:pt>
                <c:pt idx="83">
                  <c:v>243</c:v>
                </c:pt>
                <c:pt idx="84">
                  <c:v>328</c:v>
                </c:pt>
                <c:pt idx="85">
                  <c:v>421</c:v>
                </c:pt>
              </c:numCache>
            </c:numRef>
          </c:yVal>
          <c:smooth val="0"/>
        </c:ser>
        <c:axId val="34905920"/>
        <c:axId val="45717825"/>
      </c:scatterChart>
      <c:valAx>
        <c:axId val="21972054"/>
        <c:scaling>
          <c:orientation val="minMax"/>
          <c:max val="0.840277777777778"/>
          <c:min val="0.78472222222222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63530759"/>
        <c:crosses val="autoZero"/>
        <c:crossBetween val="midCat"/>
        <c:dispUnits/>
        <c:majorUnit val="0.0208333"/>
        <c:minorUnit val="0.0034722"/>
      </c:valAx>
      <c:valAx>
        <c:axId val="6353075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1972054"/>
        <c:crosses val="autoZero"/>
        <c:crossBetween val="midCat"/>
        <c:dispUnits/>
      </c:valAx>
      <c:valAx>
        <c:axId val="34905920"/>
        <c:scaling>
          <c:orientation val="minMax"/>
        </c:scaling>
        <c:axPos val="b"/>
        <c:delete val="1"/>
        <c:majorTickMark val="out"/>
        <c:minorTickMark val="none"/>
        <c:tickLblPos val="nextTo"/>
        <c:crossAx val="45717825"/>
        <c:crosses val="max"/>
        <c:crossBetween val="midCat"/>
        <c:dispUnits/>
      </c:valAx>
      <c:valAx>
        <c:axId val="457178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Coreline depth (mbrf)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592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5"/>
          <c:y val="0.95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DVTPP deployment #2: Hole U1320A, 289.9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555"/>
          <c:w val="0.9147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dat!$F$5:$F$821</c:f>
              <c:numCache>
                <c:ptCount val="817"/>
                <c:pt idx="0">
                  <c:v>0.008837165938388604</c:v>
                </c:pt>
                <c:pt idx="1">
                  <c:v>0.008719955033913427</c:v>
                </c:pt>
                <c:pt idx="2">
                  <c:v>0.008533796538570485</c:v>
                </c:pt>
                <c:pt idx="3">
                  <c:v>0.008340743284140783</c:v>
                </c:pt>
                <c:pt idx="4">
                  <c:v>0.00815458478879784</c:v>
                </c:pt>
                <c:pt idx="5">
                  <c:v>0.00805116340249623</c:v>
                </c:pt>
                <c:pt idx="6">
                  <c:v>0.007947742016194597</c:v>
                </c:pt>
                <c:pt idx="7">
                  <c:v>0.007844320629892963</c:v>
                </c:pt>
                <c:pt idx="8">
                  <c:v>0.007747794002678112</c:v>
                </c:pt>
                <c:pt idx="9">
                  <c:v>0.008354532802314326</c:v>
                </c:pt>
                <c:pt idx="10">
                  <c:v>0.009416325701677733</c:v>
                </c:pt>
                <c:pt idx="11">
                  <c:v>0.0050381536815753865</c:v>
                </c:pt>
                <c:pt idx="12">
                  <c:v>0.01233970355447051</c:v>
                </c:pt>
                <c:pt idx="13">
                  <c:v>0.012601704399767951</c:v>
                </c:pt>
                <c:pt idx="14">
                  <c:v>0.011519227223144243</c:v>
                </c:pt>
                <c:pt idx="15">
                  <c:v>0.029811023080359288</c:v>
                </c:pt>
                <c:pt idx="16">
                  <c:v>0.011498542945883917</c:v>
                </c:pt>
                <c:pt idx="17">
                  <c:v>0.04433828047619499</c:v>
                </c:pt>
                <c:pt idx="18">
                  <c:v>0.01157438529583844</c:v>
                </c:pt>
                <c:pt idx="19">
                  <c:v>0.011202068305152555</c:v>
                </c:pt>
                <c:pt idx="20">
                  <c:v>0.01378070820360656</c:v>
                </c:pt>
                <c:pt idx="21">
                  <c:v>0.008064952920669775</c:v>
                </c:pt>
                <c:pt idx="22">
                  <c:v>0.009919643115012337</c:v>
                </c:pt>
                <c:pt idx="23">
                  <c:v>0.00829937472962013</c:v>
                </c:pt>
                <c:pt idx="24">
                  <c:v>0.0064240002580172395</c:v>
                </c:pt>
                <c:pt idx="25">
                  <c:v>0.006141315135459447</c:v>
                </c:pt>
                <c:pt idx="26">
                  <c:v>0.006313684112628821</c:v>
                </c:pt>
                <c:pt idx="27">
                  <c:v>0.006210262726327187</c:v>
                </c:pt>
                <c:pt idx="28">
                  <c:v>0.00618957844906686</c:v>
                </c:pt>
                <c:pt idx="29">
                  <c:v>0.006265420799021408</c:v>
                </c:pt>
                <c:pt idx="30">
                  <c:v>0.006175788930893317</c:v>
                </c:pt>
                <c:pt idx="31">
                  <c:v>0.00615510465363299</c:v>
                </c:pt>
                <c:pt idx="32">
                  <c:v>0.00605857802641814</c:v>
                </c:pt>
                <c:pt idx="33">
                  <c:v>0.006044788508244596</c:v>
                </c:pt>
                <c:pt idx="34">
                  <c:v>0.006017209471897485</c:v>
                </c:pt>
                <c:pt idx="35">
                  <c:v>0.006010314712810702</c:v>
                </c:pt>
                <c:pt idx="36">
                  <c:v>0.0060861570627652505</c:v>
                </c:pt>
                <c:pt idx="37">
                  <c:v>0.005975840917376832</c:v>
                </c:pt>
                <c:pt idx="38">
                  <c:v>0.005872419531075197</c:v>
                </c:pt>
                <c:pt idx="39">
                  <c:v>0.00585173525381487</c:v>
                </c:pt>
                <c:pt idx="40">
                  <c:v>0.005927577603769395</c:v>
                </c:pt>
                <c:pt idx="41">
                  <c:v>0.005913788085595851</c:v>
                </c:pt>
                <c:pt idx="42">
                  <c:v>0.005796577181120674</c:v>
                </c:pt>
                <c:pt idx="43">
                  <c:v>0.005775892903860346</c:v>
                </c:pt>
                <c:pt idx="44">
                  <c:v>-0.0004914431060184566</c:v>
                </c:pt>
                <c:pt idx="45">
                  <c:v>-0.001498077932687666</c:v>
                </c:pt>
                <c:pt idx="46">
                  <c:v>-0.002587449868398183</c:v>
                </c:pt>
                <c:pt idx="47">
                  <c:v>-0.0029666616181708264</c:v>
                </c:pt>
                <c:pt idx="48">
                  <c:v>-0.003525137104199628</c:v>
                </c:pt>
                <c:pt idx="49">
                  <c:v>-0.004000875481187122</c:v>
                </c:pt>
                <c:pt idx="50">
                  <c:v>-0.004924773198815024</c:v>
                </c:pt>
                <c:pt idx="51">
                  <c:v>-0.00994415781398749</c:v>
                </c:pt>
                <c:pt idx="52">
                  <c:v>-0.004711035667124983</c:v>
                </c:pt>
                <c:pt idx="53">
                  <c:v>-0.0031252410771666576</c:v>
                </c:pt>
                <c:pt idx="54">
                  <c:v>-0.005303984948587667</c:v>
                </c:pt>
                <c:pt idx="55">
                  <c:v>-0.004352508194612667</c:v>
                </c:pt>
                <c:pt idx="56">
                  <c:v>-0.0032217677043815084</c:v>
                </c:pt>
                <c:pt idx="57">
                  <c:v>-0.0020013953460222707</c:v>
                </c:pt>
                <c:pt idx="58">
                  <c:v>-0.0006982858786217256</c:v>
                </c:pt>
                <c:pt idx="59">
                  <c:v>0.000694455456906911</c:v>
                </c:pt>
                <c:pt idx="60">
                  <c:v>0.0021768286605636142</c:v>
                </c:pt>
                <c:pt idx="61">
                  <c:v>0.003666096623307077</c:v>
                </c:pt>
                <c:pt idx="62">
                  <c:v>0.004962311331620863</c:v>
                </c:pt>
                <c:pt idx="63">
                  <c:v>0.006444684535277566</c:v>
                </c:pt>
                <c:pt idx="64">
                  <c:v>0.0077408992435913275</c:v>
                </c:pt>
                <c:pt idx="65">
                  <c:v>0.009223272447248031</c:v>
                </c:pt>
                <c:pt idx="66">
                  <c:v>0.011050383605243509</c:v>
                </c:pt>
                <c:pt idx="67">
                  <c:v>0.012705125786069586</c:v>
                </c:pt>
                <c:pt idx="68">
                  <c:v>0.017297035337861984</c:v>
                </c:pt>
                <c:pt idx="69">
                  <c:v>0.02341268664783174</c:v>
                </c:pt>
                <c:pt idx="70">
                  <c:v>0.029611075066842803</c:v>
                </c:pt>
                <c:pt idx="71">
                  <c:v>0.034920039563659834</c:v>
                </c:pt>
                <c:pt idx="72">
                  <c:v>0.038719051820473055</c:v>
                </c:pt>
                <c:pt idx="73">
                  <c:v>0.04428312240350079</c:v>
                </c:pt>
                <c:pt idx="74">
                  <c:v>0.0568177944232584</c:v>
                </c:pt>
                <c:pt idx="75">
                  <c:v>0.07452353575809756</c:v>
                </c:pt>
                <c:pt idx="76">
                  <c:v>0.09375301885111408</c:v>
                </c:pt>
                <c:pt idx="77">
                  <c:v>0.1134168717665974</c:v>
                </c:pt>
                <c:pt idx="78">
                  <c:v>0.13103987599239528</c:v>
                </c:pt>
                <c:pt idx="79">
                  <c:v>0.14633934640594978</c:v>
                </c:pt>
                <c:pt idx="80">
                  <c:v>0.15859133330314962</c:v>
                </c:pt>
                <c:pt idx="81">
                  <c:v>0.16789925807029638</c:v>
                </c:pt>
                <c:pt idx="82">
                  <c:v>0.17461475342081562</c:v>
                </c:pt>
                <c:pt idx="83">
                  <c:v>0.17918597869534766</c:v>
                </c:pt>
                <c:pt idx="84">
                  <c:v>0.18232309407983044</c:v>
                </c:pt>
                <c:pt idx="85">
                  <c:v>0.18457768030120603</c:v>
                </c:pt>
                <c:pt idx="86">
                  <c:v>0.18592215832312722</c:v>
                </c:pt>
                <c:pt idx="87">
                  <c:v>0.18682537176349476</c:v>
                </c:pt>
                <c:pt idx="88">
                  <c:v>0.18737005773135001</c:v>
                </c:pt>
                <c:pt idx="89">
                  <c:v>0.188445640148887</c:v>
                </c:pt>
                <c:pt idx="90">
                  <c:v>0.18764584809482107</c:v>
                </c:pt>
                <c:pt idx="91">
                  <c:v>0.19934625426507885</c:v>
                </c:pt>
                <c:pt idx="92">
                  <c:v>0.20711664775587468</c:v>
                </c:pt>
                <c:pt idx="93">
                  <c:v>0.21684515282731476</c:v>
                </c:pt>
                <c:pt idx="94">
                  <c:v>0.2883024360026547</c:v>
                </c:pt>
                <c:pt idx="95">
                  <c:v>0.5159260124934567</c:v>
                </c:pt>
                <c:pt idx="96">
                  <c:v>1.0425821853367931</c:v>
                </c:pt>
                <c:pt idx="97">
                  <c:v>1.0489391532148002</c:v>
                </c:pt>
                <c:pt idx="98">
                  <c:v>1.0360321642043566</c:v>
                </c:pt>
                <c:pt idx="99">
                  <c:v>1.218681227172123</c:v>
                </c:pt>
                <c:pt idx="100">
                  <c:v>1.4240347318126405</c:v>
                </c:pt>
                <c:pt idx="101">
                  <c:v>1.6784927106691723</c:v>
                </c:pt>
                <c:pt idx="102">
                  <c:v>1.8412434989125048</c:v>
                </c:pt>
                <c:pt idx="103">
                  <c:v>1.985902439312139</c:v>
                </c:pt>
                <c:pt idx="104">
                  <c:v>2.1780386907833083</c:v>
                </c:pt>
                <c:pt idx="105">
                  <c:v>2.3798689735304834</c:v>
                </c:pt>
                <c:pt idx="106">
                  <c:v>2.5709020635477686</c:v>
                </c:pt>
                <c:pt idx="107">
                  <c:v>2.7930994646372787</c:v>
                </c:pt>
                <c:pt idx="108">
                  <c:v>3.0994818741763157</c:v>
                </c:pt>
                <c:pt idx="109">
                  <c:v>3.3163978898053554</c:v>
                </c:pt>
                <c:pt idx="110">
                  <c:v>3.5676842794819703</c:v>
                </c:pt>
                <c:pt idx="111">
                  <c:v>3.83886894388302</c:v>
                </c:pt>
                <c:pt idx="112">
                  <c:v>4.035148945565341</c:v>
                </c:pt>
                <c:pt idx="113">
                  <c:v>4.3388975571332296</c:v>
                </c:pt>
                <c:pt idx="114">
                  <c:v>4.555358518662542</c:v>
                </c:pt>
                <c:pt idx="115">
                  <c:v>4.878384876637056</c:v>
                </c:pt>
                <c:pt idx="116">
                  <c:v>5.107828669526765</c:v>
                </c:pt>
                <c:pt idx="117">
                  <c:v>5.354530044410676</c:v>
                </c:pt>
                <c:pt idx="118">
                  <c:v>5.635974110332846</c:v>
                </c:pt>
                <c:pt idx="119">
                  <c:v>5.981194697807688</c:v>
                </c:pt>
                <c:pt idx="120">
                  <c:v>6.263479924338446</c:v>
                </c:pt>
                <c:pt idx="121">
                  <c:v>6.5540043879778995</c:v>
                </c:pt>
                <c:pt idx="122">
                  <c:v>6.906740262857328</c:v>
                </c:pt>
                <c:pt idx="123">
                  <c:v>7.307822188453224</c:v>
                </c:pt>
                <c:pt idx="124">
                  <c:v>7.343343987268291</c:v>
                </c:pt>
                <c:pt idx="125">
                  <c:v>7.651105348624683</c:v>
                </c:pt>
                <c:pt idx="126">
                  <c:v>7.954392011333758</c:v>
                </c:pt>
                <c:pt idx="127">
                  <c:v>8.236373868464696</c:v>
                </c:pt>
                <c:pt idx="128">
                  <c:v>8.549444194317907</c:v>
                </c:pt>
                <c:pt idx="129">
                  <c:v>8.821139070891377</c:v>
                </c:pt>
                <c:pt idx="130">
                  <c:v>9.110070845181784</c:v>
                </c:pt>
                <c:pt idx="131">
                  <c:v>9.422031114822024</c:v>
                </c:pt>
                <c:pt idx="132">
                  <c:v>9.732943381081073</c:v>
                </c:pt>
                <c:pt idx="133">
                  <c:v>10.039084474052071</c:v>
                </c:pt>
                <c:pt idx="134">
                  <c:v>10.33319421241665</c:v>
                </c:pt>
                <c:pt idx="135">
                  <c:v>10.64391342542127</c:v>
                </c:pt>
                <c:pt idx="136">
                  <c:v>10.937023423718262</c:v>
                </c:pt>
                <c:pt idx="137">
                  <c:v>11.264414164194704</c:v>
                </c:pt>
                <c:pt idx="138">
                  <c:v>11.581655819295412</c:v>
                </c:pt>
                <c:pt idx="139">
                  <c:v>11.882032893669868</c:v>
                </c:pt>
                <c:pt idx="140">
                  <c:v>12.197606017071577</c:v>
                </c:pt>
                <c:pt idx="141">
                  <c:v>12.501995841234535</c:v>
                </c:pt>
                <c:pt idx="142">
                  <c:v>12.834805862353184</c:v>
                </c:pt>
                <c:pt idx="143">
                  <c:v>13.155977530133352</c:v>
                </c:pt>
                <c:pt idx="144">
                  <c:v>13.462739151422161</c:v>
                </c:pt>
                <c:pt idx="145">
                  <c:v>13.786606670005263</c:v>
                </c:pt>
                <c:pt idx="146">
                  <c:v>14.084853263821906</c:v>
                </c:pt>
                <c:pt idx="147">
                  <c:v>14.399695542760414</c:v>
                </c:pt>
                <c:pt idx="148">
                  <c:v>14.674789535563663</c:v>
                </c:pt>
                <c:pt idx="149">
                  <c:v>14.928302932425309</c:v>
                </c:pt>
                <c:pt idx="150">
                  <c:v>14.983088688128825</c:v>
                </c:pt>
                <c:pt idx="151">
                  <c:v>15.088502659806535</c:v>
                </c:pt>
                <c:pt idx="152">
                  <c:v>15.001483905372343</c:v>
                </c:pt>
                <c:pt idx="153">
                  <c:v>14.983143846201521</c:v>
                </c:pt>
                <c:pt idx="154">
                  <c:v>14.992644824223095</c:v>
                </c:pt>
                <c:pt idx="155">
                  <c:v>14.97069880604989</c:v>
                </c:pt>
                <c:pt idx="156">
                  <c:v>14.974035869447889</c:v>
                </c:pt>
                <c:pt idx="157">
                  <c:v>14.96736174265189</c:v>
                </c:pt>
                <c:pt idx="158">
                  <c:v>14.986184434958789</c:v>
                </c:pt>
                <c:pt idx="159">
                  <c:v>14.968464904105774</c:v>
                </c:pt>
                <c:pt idx="160">
                  <c:v>14.974470239270357</c:v>
                </c:pt>
                <c:pt idx="161">
                  <c:v>14.97091254358158</c:v>
                </c:pt>
                <c:pt idx="162">
                  <c:v>14.967113531324767</c:v>
                </c:pt>
                <c:pt idx="163">
                  <c:v>14.976704141214471</c:v>
                </c:pt>
                <c:pt idx="164">
                  <c:v>14.982578475956403</c:v>
                </c:pt>
                <c:pt idx="165">
                  <c:v>14.959763718138266</c:v>
                </c:pt>
                <c:pt idx="166">
                  <c:v>14.977083352964243</c:v>
                </c:pt>
                <c:pt idx="167">
                  <c:v>14.981930368602246</c:v>
                </c:pt>
                <c:pt idx="168">
                  <c:v>14.97629735042835</c:v>
                </c:pt>
                <c:pt idx="169">
                  <c:v>14.980337679253203</c:v>
                </c:pt>
                <c:pt idx="170">
                  <c:v>14.971719230394733</c:v>
                </c:pt>
                <c:pt idx="171">
                  <c:v>14.955806126422456</c:v>
                </c:pt>
                <c:pt idx="172">
                  <c:v>14.987204859303631</c:v>
                </c:pt>
                <c:pt idx="173">
                  <c:v>14.986508488635867</c:v>
                </c:pt>
                <c:pt idx="174">
                  <c:v>14.98472964079148</c:v>
                </c:pt>
                <c:pt idx="175">
                  <c:v>14.98489511500956</c:v>
                </c:pt>
                <c:pt idx="176">
                  <c:v>14.991196924814872</c:v>
                </c:pt>
                <c:pt idx="177">
                  <c:v>14.97619392904205</c:v>
                </c:pt>
                <c:pt idx="178">
                  <c:v>14.98410911247367</c:v>
                </c:pt>
                <c:pt idx="179">
                  <c:v>14.995044200385294</c:v>
                </c:pt>
                <c:pt idx="180">
                  <c:v>14.968409746033082</c:v>
                </c:pt>
                <c:pt idx="181">
                  <c:v>14.996795469193337</c:v>
                </c:pt>
                <c:pt idx="182">
                  <c:v>14.992727561332138</c:v>
                </c:pt>
                <c:pt idx="183">
                  <c:v>15.002476750680836</c:v>
                </c:pt>
                <c:pt idx="184">
                  <c:v>14.997388418474799</c:v>
                </c:pt>
                <c:pt idx="185">
                  <c:v>14.999463740959916</c:v>
                </c:pt>
                <c:pt idx="186">
                  <c:v>15.00339375363938</c:v>
                </c:pt>
                <c:pt idx="187">
                  <c:v>14.997388418474799</c:v>
                </c:pt>
                <c:pt idx="188">
                  <c:v>15.075547407482482</c:v>
                </c:pt>
                <c:pt idx="189">
                  <c:v>15.4031587802497</c:v>
                </c:pt>
                <c:pt idx="190">
                  <c:v>15.485247781936849</c:v>
                </c:pt>
                <c:pt idx="191">
                  <c:v>15.622384540172813</c:v>
                </c:pt>
                <c:pt idx="192">
                  <c:v>15.802323962819475</c:v>
                </c:pt>
                <c:pt idx="193">
                  <c:v>15.909165149628148</c:v>
                </c:pt>
                <c:pt idx="194">
                  <c:v>16.075149579883174</c:v>
                </c:pt>
                <c:pt idx="195">
                  <c:v>16.186224148771128</c:v>
                </c:pt>
                <c:pt idx="196">
                  <c:v>16.217464302193306</c:v>
                </c:pt>
                <c:pt idx="197">
                  <c:v>16.39012975400342</c:v>
                </c:pt>
                <c:pt idx="198">
                  <c:v>16.64677337149046</c:v>
                </c:pt>
                <c:pt idx="199">
                  <c:v>16.70979146954359</c:v>
                </c:pt>
                <c:pt idx="200">
                  <c:v>16.830801386275585</c:v>
                </c:pt>
                <c:pt idx="201">
                  <c:v>16.94186906040445</c:v>
                </c:pt>
                <c:pt idx="202">
                  <c:v>17.096035873584743</c:v>
                </c:pt>
                <c:pt idx="203">
                  <c:v>17.243245874846487</c:v>
                </c:pt>
                <c:pt idx="204">
                  <c:v>17.41995165548145</c:v>
                </c:pt>
                <c:pt idx="205">
                  <c:v>17.508914731978116</c:v>
                </c:pt>
                <c:pt idx="206">
                  <c:v>17.659785850314933</c:v>
                </c:pt>
                <c:pt idx="207">
                  <c:v>17.734552617851925</c:v>
                </c:pt>
                <c:pt idx="208">
                  <c:v>17.76272460348049</c:v>
                </c:pt>
                <c:pt idx="209">
                  <c:v>17.778237811425733</c:v>
                </c:pt>
                <c:pt idx="210">
                  <c:v>17.837139738304057</c:v>
                </c:pt>
                <c:pt idx="211">
                  <c:v>17.838084320298943</c:v>
                </c:pt>
                <c:pt idx="212">
                  <c:v>17.906252803389894</c:v>
                </c:pt>
                <c:pt idx="213">
                  <c:v>17.859926917085847</c:v>
                </c:pt>
                <c:pt idx="214">
                  <c:v>17.86180918631654</c:v>
                </c:pt>
                <c:pt idx="215">
                  <c:v>17.879508032892293</c:v>
                </c:pt>
                <c:pt idx="216">
                  <c:v>17.85491442722976</c:v>
                </c:pt>
                <c:pt idx="217">
                  <c:v>17.831644615311898</c:v>
                </c:pt>
                <c:pt idx="218">
                  <c:v>17.8704827932477</c:v>
                </c:pt>
                <c:pt idx="219">
                  <c:v>17.84333812672307</c:v>
                </c:pt>
                <c:pt idx="220">
                  <c:v>17.822674533740003</c:v>
                </c:pt>
                <c:pt idx="221">
                  <c:v>17.864636037542116</c:v>
                </c:pt>
                <c:pt idx="222">
                  <c:v>17.835091994855283</c:v>
                </c:pt>
                <c:pt idx="223">
                  <c:v>17.864636037542116</c:v>
                </c:pt>
                <c:pt idx="224">
                  <c:v>17.90091625985673</c:v>
                </c:pt>
                <c:pt idx="225">
                  <c:v>17.916374309729278</c:v>
                </c:pt>
                <c:pt idx="226">
                  <c:v>17.904687693077197</c:v>
                </c:pt>
                <c:pt idx="227">
                  <c:v>17.924510125451675</c:v>
                </c:pt>
                <c:pt idx="228">
                  <c:v>17.936631111926225</c:v>
                </c:pt>
                <c:pt idx="229">
                  <c:v>18.07807709459142</c:v>
                </c:pt>
                <c:pt idx="230">
                  <c:v>18.04734715334166</c:v>
                </c:pt>
                <c:pt idx="231">
                  <c:v>17.95939071167167</c:v>
                </c:pt>
                <c:pt idx="232">
                  <c:v>17.90108173407481</c:v>
                </c:pt>
                <c:pt idx="233">
                  <c:v>17.988072909472656</c:v>
                </c:pt>
                <c:pt idx="234">
                  <c:v>19.11191864061704</c:v>
                </c:pt>
                <c:pt idx="235">
                  <c:v>19.03039500917501</c:v>
                </c:pt>
                <c:pt idx="236">
                  <c:v>19.103079559467794</c:v>
                </c:pt>
                <c:pt idx="237">
                  <c:v>22.55189321274553</c:v>
                </c:pt>
                <c:pt idx="238">
                  <c:v>20.567278178171758</c:v>
                </c:pt>
                <c:pt idx="239">
                  <c:v>18.62985087478788</c:v>
                </c:pt>
                <c:pt idx="240">
                  <c:v>16.41269630049444</c:v>
                </c:pt>
                <c:pt idx="241">
                  <c:v>16.265320825014616</c:v>
                </c:pt>
                <c:pt idx="242">
                  <c:v>16.147061917158243</c:v>
                </c:pt>
                <c:pt idx="243">
                  <c:v>15.934186230354054</c:v>
                </c:pt>
                <c:pt idx="244">
                  <c:v>15.895244631031947</c:v>
                </c:pt>
                <c:pt idx="245">
                  <c:v>15.4389770537055</c:v>
                </c:pt>
                <c:pt idx="246">
                  <c:v>15.106222190659546</c:v>
                </c:pt>
                <c:pt idx="247">
                  <c:v>15.068114857186938</c:v>
                </c:pt>
                <c:pt idx="248">
                  <c:v>14.646617549935101</c:v>
                </c:pt>
                <c:pt idx="249">
                  <c:v>14.722432320853283</c:v>
                </c:pt>
                <c:pt idx="250">
                  <c:v>14.553834776904365</c:v>
                </c:pt>
                <c:pt idx="251">
                  <c:v>14.558819687724103</c:v>
                </c:pt>
                <c:pt idx="252">
                  <c:v>14.223100078270837</c:v>
                </c:pt>
                <c:pt idx="253">
                  <c:v>13.697271276517913</c:v>
                </c:pt>
                <c:pt idx="254">
                  <c:v>13.480058786248144</c:v>
                </c:pt>
                <c:pt idx="255">
                  <c:v>13.618436601119724</c:v>
                </c:pt>
                <c:pt idx="256">
                  <c:v>13.786551511932569</c:v>
                </c:pt>
                <c:pt idx="257">
                  <c:v>14.216715531356485</c:v>
                </c:pt>
                <c:pt idx="258">
                  <c:v>13.7479546505648</c:v>
                </c:pt>
                <c:pt idx="259">
                  <c:v>12.84862295956308</c:v>
                </c:pt>
                <c:pt idx="260">
                  <c:v>12.792761621442027</c:v>
                </c:pt>
                <c:pt idx="261">
                  <c:v>12.928988271478534</c:v>
                </c:pt>
                <c:pt idx="262">
                  <c:v>12.955539988721707</c:v>
                </c:pt>
                <c:pt idx="263">
                  <c:v>13.003162089734063</c:v>
                </c:pt>
                <c:pt idx="264">
                  <c:v>13.194650233851076</c:v>
                </c:pt>
                <c:pt idx="265">
                  <c:v>13.14822092616073</c:v>
                </c:pt>
                <c:pt idx="266">
                  <c:v>13.024949528448275</c:v>
                </c:pt>
                <c:pt idx="267">
                  <c:v>12.992875109176595</c:v>
                </c:pt>
                <c:pt idx="268">
                  <c:v>12.953981773168094</c:v>
                </c:pt>
                <c:pt idx="269">
                  <c:v>12.95279587460517</c:v>
                </c:pt>
                <c:pt idx="270">
                  <c:v>13.017703136648073</c:v>
                </c:pt>
                <c:pt idx="271">
                  <c:v>13.429582254973859</c:v>
                </c:pt>
                <c:pt idx="272">
                  <c:v>13.47843851786275</c:v>
                </c:pt>
                <c:pt idx="273">
                  <c:v>13.319135109162804</c:v>
                </c:pt>
                <c:pt idx="274">
                  <c:v>13.319217846271847</c:v>
                </c:pt>
                <c:pt idx="275">
                  <c:v>13.34512145616086</c:v>
                </c:pt>
                <c:pt idx="276">
                  <c:v>13.183260091839724</c:v>
                </c:pt>
                <c:pt idx="277">
                  <c:v>12.855545297686204</c:v>
                </c:pt>
                <c:pt idx="278">
                  <c:v>12.755867765568691</c:v>
                </c:pt>
                <c:pt idx="279">
                  <c:v>12.71139656945899</c:v>
                </c:pt>
                <c:pt idx="280">
                  <c:v>12.419824102438346</c:v>
                </c:pt>
                <c:pt idx="281">
                  <c:v>12.192028156970375</c:v>
                </c:pt>
                <c:pt idx="282">
                  <c:v>12.383330142592046</c:v>
                </c:pt>
                <c:pt idx="283">
                  <c:v>12.234851505658337</c:v>
                </c:pt>
                <c:pt idx="284">
                  <c:v>12.020438287577797</c:v>
                </c:pt>
                <c:pt idx="285">
                  <c:v>11.782920731797471</c:v>
                </c:pt>
                <c:pt idx="286">
                  <c:v>11.57890481041979</c:v>
                </c:pt>
                <c:pt idx="287">
                  <c:v>11.419815139251533</c:v>
                </c:pt>
                <c:pt idx="288">
                  <c:v>11.29296536157304</c:v>
                </c:pt>
                <c:pt idx="289">
                  <c:v>11.217447065295591</c:v>
                </c:pt>
                <c:pt idx="290">
                  <c:v>11.17534766631174</c:v>
                </c:pt>
                <c:pt idx="291">
                  <c:v>11.26102194272401</c:v>
                </c:pt>
                <c:pt idx="292">
                  <c:v>11.43791388185432</c:v>
                </c:pt>
                <c:pt idx="293">
                  <c:v>11.676265703484143</c:v>
                </c:pt>
                <c:pt idx="294">
                  <c:v>11.842553503138992</c:v>
                </c:pt>
                <c:pt idx="295">
                  <c:v>12.007889826039866</c:v>
                </c:pt>
                <c:pt idx="296">
                  <c:v>12.172557357309321</c:v>
                </c:pt>
                <c:pt idx="297">
                  <c:v>12.30546762822509</c:v>
                </c:pt>
                <c:pt idx="298">
                  <c:v>12.475981915200132</c:v>
                </c:pt>
                <c:pt idx="299">
                  <c:v>12.604989752472786</c:v>
                </c:pt>
                <c:pt idx="300">
                  <c:v>12.72198002465719</c:v>
                </c:pt>
                <c:pt idx="301">
                  <c:v>12.880428483230375</c:v>
                </c:pt>
                <c:pt idx="302">
                  <c:v>12.89502468821708</c:v>
                </c:pt>
                <c:pt idx="303">
                  <c:v>12.962386484494873</c:v>
                </c:pt>
                <c:pt idx="304">
                  <c:v>12.992978530562898</c:v>
                </c:pt>
                <c:pt idx="305">
                  <c:v>13.017461820080037</c:v>
                </c:pt>
                <c:pt idx="306">
                  <c:v>13.016979186943962</c:v>
                </c:pt>
                <c:pt idx="307">
                  <c:v>13.072454418556156</c:v>
                </c:pt>
                <c:pt idx="308">
                  <c:v>13.221532899530413</c:v>
                </c:pt>
                <c:pt idx="309">
                  <c:v>13.301732737227784</c:v>
                </c:pt>
                <c:pt idx="310">
                  <c:v>13.384821478982515</c:v>
                </c:pt>
                <c:pt idx="311">
                  <c:v>13.506665661564009</c:v>
                </c:pt>
                <c:pt idx="312">
                  <c:v>13.60230286485667</c:v>
                </c:pt>
                <c:pt idx="313">
                  <c:v>13.693037894438634</c:v>
                </c:pt>
                <c:pt idx="314">
                  <c:v>13.697271276517913</c:v>
                </c:pt>
                <c:pt idx="315">
                  <c:v>13.615609749894146</c:v>
                </c:pt>
                <c:pt idx="316">
                  <c:v>13.595028894020121</c:v>
                </c:pt>
                <c:pt idx="317">
                  <c:v>13.570014708053302</c:v>
                </c:pt>
                <c:pt idx="318">
                  <c:v>13.553343180581477</c:v>
                </c:pt>
                <c:pt idx="319">
                  <c:v>13.15745990333701</c:v>
                </c:pt>
                <c:pt idx="320">
                  <c:v>12.808219671314577</c:v>
                </c:pt>
                <c:pt idx="321">
                  <c:v>12.855055769791042</c:v>
                </c:pt>
                <c:pt idx="322">
                  <c:v>12.589931598627269</c:v>
                </c:pt>
                <c:pt idx="323">
                  <c:v>12.741616298536327</c:v>
                </c:pt>
                <c:pt idx="324">
                  <c:v>12.628231985354306</c:v>
                </c:pt>
                <c:pt idx="325">
                  <c:v>12.828662632006866</c:v>
                </c:pt>
                <c:pt idx="326">
                  <c:v>12.739837450691939</c:v>
                </c:pt>
                <c:pt idx="327">
                  <c:v>14.548153495416862</c:v>
                </c:pt>
                <c:pt idx="328">
                  <c:v>14.493912425681199</c:v>
                </c:pt>
                <c:pt idx="329">
                  <c:v>14.440043672936225</c:v>
                </c:pt>
                <c:pt idx="330">
                  <c:v>14.397896010638766</c:v>
                </c:pt>
                <c:pt idx="331">
                  <c:v>14.389408562202947</c:v>
                </c:pt>
                <c:pt idx="332">
                  <c:v>15.095231944675225</c:v>
                </c:pt>
                <c:pt idx="333">
                  <c:v>15.800814010579472</c:v>
                </c:pt>
                <c:pt idx="334">
                  <c:v>16.639609716799303</c:v>
                </c:pt>
                <c:pt idx="335">
                  <c:v>16.349512728223228</c:v>
                </c:pt>
                <c:pt idx="336">
                  <c:v>16.015089333478276</c:v>
                </c:pt>
                <c:pt idx="337">
                  <c:v>15.689015491987409</c:v>
                </c:pt>
                <c:pt idx="338">
                  <c:v>15.37840659512818</c:v>
                </c:pt>
                <c:pt idx="339">
                  <c:v>15.226287525396653</c:v>
                </c:pt>
                <c:pt idx="340">
                  <c:v>15.20461040282783</c:v>
                </c:pt>
                <c:pt idx="341">
                  <c:v>15.07320318939298</c:v>
                </c:pt>
                <c:pt idx="342">
                  <c:v>15.022140603596322</c:v>
                </c:pt>
                <c:pt idx="343">
                  <c:v>15.019313752370742</c:v>
                </c:pt>
                <c:pt idx="344">
                  <c:v>15.018665645016585</c:v>
                </c:pt>
                <c:pt idx="345">
                  <c:v>14.995340675026025</c:v>
                </c:pt>
                <c:pt idx="346">
                  <c:v>15.005441497088153</c:v>
                </c:pt>
                <c:pt idx="347">
                  <c:v>15.020279018642894</c:v>
                </c:pt>
                <c:pt idx="348">
                  <c:v>14.988983707148018</c:v>
                </c:pt>
                <c:pt idx="349">
                  <c:v>14.997229839015802</c:v>
                </c:pt>
                <c:pt idx="350">
                  <c:v>14.981013365643706</c:v>
                </c:pt>
                <c:pt idx="351">
                  <c:v>15.000780639945493</c:v>
                </c:pt>
                <c:pt idx="352">
                  <c:v>14.998629475110416</c:v>
                </c:pt>
                <c:pt idx="353">
                  <c:v>15.007165186859845</c:v>
                </c:pt>
                <c:pt idx="354">
                  <c:v>14.999973953132338</c:v>
                </c:pt>
                <c:pt idx="355">
                  <c:v>14.994451251103833</c:v>
                </c:pt>
                <c:pt idx="356">
                  <c:v>15.00035316488211</c:v>
                </c:pt>
                <c:pt idx="357">
                  <c:v>15.001559747722297</c:v>
                </c:pt>
                <c:pt idx="358">
                  <c:v>15.001242588804306</c:v>
                </c:pt>
                <c:pt idx="359">
                  <c:v>15.00751681957327</c:v>
                </c:pt>
                <c:pt idx="360">
                  <c:v>15.005682813656188</c:v>
                </c:pt>
                <c:pt idx="361">
                  <c:v>14.999760215600649</c:v>
                </c:pt>
                <c:pt idx="362">
                  <c:v>14.997546997933794</c:v>
                </c:pt>
                <c:pt idx="363">
                  <c:v>15.001242588804306</c:v>
                </c:pt>
                <c:pt idx="364">
                  <c:v>14.994209934535796</c:v>
                </c:pt>
                <c:pt idx="365">
                  <c:v>15.001346010190607</c:v>
                </c:pt>
                <c:pt idx="366">
                  <c:v>15.004958863952076</c:v>
                </c:pt>
                <c:pt idx="367">
                  <c:v>14.99569230773945</c:v>
                </c:pt>
                <c:pt idx="368">
                  <c:v>15.002669803935268</c:v>
                </c:pt>
                <c:pt idx="369">
                  <c:v>14.994182355499447</c:v>
                </c:pt>
                <c:pt idx="370">
                  <c:v>14.995878466234794</c:v>
                </c:pt>
                <c:pt idx="371">
                  <c:v>15.002400908330882</c:v>
                </c:pt>
                <c:pt idx="372">
                  <c:v>14.965982790834538</c:v>
                </c:pt>
                <c:pt idx="373">
                  <c:v>14.787312003859839</c:v>
                </c:pt>
                <c:pt idx="374">
                  <c:v>14.64497659727245</c:v>
                </c:pt>
                <c:pt idx="375">
                  <c:v>14.428274319175097</c:v>
                </c:pt>
                <c:pt idx="376">
                  <c:v>14.062638350044313</c:v>
                </c:pt>
                <c:pt idx="377">
                  <c:v>13.746175802720412</c:v>
                </c:pt>
                <c:pt idx="378">
                  <c:v>13.264894039427142</c:v>
                </c:pt>
                <c:pt idx="379">
                  <c:v>12.895507321353152</c:v>
                </c:pt>
                <c:pt idx="380">
                  <c:v>12.46626030488778</c:v>
                </c:pt>
                <c:pt idx="381">
                  <c:v>12.034717333646508</c:v>
                </c:pt>
                <c:pt idx="382">
                  <c:v>11.663096713628404</c:v>
                </c:pt>
                <c:pt idx="383">
                  <c:v>11.244888206460956</c:v>
                </c:pt>
                <c:pt idx="384">
                  <c:v>10.847467397940138</c:v>
                </c:pt>
                <c:pt idx="385">
                  <c:v>10.487057656197129</c:v>
                </c:pt>
                <c:pt idx="386">
                  <c:v>10.08193540177638</c:v>
                </c:pt>
                <c:pt idx="387">
                  <c:v>9.651661066207076</c:v>
                </c:pt>
                <c:pt idx="388">
                  <c:v>9.346430081435532</c:v>
                </c:pt>
                <c:pt idx="389">
                  <c:v>8.907999245866572</c:v>
                </c:pt>
                <c:pt idx="390">
                  <c:v>8.468775513002635</c:v>
                </c:pt>
                <c:pt idx="391">
                  <c:v>8.0835101647518</c:v>
                </c:pt>
                <c:pt idx="392">
                  <c:v>7.694521646594107</c:v>
                </c:pt>
                <c:pt idx="393">
                  <c:v>7.370171494874935</c:v>
                </c:pt>
                <c:pt idx="394">
                  <c:v>7.076978759468898</c:v>
                </c:pt>
                <c:pt idx="395">
                  <c:v>6.5001632142692705</c:v>
                </c:pt>
                <c:pt idx="396">
                  <c:v>6.354725166092831</c:v>
                </c:pt>
                <c:pt idx="397">
                  <c:v>5.7695600676391186</c:v>
                </c:pt>
                <c:pt idx="398">
                  <c:v>5.395815861822286</c:v>
                </c:pt>
                <c:pt idx="399">
                  <c:v>5.081945743915011</c:v>
                </c:pt>
                <c:pt idx="400">
                  <c:v>4.515362021200159</c:v>
                </c:pt>
                <c:pt idx="401">
                  <c:v>4.252092540230728</c:v>
                </c:pt>
                <c:pt idx="402">
                  <c:v>3.8734461607031982</c:v>
                </c:pt>
                <c:pt idx="403">
                  <c:v>3.3689497435647575</c:v>
                </c:pt>
                <c:pt idx="404">
                  <c:v>3.076405115512878</c:v>
                </c:pt>
                <c:pt idx="405">
                  <c:v>2.776751990842534</c:v>
                </c:pt>
                <c:pt idx="406">
                  <c:v>2.216283919437651</c:v>
                </c:pt>
                <c:pt idx="407">
                  <c:v>1.8960775179296292</c:v>
                </c:pt>
                <c:pt idx="408">
                  <c:v>1.4418714735701283</c:v>
                </c:pt>
                <c:pt idx="409">
                  <c:v>1.1849934342741384</c:v>
                </c:pt>
                <c:pt idx="410">
                  <c:v>0.8621532347949687</c:v>
                </c:pt>
                <c:pt idx="411">
                  <c:v>0.6984302855204008</c:v>
                </c:pt>
                <c:pt idx="412">
                  <c:v>0.7181148227131444</c:v>
                </c:pt>
                <c:pt idx="413">
                  <c:v>0.5351899693819071</c:v>
                </c:pt>
                <c:pt idx="414">
                  <c:v>0.5435602069132525</c:v>
                </c:pt>
                <c:pt idx="415">
                  <c:v>0.4659734829097692</c:v>
                </c:pt>
                <c:pt idx="416">
                  <c:v>0.36114556575443646</c:v>
                </c:pt>
                <c:pt idx="417">
                  <c:v>0.3154608920454628</c:v>
                </c:pt>
                <c:pt idx="418">
                  <c:v>0.2970036219701652</c:v>
                </c:pt>
                <c:pt idx="419">
                  <c:v>0.2827176811423666</c:v>
                </c:pt>
                <c:pt idx="420">
                  <c:v>0.2694039013458034</c:v>
                </c:pt>
                <c:pt idx="421">
                  <c:v>0.262019614363867</c:v>
                </c:pt>
                <c:pt idx="422">
                  <c:v>0.2558694892584633</c:v>
                </c:pt>
                <c:pt idx="423">
                  <c:v>0.2516498966973568</c:v>
                </c:pt>
                <c:pt idx="424">
                  <c:v>0.20844044150053556</c:v>
                </c:pt>
                <c:pt idx="425">
                  <c:v>0.19030722510231632</c:v>
                </c:pt>
                <c:pt idx="426">
                  <c:v>0.18635652814559403</c:v>
                </c:pt>
                <c:pt idx="427">
                  <c:v>0.18476383879654892</c:v>
                </c:pt>
                <c:pt idx="428">
                  <c:v>0.18421915282869367</c:v>
                </c:pt>
                <c:pt idx="429">
                  <c:v>0.18213004082540074</c:v>
                </c:pt>
                <c:pt idx="430">
                  <c:v>0.18161293389389263</c:v>
                </c:pt>
                <c:pt idx="431">
                  <c:v>0.18114409027599185</c:v>
                </c:pt>
                <c:pt idx="432">
                  <c:v>0.18057872003087627</c:v>
                </c:pt>
                <c:pt idx="433">
                  <c:v>0.17808281724146363</c:v>
                </c:pt>
                <c:pt idx="434">
                  <c:v>0.130833033219792</c:v>
                </c:pt>
                <c:pt idx="435">
                  <c:v>0.06471918833670298</c:v>
                </c:pt>
                <c:pt idx="436">
                  <c:v>0.057631375995497905</c:v>
                </c:pt>
                <c:pt idx="437">
                  <c:v>0.06923525553854085</c:v>
                </c:pt>
                <c:pt idx="438">
                  <c:v>0.07664712155682436</c:v>
                </c:pt>
                <c:pt idx="439">
                  <c:v>0.07974976314587327</c:v>
                </c:pt>
                <c:pt idx="440">
                  <c:v>0.08112182020414159</c:v>
                </c:pt>
                <c:pt idx="441">
                  <c:v>0.07988765832760879</c:v>
                </c:pt>
                <c:pt idx="442">
                  <c:v>0.07248268706841204</c:v>
                </c:pt>
                <c:pt idx="443">
                  <c:v>0.048468241169173434</c:v>
                </c:pt>
                <c:pt idx="444">
                  <c:v>0.01816577498279569</c:v>
                </c:pt>
                <c:pt idx="445">
                  <c:v>0.007251371348430266</c:v>
                </c:pt>
                <c:pt idx="446">
                  <c:v>0.001852774983485168</c:v>
                </c:pt>
                <c:pt idx="447">
                  <c:v>-0.0018566054051999826</c:v>
                </c:pt>
                <c:pt idx="448">
                  <c:v>-0.0037250851177161133</c:v>
                </c:pt>
                <c:pt idx="449">
                  <c:v>-0.00271155553196012</c:v>
                </c:pt>
                <c:pt idx="450">
                  <c:v>-0.0019048687188074202</c:v>
                </c:pt>
                <c:pt idx="451">
                  <c:v>-0.001532551728121536</c:v>
                </c:pt>
                <c:pt idx="452">
                  <c:v>-0.0009947605193530613</c:v>
                </c:pt>
                <c:pt idx="453">
                  <c:v>-0.0005603906968862212</c:v>
                </c:pt>
                <c:pt idx="454">
                  <c:v>-0.00018807370620033706</c:v>
                </c:pt>
                <c:pt idx="455">
                  <c:v>6.703238001034495E-05</c:v>
                </c:pt>
                <c:pt idx="456">
                  <c:v>0.0004393493706962045</c:v>
                </c:pt>
                <c:pt idx="457">
                  <c:v>0.010884909387160894</c:v>
                </c:pt>
                <c:pt idx="458">
                  <c:v>-0.00724141225197155</c:v>
                </c:pt>
                <c:pt idx="459">
                  <c:v>-0.024016361110096023</c:v>
                </c:pt>
                <c:pt idx="460">
                  <c:v>-0.006889779538546005</c:v>
                </c:pt>
                <c:pt idx="461">
                  <c:v>-0.013570801093631334</c:v>
                </c:pt>
                <c:pt idx="462">
                  <c:v>-0.014453330256738582</c:v>
                </c:pt>
                <c:pt idx="463">
                  <c:v>-0.01469464682477572</c:v>
                </c:pt>
                <c:pt idx="464">
                  <c:v>-0.014742910138383147</c:v>
                </c:pt>
                <c:pt idx="465">
                  <c:v>-0.013274326452899998</c:v>
                </c:pt>
                <c:pt idx="466">
                  <c:v>-0.010026894923028799</c:v>
                </c:pt>
                <c:pt idx="467">
                  <c:v>-0.004152560181096182</c:v>
                </c:pt>
                <c:pt idx="468">
                  <c:v>-0.004283560603744915</c:v>
                </c:pt>
                <c:pt idx="469">
                  <c:v>-0.004207718253790391</c:v>
                </c:pt>
                <c:pt idx="470">
                  <c:v>-0.004221507771963934</c:v>
                </c:pt>
                <c:pt idx="471">
                  <c:v>-0.004386981990046549</c:v>
                </c:pt>
                <c:pt idx="472">
                  <c:v>-0.004283560603744915</c:v>
                </c:pt>
                <c:pt idx="473">
                  <c:v>-0.004352508194612667</c:v>
                </c:pt>
                <c:pt idx="474">
                  <c:v>-0.0036975060813690024</c:v>
                </c:pt>
                <c:pt idx="475">
                  <c:v>-0.0036630322859351324</c:v>
                </c:pt>
                <c:pt idx="476">
                  <c:v>-0.0036906113222822433</c:v>
                </c:pt>
                <c:pt idx="477">
                  <c:v>-0.004435245303653974</c:v>
                </c:pt>
                <c:pt idx="478">
                  <c:v>-0.003297610054336032</c:v>
                </c:pt>
                <c:pt idx="479">
                  <c:v>-0.00304250396812535</c:v>
                </c:pt>
                <c:pt idx="480">
                  <c:v>-0.003304504813422816</c:v>
                </c:pt>
                <c:pt idx="481">
                  <c:v>-0.001953132032414833</c:v>
                </c:pt>
                <c:pt idx="482">
                  <c:v>-0.002456449445749438</c:v>
                </c:pt>
                <c:pt idx="483">
                  <c:v>-0.0023323437821874764</c:v>
                </c:pt>
                <c:pt idx="484">
                  <c:v>0.0012805099792827987</c:v>
                </c:pt>
                <c:pt idx="485">
                  <c:v>-0.0021392905277577753</c:v>
                </c:pt>
                <c:pt idx="486">
                  <c:v>-0.001718710223464478</c:v>
                </c:pt>
                <c:pt idx="487">
                  <c:v>0.004962311331620863</c:v>
                </c:pt>
                <c:pt idx="488">
                  <c:v>-0.0019048687188074202</c:v>
                </c:pt>
                <c:pt idx="489">
                  <c:v>-0.0011947085328695465</c:v>
                </c:pt>
                <c:pt idx="490">
                  <c:v>-0.002863240231869192</c:v>
                </c:pt>
                <c:pt idx="491">
                  <c:v>-0.002022079623282598</c:v>
                </c:pt>
                <c:pt idx="492">
                  <c:v>-0.0018083420915925694</c:v>
                </c:pt>
                <c:pt idx="493">
                  <c:v>-0.0017600787779851318</c:v>
                </c:pt>
                <c:pt idx="494">
                  <c:v>-0.0016911311871173674</c:v>
                </c:pt>
                <c:pt idx="495">
                  <c:v>-0.0017256049825512619</c:v>
                </c:pt>
                <c:pt idx="496">
                  <c:v>-0.0016359731144231706</c:v>
                </c:pt>
                <c:pt idx="497">
                  <c:v>-0.0017324997416380212</c:v>
                </c:pt>
                <c:pt idx="498">
                  <c:v>-0.0016221835962496275</c:v>
                </c:pt>
                <c:pt idx="499">
                  <c:v>-0.0014360251009066854</c:v>
                </c:pt>
                <c:pt idx="500">
                  <c:v>0.0011081410021134244</c:v>
                </c:pt>
                <c:pt idx="501">
                  <c:v>0.0013149837747166932</c:v>
                </c:pt>
                <c:pt idx="502">
                  <c:v>0.0014528789564521977</c:v>
                </c:pt>
                <c:pt idx="503">
                  <c:v>0.0016045636563612453</c:v>
                </c:pt>
                <c:pt idx="504">
                  <c:v>0.0016735112472290098</c:v>
                </c:pt>
                <c:pt idx="505">
                  <c:v>0.0018320907062248412</c:v>
                </c:pt>
                <c:pt idx="506">
                  <c:v>0.0019975649243074564</c:v>
                </c:pt>
                <c:pt idx="507">
                  <c:v>0.0021837234196503737</c:v>
                </c:pt>
                <c:pt idx="508">
                  <c:v>0.0022664605286916812</c:v>
                </c:pt>
              </c:numCache>
            </c:numRef>
          </c:yVal>
          <c:smooth val="1"/>
        </c:ser>
        <c:ser>
          <c:idx val="2"/>
          <c:order val="2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dat!$D$5:$D$513</c:f>
              <c:strCache>
                <c:ptCount val="509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dat!$K$5:$K$513</c:f>
              <c:numCache>
                <c:ptCount val="509"/>
                <c:pt idx="0">
                  <c:v>23.028691836544056</c:v>
                </c:pt>
                <c:pt idx="1">
                  <c:v>23.203829119962222</c:v>
                </c:pt>
                <c:pt idx="2">
                  <c:v>23.199417581736157</c:v>
                </c:pt>
                <c:pt idx="3">
                  <c:v>23.195005854114015</c:v>
                </c:pt>
                <c:pt idx="4">
                  <c:v>23.189123255818856</c:v>
                </c:pt>
                <c:pt idx="5">
                  <c:v>23.19353523613364</c:v>
                </c:pt>
                <c:pt idx="6">
                  <c:v>23.199417581736157</c:v>
                </c:pt>
                <c:pt idx="7">
                  <c:v>23.20088811551699</c:v>
                </c:pt>
                <c:pt idx="8">
                  <c:v>23.20824046889817</c:v>
                </c:pt>
                <c:pt idx="9">
                  <c:v>23.20677004027857</c:v>
                </c:pt>
                <c:pt idx="10">
                  <c:v>23.234704593337653</c:v>
                </c:pt>
                <c:pt idx="11">
                  <c:v>23.589850085636442</c:v>
                </c:pt>
                <c:pt idx="12">
                  <c:v>23.98470571533022</c:v>
                </c:pt>
                <c:pt idx="13">
                  <c:v>24.250081790699028</c:v>
                </c:pt>
                <c:pt idx="14">
                  <c:v>24.541004784131815</c:v>
                </c:pt>
                <c:pt idx="15">
                  <c:v>24.852962892685866</c:v>
                </c:pt>
                <c:pt idx="16">
                  <c:v>25.110645187626517</c:v>
                </c:pt>
                <c:pt idx="17">
                  <c:v>25.346162050908163</c:v>
                </c:pt>
                <c:pt idx="18">
                  <c:v>25.588468920448804</c:v>
                </c:pt>
                <c:pt idx="19">
                  <c:v>25.846173972062275</c:v>
                </c:pt>
                <c:pt idx="20">
                  <c:v>26.112030935571056</c:v>
                </c:pt>
                <c:pt idx="21">
                  <c:v>26.358781008376866</c:v>
                </c:pt>
                <c:pt idx="22">
                  <c:v>26.572217668746816</c:v>
                </c:pt>
                <c:pt idx="23">
                  <c:v>26.789659521662486</c:v>
                </c:pt>
                <c:pt idx="24">
                  <c:v>26.975403912490094</c:v>
                </c:pt>
                <c:pt idx="25">
                  <c:v>27.149535302024788</c:v>
                </c:pt>
                <c:pt idx="26">
                  <c:v>27.329196598080728</c:v>
                </c:pt>
                <c:pt idx="27">
                  <c:v>27.505834286567563</c:v>
                </c:pt>
                <c:pt idx="28">
                  <c:v>27.682307502379274</c:v>
                </c:pt>
                <c:pt idx="29">
                  <c:v>27.851515694247155</c:v>
                </c:pt>
                <c:pt idx="30">
                  <c:v>27.996439000032353</c:v>
                </c:pt>
                <c:pt idx="31">
                  <c:v>28.101516524111958</c:v>
                </c:pt>
                <c:pt idx="32">
                  <c:v>28.246268927681683</c:v>
                </c:pt>
                <c:pt idx="33">
                  <c:v>28.403686159550944</c:v>
                </c:pt>
                <c:pt idx="34">
                  <c:v>28.542577263026715</c:v>
                </c:pt>
                <c:pt idx="35">
                  <c:v>28.682803045806224</c:v>
                </c:pt>
                <c:pt idx="36">
                  <c:v>28.865401725107915</c:v>
                </c:pt>
                <c:pt idx="37">
                  <c:v>28.930482744640642</c:v>
                </c:pt>
                <c:pt idx="38">
                  <c:v>29.060596477629815</c:v>
                </c:pt>
                <c:pt idx="39">
                  <c:v>29.169447875618005</c:v>
                </c:pt>
                <c:pt idx="40">
                  <c:v>29.268366828552644</c:v>
                </c:pt>
                <c:pt idx="41">
                  <c:v>29.357364726374612</c:v>
                </c:pt>
                <c:pt idx="42">
                  <c:v>29.35030239233322</c:v>
                </c:pt>
                <c:pt idx="43">
                  <c:v>29.324876582827528</c:v>
                </c:pt>
                <c:pt idx="44">
                  <c:v>29.329114371112098</c:v>
                </c:pt>
                <c:pt idx="45">
                  <c:v>29.427978818428983</c:v>
                </c:pt>
                <c:pt idx="46">
                  <c:v>29.43645138942628</c:v>
                </c:pt>
                <c:pt idx="47">
                  <c:v>29.42515457513275</c:v>
                </c:pt>
                <c:pt idx="48">
                  <c:v>29.396910679703694</c:v>
                </c:pt>
                <c:pt idx="49">
                  <c:v>29.36583930385558</c:v>
                </c:pt>
                <c:pt idx="50">
                  <c:v>29.326289185755172</c:v>
                </c:pt>
                <c:pt idx="51">
                  <c:v>29.293797583572427</c:v>
                </c:pt>
                <c:pt idx="52">
                  <c:v>29.258476483007087</c:v>
                </c:pt>
                <c:pt idx="53">
                  <c:v>29.228803392068755</c:v>
                </c:pt>
                <c:pt idx="54">
                  <c:v>28.402268474434777</c:v>
                </c:pt>
                <c:pt idx="55">
                  <c:v>27.976553572388696</c:v>
                </c:pt>
                <c:pt idx="56">
                  <c:v>27.78043726929542</c:v>
                </c:pt>
                <c:pt idx="57">
                  <c:v>27.662391156733804</c:v>
                </c:pt>
                <c:pt idx="58">
                  <c:v>27.561355408720317</c:v>
                </c:pt>
                <c:pt idx="59">
                  <c:v>27.507258107528685</c:v>
                </c:pt>
                <c:pt idx="60">
                  <c:v>27.4759315706994</c:v>
                </c:pt>
                <c:pt idx="61">
                  <c:v>27.473083445927443</c:v>
                </c:pt>
                <c:pt idx="62">
                  <c:v>27.47735561694094</c:v>
                </c:pt>
                <c:pt idx="63">
                  <c:v>27.46453881307565</c:v>
                </c:pt>
                <c:pt idx="64">
                  <c:v>27.458842175478253</c:v>
                </c:pt>
                <c:pt idx="65">
                  <c:v>27.455993791895764</c:v>
                </c:pt>
                <c:pt idx="66">
                  <c:v>27.47165936739077</c:v>
                </c:pt>
                <c:pt idx="67">
                  <c:v>27.47165936739077</c:v>
                </c:pt>
                <c:pt idx="68">
                  <c:v>27.878518956020685</c:v>
                </c:pt>
                <c:pt idx="69">
                  <c:v>28.17674301963217</c:v>
                </c:pt>
                <c:pt idx="70">
                  <c:v>28.232081752507156</c:v>
                </c:pt>
                <c:pt idx="71">
                  <c:v>28.27038503918294</c:v>
                </c:pt>
                <c:pt idx="72">
                  <c:v>28.290243402604347</c:v>
                </c:pt>
                <c:pt idx="73">
                  <c:v>28.294498536310755</c:v>
                </c:pt>
                <c:pt idx="74">
                  <c:v>28.247687595111984</c:v>
                </c:pt>
                <c:pt idx="75">
                  <c:v>28.066023183912762</c:v>
                </c:pt>
                <c:pt idx="76">
                  <c:v>27.99501867505427</c:v>
                </c:pt>
                <c:pt idx="77">
                  <c:v>27.953825046804354</c:v>
                </c:pt>
                <c:pt idx="78">
                  <c:v>27.9353562873265</c:v>
                </c:pt>
                <c:pt idx="79">
                  <c:v>27.921148426757895</c:v>
                </c:pt>
                <c:pt idx="80">
                  <c:v>27.916885877731545</c:v>
                </c:pt>
                <c:pt idx="81">
                  <c:v>27.90978143323707</c:v>
                </c:pt>
                <c:pt idx="82">
                  <c:v>27.90693958672682</c:v>
                </c:pt>
                <c:pt idx="83">
                  <c:v>27.904097700915486</c:v>
                </c:pt>
                <c:pt idx="84">
                  <c:v>27.90978143323707</c:v>
                </c:pt>
                <c:pt idx="85">
                  <c:v>27.912623240470737</c:v>
                </c:pt>
                <c:pt idx="86">
                  <c:v>27.915465008452486</c:v>
                </c:pt>
                <c:pt idx="87">
                  <c:v>27.918306737206706</c:v>
                </c:pt>
                <c:pt idx="88">
                  <c:v>27.918306737206706</c:v>
                </c:pt>
                <c:pt idx="89">
                  <c:v>27.91972758688115</c:v>
                </c:pt>
                <c:pt idx="90">
                  <c:v>27.92825247928357</c:v>
                </c:pt>
                <c:pt idx="91">
                  <c:v>27.82166580614239</c:v>
                </c:pt>
                <c:pt idx="92">
                  <c:v>27.68941999272363</c:v>
                </c:pt>
                <c:pt idx="93">
                  <c:v>27.62966703604917</c:v>
                </c:pt>
                <c:pt idx="94">
                  <c:v>27.310668363490436</c:v>
                </c:pt>
                <c:pt idx="95">
                  <c:v>26.24262883861121</c:v>
                </c:pt>
                <c:pt idx="96">
                  <c:v>25.546672932904073</c:v>
                </c:pt>
                <c:pt idx="97">
                  <c:v>25.25373951900349</c:v>
                </c:pt>
                <c:pt idx="98">
                  <c:v>25.078825008919807</c:v>
                </c:pt>
                <c:pt idx="99">
                  <c:v>24.816729326871155</c:v>
                </c:pt>
                <c:pt idx="100">
                  <c:v>24.453803096846343</c:v>
                </c:pt>
                <c:pt idx="101">
                  <c:v>24.0036817499103</c:v>
                </c:pt>
                <c:pt idx="102">
                  <c:v>23.330213139248826</c:v>
                </c:pt>
                <c:pt idx="103">
                  <c:v>22.4332784391097</c:v>
                </c:pt>
                <c:pt idx="104">
                  <c:v>21.395966757862368</c:v>
                </c:pt>
                <c:pt idx="105">
                  <c:v>20.499209950947545</c:v>
                </c:pt>
                <c:pt idx="106">
                  <c:v>19.607574477926676</c:v>
                </c:pt>
                <c:pt idx="107">
                  <c:v>18.72837010301106</c:v>
                </c:pt>
                <c:pt idx="108">
                  <c:v>17.83945898378886</c:v>
                </c:pt>
                <c:pt idx="109">
                  <c:v>16.91752137029158</c:v>
                </c:pt>
                <c:pt idx="110">
                  <c:v>16.18057167844006</c:v>
                </c:pt>
                <c:pt idx="111">
                  <c:v>15.42769170720436</c:v>
                </c:pt>
                <c:pt idx="112">
                  <c:v>14.681157562292356</c:v>
                </c:pt>
                <c:pt idx="113">
                  <c:v>13.966171815691155</c:v>
                </c:pt>
                <c:pt idx="114">
                  <c:v>13.350234671384271</c:v>
                </c:pt>
                <c:pt idx="115">
                  <c:v>12.755925828317856</c:v>
                </c:pt>
                <c:pt idx="116">
                  <c:v>12.224001272326007</c:v>
                </c:pt>
                <c:pt idx="117">
                  <c:v>11.712461337527998</c:v>
                </c:pt>
                <c:pt idx="118">
                  <c:v>11.216567839005393</c:v>
                </c:pt>
                <c:pt idx="119">
                  <c:v>10.727771853029708</c:v>
                </c:pt>
                <c:pt idx="120">
                  <c:v>10.357144890985012</c:v>
                </c:pt>
                <c:pt idx="121">
                  <c:v>9.970507866151934</c:v>
                </c:pt>
                <c:pt idx="122">
                  <c:v>9.545196820870274</c:v>
                </c:pt>
                <c:pt idx="123">
                  <c:v>9.130487137530338</c:v>
                </c:pt>
                <c:pt idx="124">
                  <c:v>8.713455265625953</c:v>
                </c:pt>
                <c:pt idx="125">
                  <c:v>8.33976449767448</c:v>
                </c:pt>
                <c:pt idx="126">
                  <c:v>8.008695285835813</c:v>
                </c:pt>
                <c:pt idx="127">
                  <c:v>7.723248364498545</c:v>
                </c:pt>
                <c:pt idx="128">
                  <c:v>7.443498064549772</c:v>
                </c:pt>
                <c:pt idx="129">
                  <c:v>7.210777187238307</c:v>
                </c:pt>
                <c:pt idx="130">
                  <c:v>7.0121421813060465</c:v>
                </c:pt>
                <c:pt idx="131">
                  <c:v>6.780734057588404</c:v>
                </c:pt>
                <c:pt idx="132">
                  <c:v>6.5957755691306375</c:v>
                </c:pt>
                <c:pt idx="133">
                  <c:v>6.4339347227725625</c:v>
                </c:pt>
                <c:pt idx="134">
                  <c:v>6.279430613281875</c:v>
                </c:pt>
                <c:pt idx="135">
                  <c:v>6.154554270066569</c:v>
                </c:pt>
                <c:pt idx="136">
                  <c:v>6.035325950841582</c:v>
                </c:pt>
                <c:pt idx="137">
                  <c:v>5.909616126097433</c:v>
                </c:pt>
                <c:pt idx="138">
                  <c:v>5.787548053570333</c:v>
                </c:pt>
                <c:pt idx="139">
                  <c:v>5.677335372055381</c:v>
                </c:pt>
                <c:pt idx="140">
                  <c:v>5.566786329624165</c:v>
                </c:pt>
                <c:pt idx="141">
                  <c:v>5.480569043808373</c:v>
                </c:pt>
                <c:pt idx="142">
                  <c:v>5.390024004032341</c:v>
                </c:pt>
                <c:pt idx="143">
                  <c:v>5.338475982711827</c:v>
                </c:pt>
                <c:pt idx="144">
                  <c:v>5.280653941671915</c:v>
                </c:pt>
                <c:pt idx="145">
                  <c:v>5.2475707272047885</c:v>
                </c:pt>
                <c:pt idx="146">
                  <c:v>5.2061735340555515</c:v>
                </c:pt>
                <c:pt idx="147">
                  <c:v>5.168874905914379</c:v>
                </c:pt>
                <c:pt idx="148">
                  <c:v>5.13568772863988</c:v>
                </c:pt>
                <c:pt idx="149">
                  <c:v>5.12738609329034</c:v>
                </c:pt>
                <c:pt idx="150">
                  <c:v>5.1170063217746815</c:v>
                </c:pt>
                <c:pt idx="151">
                  <c:v>5.092082490028702</c:v>
                </c:pt>
                <c:pt idx="152">
                  <c:v>5.133612501533662</c:v>
                </c:pt>
                <c:pt idx="153">
                  <c:v>5.185456896339076</c:v>
                </c:pt>
                <c:pt idx="154">
                  <c:v>5.193744997053329</c:v>
                </c:pt>
                <c:pt idx="155">
                  <c:v>5.202031170024043</c:v>
                </c:pt>
                <c:pt idx="156">
                  <c:v>5.191673152656961</c:v>
                </c:pt>
                <c:pt idx="157">
                  <c:v>5.2061735340555515</c:v>
                </c:pt>
                <c:pt idx="158">
                  <c:v>5.193744997053329</c:v>
                </c:pt>
                <c:pt idx="159">
                  <c:v>5.202031170024043</c:v>
                </c:pt>
                <c:pt idx="160">
                  <c:v>5.2061735340555515</c:v>
                </c:pt>
                <c:pt idx="161">
                  <c:v>5.214456818109795</c:v>
                </c:pt>
                <c:pt idx="162">
                  <c:v>5.204102412225552</c:v>
                </c:pt>
                <c:pt idx="163">
                  <c:v>5.214456818109795</c:v>
                </c:pt>
                <c:pt idx="164">
                  <c:v>5.226878136863547</c:v>
                </c:pt>
                <c:pt idx="165">
                  <c:v>5.220668018350182</c:v>
                </c:pt>
                <c:pt idx="166">
                  <c:v>5.231017615212011</c:v>
                </c:pt>
                <c:pt idx="167">
                  <c:v>5.231017615212011</c:v>
                </c:pt>
                <c:pt idx="168">
                  <c:v>5.235156613241202</c:v>
                </c:pt>
                <c:pt idx="169">
                  <c:v>5.2289479360889</c:v>
                </c:pt>
                <c:pt idx="170">
                  <c:v>5.233087174255331</c:v>
                </c:pt>
                <c:pt idx="171">
                  <c:v>5.235156613241202</c:v>
                </c:pt>
                <c:pt idx="172">
                  <c:v>5.231017615212011</c:v>
                </c:pt>
                <c:pt idx="173">
                  <c:v>5.239295131130348</c:v>
                </c:pt>
                <c:pt idx="174">
                  <c:v>5.231017615212011</c:v>
                </c:pt>
                <c:pt idx="175">
                  <c:v>5.231017615212011</c:v>
                </c:pt>
                <c:pt idx="176">
                  <c:v>5.241364210078416</c:v>
                </c:pt>
                <c:pt idx="177">
                  <c:v>5.239295131130348</c:v>
                </c:pt>
                <c:pt idx="178">
                  <c:v>5.235156613241202</c:v>
                </c:pt>
                <c:pt idx="179">
                  <c:v>5.239295131130348</c:v>
                </c:pt>
                <c:pt idx="180">
                  <c:v>5.241364210078416</c:v>
                </c:pt>
                <c:pt idx="181">
                  <c:v>5.241364210078416</c:v>
                </c:pt>
                <c:pt idx="182">
                  <c:v>5.2517078057479125</c:v>
                </c:pt>
                <c:pt idx="183">
                  <c:v>5.249639326415547</c:v>
                </c:pt>
                <c:pt idx="184">
                  <c:v>5.266183806355286</c:v>
                </c:pt>
                <c:pt idx="185">
                  <c:v>5.2889199599707695</c:v>
                </c:pt>
                <c:pt idx="186">
                  <c:v>5.286853634633815</c:v>
                </c:pt>
                <c:pt idx="187">
                  <c:v>5.29924979527874</c:v>
                </c:pt>
                <c:pt idx="188">
                  <c:v>5.29924979527874</c:v>
                </c:pt>
                <c:pt idx="189">
                  <c:v>5.375598030257208</c:v>
                </c:pt>
                <c:pt idx="190">
                  <c:v>5.414740754605759</c:v>
                </c:pt>
                <c:pt idx="191">
                  <c:v>5.468235419084749</c:v>
                </c:pt>
                <c:pt idx="192">
                  <c:v>5.550379882643881</c:v>
                </c:pt>
                <c:pt idx="193">
                  <c:v>5.626197277076756</c:v>
                </c:pt>
                <c:pt idx="194">
                  <c:v>5.693684320504929</c:v>
                </c:pt>
                <c:pt idx="195">
                  <c:v>5.777357217077736</c:v>
                </c:pt>
                <c:pt idx="196">
                  <c:v>5.848633203281565</c:v>
                </c:pt>
                <c:pt idx="197">
                  <c:v>5.891331949735843</c:v>
                </c:pt>
                <c:pt idx="198">
                  <c:v>5.93803999654682</c:v>
                </c:pt>
                <c:pt idx="199">
                  <c:v>6.009003176367457</c:v>
                </c:pt>
                <c:pt idx="200">
                  <c:v>6.091957102830406</c:v>
                </c:pt>
                <c:pt idx="201">
                  <c:v>6.1485011304302475</c:v>
                </c:pt>
                <c:pt idx="202">
                  <c:v>6.192867747948583</c:v>
                </c:pt>
                <c:pt idx="203">
                  <c:v>6.25730591903681</c:v>
                </c:pt>
                <c:pt idx="204">
                  <c:v>6.319623474055959</c:v>
                </c:pt>
                <c:pt idx="205">
                  <c:v>6.351746398105149</c:v>
                </c:pt>
                <c:pt idx="206">
                  <c:v>6.381836396525159</c:v>
                </c:pt>
                <c:pt idx="207">
                  <c:v>6.429929749965936</c:v>
                </c:pt>
                <c:pt idx="208">
                  <c:v>6.449950304871493</c:v>
                </c:pt>
                <c:pt idx="209">
                  <c:v>6.459956545660816</c:v>
                </c:pt>
                <c:pt idx="210">
                  <c:v>6.479960965987061</c:v>
                </c:pt>
                <c:pt idx="211">
                  <c:v>6.515941890180841</c:v>
                </c:pt>
                <c:pt idx="212">
                  <c:v>6.529925105188113</c:v>
                </c:pt>
                <c:pt idx="213">
                  <c:v>6.527927823725179</c:v>
                </c:pt>
                <c:pt idx="214">
                  <c:v>6.567853174697575</c:v>
                </c:pt>
                <c:pt idx="215">
                  <c:v>6.567853174697575</c:v>
                </c:pt>
                <c:pt idx="216">
                  <c:v>6.5698483229412545</c:v>
                </c:pt>
                <c:pt idx="217">
                  <c:v>6.5578758359035305</c:v>
                </c:pt>
                <c:pt idx="218">
                  <c:v>6.597769228658933</c:v>
                </c:pt>
                <c:pt idx="219">
                  <c:v>6.579822467632653</c:v>
                </c:pt>
                <c:pt idx="220">
                  <c:v>6.599762781992979</c:v>
                </c:pt>
                <c:pt idx="221">
                  <c:v>6.58580567791131</c:v>
                </c:pt>
                <c:pt idx="222">
                  <c:v>6.6017562291518175</c:v>
                </c:pt>
                <c:pt idx="223">
                  <c:v>6.609728956414472</c:v>
                </c:pt>
                <c:pt idx="224">
                  <c:v>6.6754393059860035</c:v>
                </c:pt>
                <c:pt idx="225">
                  <c:v>6.66748054511811</c:v>
                </c:pt>
                <c:pt idx="226">
                  <c:v>6.707257488379753</c:v>
                </c:pt>
                <c:pt idx="227">
                  <c:v>6.8302993692067275</c:v>
                </c:pt>
                <c:pt idx="228">
                  <c:v>6.972685295182089</c:v>
                </c:pt>
                <c:pt idx="229">
                  <c:v>9.68190962526603</c:v>
                </c:pt>
                <c:pt idx="230">
                  <c:v>10.494914284235222</c:v>
                </c:pt>
                <c:pt idx="231">
                  <c:v>10.608789579724885</c:v>
                </c:pt>
                <c:pt idx="232">
                  <c:v>10.65750299656662</c:v>
                </c:pt>
                <c:pt idx="233">
                  <c:v>10.67733375803033</c:v>
                </c:pt>
                <c:pt idx="234">
                  <c:v>11.500594124173347</c:v>
                </c:pt>
                <c:pt idx="235">
                  <c:v>11.470500322931798</c:v>
                </c:pt>
                <c:pt idx="236">
                  <c:v>11.484664579438004</c:v>
                </c:pt>
                <c:pt idx="237">
                  <c:v>12.33016512517247</c:v>
                </c:pt>
                <c:pt idx="238">
                  <c:v>13.183112474207121</c:v>
                </c:pt>
                <c:pt idx="239">
                  <c:v>13.579545141873552</c:v>
                </c:pt>
                <c:pt idx="240">
                  <c:v>13.06510660757641</c:v>
                </c:pt>
                <c:pt idx="241">
                  <c:v>12.724899756875061</c:v>
                </c:pt>
                <c:pt idx="242">
                  <c:v>12.482903701440932</c:v>
                </c:pt>
                <c:pt idx="243">
                  <c:v>12.31625551136807</c:v>
                </c:pt>
                <c:pt idx="244">
                  <c:v>12.183910452604266</c:v>
                </c:pt>
                <c:pt idx="245">
                  <c:v>12.072173817212388</c:v>
                </c:pt>
                <c:pt idx="246">
                  <c:v>11.984694412727038</c:v>
                </c:pt>
                <c:pt idx="247">
                  <c:v>11.909331144311693</c:v>
                </c:pt>
                <c:pt idx="248">
                  <c:v>11.846142529188228</c:v>
                </c:pt>
                <c:pt idx="249">
                  <c:v>11.79693639982878</c:v>
                </c:pt>
                <c:pt idx="250">
                  <c:v>11.751198210893449</c:v>
                </c:pt>
                <c:pt idx="251">
                  <c:v>11.708938193477763</c:v>
                </c:pt>
                <c:pt idx="252">
                  <c:v>11.675454910501117</c:v>
                </c:pt>
                <c:pt idx="253">
                  <c:v>11.652531284596591</c:v>
                </c:pt>
                <c:pt idx="254">
                  <c:v>11.606649775355777</c:v>
                </c:pt>
                <c:pt idx="255">
                  <c:v>11.578392231044631</c:v>
                </c:pt>
                <c:pt idx="256">
                  <c:v>11.544813792004163</c:v>
                </c:pt>
                <c:pt idx="257">
                  <c:v>11.523593679967917</c:v>
                </c:pt>
                <c:pt idx="258">
                  <c:v>11.504133269748479</c:v>
                </c:pt>
                <c:pt idx="259">
                  <c:v>11.4864348029094</c:v>
                </c:pt>
                <c:pt idx="260">
                  <c:v>11.470500322931798</c:v>
                </c:pt>
                <c:pt idx="261">
                  <c:v>11.452788824230424</c:v>
                </c:pt>
                <c:pt idx="262">
                  <c:v>11.431525950168691</c:v>
                </c:pt>
                <c:pt idx="263">
                  <c:v>11.415572286592237</c:v>
                </c:pt>
                <c:pt idx="264">
                  <c:v>11.4013865620513</c:v>
                </c:pt>
                <c:pt idx="265">
                  <c:v>11.387196417285281</c:v>
                </c:pt>
                <c:pt idx="266">
                  <c:v>11.37300184664906</c:v>
                </c:pt>
                <c:pt idx="267">
                  <c:v>11.353477075020578</c:v>
                </c:pt>
                <c:pt idx="268">
                  <c:v>11.349926215239122</c:v>
                </c:pt>
                <c:pt idx="269">
                  <c:v>11.342823662950764</c:v>
                </c:pt>
                <c:pt idx="270">
                  <c:v>11.328615224989164</c:v>
                </c:pt>
                <c:pt idx="271">
                  <c:v>11.31795597700966</c:v>
                </c:pt>
                <c:pt idx="272">
                  <c:v>11.310848420115065</c:v>
                </c:pt>
                <c:pt idx="273">
                  <c:v>11.296629963342696</c:v>
                </c:pt>
                <c:pt idx="274">
                  <c:v>11.291296891984132</c:v>
                </c:pt>
                <c:pt idx="275">
                  <c:v>11.287741162331258</c:v>
                </c:pt>
                <c:pt idx="276">
                  <c:v>11.275293910033895</c:v>
                </c:pt>
                <c:pt idx="277">
                  <c:v>11.264622112491963</c:v>
                </c:pt>
                <c:pt idx="278">
                  <c:v>11.259285269943518</c:v>
                </c:pt>
                <c:pt idx="279">
                  <c:v>11.250389133130398</c:v>
                </c:pt>
                <c:pt idx="280">
                  <c:v>11.241491246063958</c:v>
                </c:pt>
                <c:pt idx="281">
                  <c:v>11.237931600852846</c:v>
                </c:pt>
                <c:pt idx="282">
                  <c:v>11.232591607343863</c:v>
                </c:pt>
                <c:pt idx="283">
                  <c:v>11.227250982735029</c:v>
                </c:pt>
                <c:pt idx="284">
                  <c:v>11.221909726723254</c:v>
                </c:pt>
                <c:pt idx="285">
                  <c:v>11.209444338870071</c:v>
                </c:pt>
                <c:pt idx="286">
                  <c:v>11.209444338870071</c:v>
                </c:pt>
                <c:pt idx="287">
                  <c:v>11.20053838258093</c:v>
                </c:pt>
                <c:pt idx="288">
                  <c:v>11.198756980394649</c:v>
                </c:pt>
                <c:pt idx="289">
                  <c:v>11.196975507872594</c:v>
                </c:pt>
                <c:pt idx="290">
                  <c:v>11.18806708983152</c:v>
                </c:pt>
                <c:pt idx="291">
                  <c:v>11.18628519505836</c:v>
                </c:pt>
                <c:pt idx="292">
                  <c:v>11.180939088205776</c:v>
                </c:pt>
                <c:pt idx="293">
                  <c:v>11.17380995940448</c:v>
                </c:pt>
                <c:pt idx="294">
                  <c:v>11.172027500998297</c:v>
                </c:pt>
                <c:pt idx="295">
                  <c:v>11.16667970270521</c:v>
                </c:pt>
                <c:pt idx="296">
                  <c:v>11.161331269562936</c:v>
                </c:pt>
                <c:pt idx="297">
                  <c:v>11.157765294623402</c:v>
                </c:pt>
                <c:pt idx="298">
                  <c:v>11.150632497510173</c:v>
                </c:pt>
                <c:pt idx="299">
                  <c:v>11.145282157988731</c:v>
                </c:pt>
                <c:pt idx="300">
                  <c:v>11.141714911620625</c:v>
                </c:pt>
                <c:pt idx="301">
                  <c:v>11.141714911620625</c:v>
                </c:pt>
                <c:pt idx="302">
                  <c:v>11.141714911620625</c:v>
                </c:pt>
                <c:pt idx="303">
                  <c:v>11.141714911620625</c:v>
                </c:pt>
                <c:pt idx="304">
                  <c:v>11.132795558301098</c:v>
                </c:pt>
                <c:pt idx="305">
                  <c:v>11.127443097353648</c:v>
                </c:pt>
                <c:pt idx="306">
                  <c:v>11.122089999315051</c:v>
                </c:pt>
                <c:pt idx="307">
                  <c:v>11.118520913198552</c:v>
                </c:pt>
                <c:pt idx="308">
                  <c:v>11.11673626387892</c:v>
                </c:pt>
                <c:pt idx="309">
                  <c:v>11.11673626387892</c:v>
                </c:pt>
                <c:pt idx="310">
                  <c:v>11.114951543703285</c:v>
                </c:pt>
                <c:pt idx="311">
                  <c:v>11.111381890738528</c:v>
                </c:pt>
                <c:pt idx="312">
                  <c:v>11.111381890738528</c:v>
                </c:pt>
                <c:pt idx="313">
                  <c:v>11.109596957926726</c:v>
                </c:pt>
                <c:pt idx="314">
                  <c:v>11.097100442365445</c:v>
                </c:pt>
                <c:pt idx="315">
                  <c:v>11.098885871726452</c:v>
                </c:pt>
                <c:pt idx="316">
                  <c:v>11.08995801499617</c:v>
                </c:pt>
                <c:pt idx="317">
                  <c:v>11.086386375197037</c:v>
                </c:pt>
                <c:pt idx="318">
                  <c:v>11.088172230615612</c:v>
                </c:pt>
                <c:pt idx="319">
                  <c:v>11.082814451200193</c:v>
                </c:pt>
                <c:pt idx="320">
                  <c:v>11.081028382599015</c:v>
                </c:pt>
                <c:pt idx="321">
                  <c:v>11.081028382599015</c:v>
                </c:pt>
                <c:pt idx="322">
                  <c:v>11.255727025159104</c:v>
                </c:pt>
                <c:pt idx="323">
                  <c:v>11.043504504069062</c:v>
                </c:pt>
                <c:pt idx="324">
                  <c:v>8.402605124778745</c:v>
                </c:pt>
                <c:pt idx="325">
                  <c:v>7.3497968483060845</c:v>
                </c:pt>
                <c:pt idx="326">
                  <c:v>6.93713898396112</c:v>
                </c:pt>
                <c:pt idx="327">
                  <c:v>6.770813169604878</c:v>
                </c:pt>
                <c:pt idx="328">
                  <c:v>6.713220398303179</c:v>
                </c:pt>
                <c:pt idx="329">
                  <c:v>6.715207824718902</c:v>
                </c:pt>
                <c:pt idx="330">
                  <c:v>6.711232866787213</c:v>
                </c:pt>
                <c:pt idx="331">
                  <c:v>6.7311034546846145</c:v>
                </c:pt>
                <c:pt idx="332">
                  <c:v>6.691351766992625</c:v>
                </c:pt>
                <c:pt idx="333">
                  <c:v>6.705269641450741</c:v>
                </c:pt>
                <c:pt idx="334">
                  <c:v>6.790652333925948</c:v>
                </c:pt>
                <c:pt idx="335">
                  <c:v>6.697317201795556</c:v>
                </c:pt>
                <c:pt idx="336">
                  <c:v>6.497955767640235</c:v>
                </c:pt>
                <c:pt idx="337">
                  <c:v>6.281441293094986</c:v>
                </c:pt>
                <c:pt idx="338">
                  <c:v>5.948186023824746</c:v>
                </c:pt>
                <c:pt idx="339">
                  <c:v>5.385902889426745</c:v>
                </c:pt>
                <c:pt idx="340">
                  <c:v>5.139837819525951</c:v>
                </c:pt>
                <c:pt idx="341">
                  <c:v>5.0463432940245525</c:v>
                </c:pt>
                <c:pt idx="342">
                  <c:v>5.019287825987874</c:v>
                </c:pt>
                <c:pt idx="343">
                  <c:v>5.017205780019424</c:v>
                </c:pt>
                <c:pt idx="344">
                  <c:v>5.0213697495617</c:v>
                </c:pt>
                <c:pt idx="345">
                  <c:v>5.023451550763866</c:v>
                </c:pt>
                <c:pt idx="346">
                  <c:v>5.029696220369885</c:v>
                </c:pt>
                <c:pt idx="347">
                  <c:v>5.033858722003345</c:v>
                </c:pt>
                <c:pt idx="348">
                  <c:v>5.038020734701263</c:v>
                </c:pt>
                <c:pt idx="349">
                  <c:v>5.05466389980711</c:v>
                </c:pt>
                <c:pt idx="350">
                  <c:v>5.056743746183827</c:v>
                </c:pt>
                <c:pt idx="351">
                  <c:v>5.065061912101555</c:v>
                </c:pt>
                <c:pt idx="352">
                  <c:v>5.069220263627187</c:v>
                </c:pt>
                <c:pt idx="353">
                  <c:v>5.069220263627187</c:v>
                </c:pt>
                <c:pt idx="354">
                  <c:v>5.0671411487981</c:v>
                </c:pt>
                <c:pt idx="355">
                  <c:v>5.065061912101555</c:v>
                </c:pt>
                <c:pt idx="356">
                  <c:v>5.073378127774504</c:v>
                </c:pt>
                <c:pt idx="357">
                  <c:v>5.073378127774504</c:v>
                </c:pt>
                <c:pt idx="358">
                  <c:v>5.083770657061791</c:v>
                </c:pt>
                <c:pt idx="359">
                  <c:v>5.075456877138436</c:v>
                </c:pt>
                <c:pt idx="360">
                  <c:v>5.0775355047262565</c:v>
                </c:pt>
                <c:pt idx="361">
                  <c:v>5.079614010560874</c:v>
                </c:pt>
                <c:pt idx="362">
                  <c:v>5.079614010560874</c:v>
                </c:pt>
                <c:pt idx="363">
                  <c:v>5.075456877138436</c:v>
                </c:pt>
                <c:pt idx="364">
                  <c:v>5.092082490028702</c:v>
                </c:pt>
                <c:pt idx="365">
                  <c:v>5.087926816823597</c:v>
                </c:pt>
                <c:pt idx="366">
                  <c:v>5.087926816823597</c:v>
                </c:pt>
                <c:pt idx="367">
                  <c:v>5.085848797773679</c:v>
                </c:pt>
                <c:pt idx="368">
                  <c:v>5.0941601442295905</c:v>
                </c:pt>
                <c:pt idx="369">
                  <c:v>5.083770657061791</c:v>
                </c:pt>
                <c:pt idx="370">
                  <c:v>5.085848797773679</c:v>
                </c:pt>
                <c:pt idx="371">
                  <c:v>5.102469545552651</c:v>
                </c:pt>
                <c:pt idx="372">
                  <c:v>5.108700320928335</c:v>
                </c:pt>
                <c:pt idx="373">
                  <c:v>5.08169239466514</c:v>
                </c:pt>
                <c:pt idx="374">
                  <c:v>4.990128034042925</c:v>
                </c:pt>
                <c:pt idx="375">
                  <c:v>5.11285356408348</c:v>
                </c:pt>
                <c:pt idx="376">
                  <c:v>5.208244535536494</c:v>
                </c:pt>
                <c:pt idx="377">
                  <c:v>5.2289479360889</c:v>
                </c:pt>
                <c:pt idx="378">
                  <c:v>5.286853634633815</c:v>
                </c:pt>
                <c:pt idx="379">
                  <c:v>5.284787189819838</c:v>
                </c:pt>
                <c:pt idx="380">
                  <c:v>5.284787189819838</c:v>
                </c:pt>
                <c:pt idx="381">
                  <c:v>5.334348934667503</c:v>
                </c:pt>
                <c:pt idx="382">
                  <c:v>5.392084383766871</c:v>
                </c:pt>
                <c:pt idx="383">
                  <c:v>5.4949529308212846</c:v>
                </c:pt>
                <c:pt idx="384">
                  <c:v>5.689597774891865</c:v>
                </c:pt>
                <c:pt idx="385">
                  <c:v>5.811994416630853</c:v>
                </c:pt>
                <c:pt idx="386">
                  <c:v>5.92992114668607</c:v>
                </c:pt>
                <c:pt idx="387">
                  <c:v>6.047468554374291</c:v>
                </c:pt>
                <c:pt idx="388">
                  <c:v>6.194883144338178</c:v>
                </c:pt>
                <c:pt idx="389">
                  <c:v>6.341710973643444</c:v>
                </c:pt>
                <c:pt idx="390">
                  <c:v>6.531922279808498</c:v>
                </c:pt>
                <c:pt idx="391">
                  <c:v>6.756919534436747</c:v>
                </c:pt>
                <c:pt idx="392">
                  <c:v>7.0121421813060465</c:v>
                </c:pt>
                <c:pt idx="393">
                  <c:v>7.35175128323317</c:v>
                </c:pt>
                <c:pt idx="394">
                  <c:v>7.756142082146539</c:v>
                </c:pt>
                <c:pt idx="395">
                  <c:v>8.246272989260945</c:v>
                </c:pt>
                <c:pt idx="396">
                  <c:v>8.788911334104625</c:v>
                </c:pt>
                <c:pt idx="397">
                  <c:v>9.374606037906574</c:v>
                </c:pt>
                <c:pt idx="398">
                  <c:v>10.019942956165664</c:v>
                </c:pt>
                <c:pt idx="399">
                  <c:v>10.73677259487016</c:v>
                </c:pt>
                <c:pt idx="400">
                  <c:v>11.42975359654497</c:v>
                </c:pt>
                <c:pt idx="401">
                  <c:v>12.196115605049272</c:v>
                </c:pt>
                <c:pt idx="402">
                  <c:v>13.058257041401703</c:v>
                </c:pt>
                <c:pt idx="403">
                  <c:v>14.124037827653467</c:v>
                </c:pt>
                <c:pt idx="404">
                  <c:v>15.561757311079305</c:v>
                </c:pt>
                <c:pt idx="405">
                  <c:v>16.954213932090454</c:v>
                </c:pt>
                <c:pt idx="406">
                  <c:v>18.788874206572245</c:v>
                </c:pt>
                <c:pt idx="407">
                  <c:v>21.164789596952573</c:v>
                </c:pt>
                <c:pt idx="408">
                  <c:v>23.297897012810495</c:v>
                </c:pt>
                <c:pt idx="409">
                  <c:v>25.026738618882234</c:v>
                </c:pt>
                <c:pt idx="410">
                  <c:v>26.563628456780975</c:v>
                </c:pt>
                <c:pt idx="411">
                  <c:v>27.635358582607637</c:v>
                </c:pt>
                <c:pt idx="412">
                  <c:v>28.173904758339006</c:v>
                </c:pt>
                <c:pt idx="413">
                  <c:v>28.146939426823963</c:v>
                </c:pt>
                <c:pt idx="414">
                  <c:v>28.49156564207533</c:v>
                </c:pt>
                <c:pt idx="415">
                  <c:v>28.773411242019222</c:v>
                </c:pt>
                <c:pt idx="416">
                  <c:v>28.845591199420028</c:v>
                </c:pt>
                <c:pt idx="417">
                  <c:v>28.84842136831503</c:v>
                </c:pt>
                <c:pt idx="418">
                  <c:v>28.750762288977796</c:v>
                </c:pt>
                <c:pt idx="419">
                  <c:v>28.708289951183133</c:v>
                </c:pt>
                <c:pt idx="420">
                  <c:v>28.67289075726211</c:v>
                </c:pt>
                <c:pt idx="421">
                  <c:v>28.653064974576864</c:v>
                </c:pt>
                <c:pt idx="422">
                  <c:v>28.60774282493378</c:v>
                </c:pt>
                <c:pt idx="423">
                  <c:v>28.58791170747503</c:v>
                </c:pt>
                <c:pt idx="424">
                  <c:v>28.566662260209</c:v>
                </c:pt>
                <c:pt idx="425">
                  <c:v>28.552494910384894</c:v>
                </c:pt>
                <c:pt idx="426">
                  <c:v>28.54541091885767</c:v>
                </c:pt>
                <c:pt idx="427">
                  <c:v>28.552494910384894</c:v>
                </c:pt>
                <c:pt idx="428">
                  <c:v>28.559578690710794</c:v>
                </c:pt>
                <c:pt idx="429">
                  <c:v>28.555328447838463</c:v>
                </c:pt>
                <c:pt idx="430">
                  <c:v>28.542577263026715</c:v>
                </c:pt>
                <c:pt idx="431">
                  <c:v>28.539743573319754</c:v>
                </c:pt>
                <c:pt idx="432">
                  <c:v>28.536909849712856</c:v>
                </c:pt>
                <c:pt idx="433">
                  <c:v>28.532659200687874</c:v>
                </c:pt>
                <c:pt idx="434">
                  <c:v>28.365405575774787</c:v>
                </c:pt>
                <c:pt idx="435">
                  <c:v>28.127068085788835</c:v>
                </c:pt>
                <c:pt idx="436">
                  <c:v>28.263292337265057</c:v>
                </c:pt>
                <c:pt idx="437">
                  <c:v>28.27038503918294</c:v>
                </c:pt>
                <c:pt idx="438">
                  <c:v>28.263292337265057</c:v>
                </c:pt>
                <c:pt idx="439">
                  <c:v>28.243431565524872</c:v>
                </c:pt>
                <c:pt idx="440">
                  <c:v>28.226406627025085</c:v>
                </c:pt>
                <c:pt idx="441">
                  <c:v>28.210799277314436</c:v>
                </c:pt>
                <c:pt idx="442">
                  <c:v>28.198028802133024</c:v>
                </c:pt>
                <c:pt idx="443">
                  <c:v>27.92683168834941</c:v>
                </c:pt>
                <c:pt idx="444">
                  <c:v>27.279308602818617</c:v>
                </c:pt>
                <c:pt idx="445">
                  <c:v>27.15524160325424</c:v>
                </c:pt>
                <c:pt idx="446">
                  <c:v>27.163800711107</c:v>
                </c:pt>
                <c:pt idx="447">
                  <c:v>27.188049280573807</c:v>
                </c:pt>
                <c:pt idx="448">
                  <c:v>27.209442341660917</c:v>
                </c:pt>
                <c:pt idx="449">
                  <c:v>27.255072351362344</c:v>
                </c:pt>
                <c:pt idx="450">
                  <c:v>27.257923843478466</c:v>
                </c:pt>
                <c:pt idx="451">
                  <c:v>27.26647805013556</c:v>
                </c:pt>
                <c:pt idx="452">
                  <c:v>27.275031852784764</c:v>
                </c:pt>
                <c:pt idx="453">
                  <c:v>27.27645744732871</c:v>
                </c:pt>
                <c:pt idx="454">
                  <c:v>27.28358525210541</c:v>
                </c:pt>
                <c:pt idx="455">
                  <c:v>27.28501077949403</c:v>
                </c:pt>
                <c:pt idx="456">
                  <c:v>27.28501077949403</c:v>
                </c:pt>
                <c:pt idx="457">
                  <c:v>27.394743049141653</c:v>
                </c:pt>
                <c:pt idx="458">
                  <c:v>27.468811178000408</c:v>
                </c:pt>
                <c:pt idx="459">
                  <c:v>27.494443333543757</c:v>
                </c:pt>
                <c:pt idx="460">
                  <c:v>27.48162769112514</c:v>
                </c:pt>
                <c:pt idx="461">
                  <c:v>27.46596294549994</c:v>
                </c:pt>
                <c:pt idx="462">
                  <c:v>27.436053895191264</c:v>
                </c:pt>
                <c:pt idx="463">
                  <c:v>27.416111872016927</c:v>
                </c:pt>
                <c:pt idx="464">
                  <c:v>27.394743049141653</c:v>
                </c:pt>
                <c:pt idx="465">
                  <c:v>27.394743049141653</c:v>
                </c:pt>
                <c:pt idx="466">
                  <c:v>27.389044281090435</c:v>
                </c:pt>
                <c:pt idx="467">
                  <c:v>27.32207057606763</c:v>
                </c:pt>
                <c:pt idx="468">
                  <c:v>27.219424895687894</c:v>
                </c:pt>
                <c:pt idx="469">
                  <c:v>27.05107251779623</c:v>
                </c:pt>
                <c:pt idx="470">
                  <c:v>26.946841083378445</c:v>
                </c:pt>
                <c:pt idx="471">
                  <c:v>26.846833427055287</c:v>
                </c:pt>
                <c:pt idx="472">
                  <c:v>26.746766205033055</c:v>
                </c:pt>
                <c:pt idx="473">
                  <c:v>26.668099454221874</c:v>
                </c:pt>
                <c:pt idx="474">
                  <c:v>26.65236156249597</c:v>
                </c:pt>
                <c:pt idx="475">
                  <c:v>26.72817564573944</c:v>
                </c:pt>
                <c:pt idx="476">
                  <c:v>26.79394824380597</c:v>
                </c:pt>
                <c:pt idx="477">
                  <c:v>26.858265867577188</c:v>
                </c:pt>
                <c:pt idx="478">
                  <c:v>26.932557880575985</c:v>
                </c:pt>
                <c:pt idx="479">
                  <c:v>27.00824529857232</c:v>
                </c:pt>
                <c:pt idx="480">
                  <c:v>27.082472448062276</c:v>
                </c:pt>
                <c:pt idx="481">
                  <c:v>27.160947720987792</c:v>
                </c:pt>
                <c:pt idx="482">
                  <c:v>27.237962452983425</c:v>
                </c:pt>
                <c:pt idx="483">
                  <c:v>27.28073416377083</c:v>
                </c:pt>
                <c:pt idx="484">
                  <c:v>27.34202273966497</c:v>
                </c:pt>
                <c:pt idx="485">
                  <c:v>27.417536372947097</c:v>
                </c:pt>
                <c:pt idx="486">
                  <c:v>27.443175530536337</c:v>
                </c:pt>
                <c:pt idx="487">
                  <c:v>27.339172563451598</c:v>
                </c:pt>
                <c:pt idx="488">
                  <c:v>27.299265438914006</c:v>
                </c:pt>
                <c:pt idx="489">
                  <c:v>27.105305223529342</c:v>
                </c:pt>
                <c:pt idx="490">
                  <c:v>26.981115907808658</c:v>
                </c:pt>
                <c:pt idx="491">
                  <c:v>26.863981796602616</c:v>
                </c:pt>
                <c:pt idx="492">
                  <c:v>26.746766205033055</c:v>
                </c:pt>
                <c:pt idx="493">
                  <c:v>26.606569924402322</c:v>
                </c:pt>
                <c:pt idx="494">
                  <c:v>26.484872460920087</c:v>
                </c:pt>
                <c:pt idx="495">
                  <c:v>26.377414566168284</c:v>
                </c:pt>
                <c:pt idx="496">
                  <c:v>26.274185047956564</c:v>
                </c:pt>
                <c:pt idx="497">
                  <c:v>26.180931855043582</c:v>
                </c:pt>
                <c:pt idx="498">
                  <c:v>26.096236667170842</c:v>
                </c:pt>
                <c:pt idx="499">
                  <c:v>25.992814367883682</c:v>
                </c:pt>
                <c:pt idx="500">
                  <c:v>25.879252942192863</c:v>
                </c:pt>
                <c:pt idx="501">
                  <c:v>25.791504996278547</c:v>
                </c:pt>
                <c:pt idx="502">
                  <c:v>25.699383261426135</c:v>
                </c:pt>
                <c:pt idx="503">
                  <c:v>25.575499110626822</c:v>
                </c:pt>
                <c:pt idx="504">
                  <c:v>25.46448498115251</c:v>
                </c:pt>
                <c:pt idx="505">
                  <c:v>25.364927525396638</c:v>
                </c:pt>
                <c:pt idx="506">
                  <c:v>25.281184193768183</c:v>
                </c:pt>
                <c:pt idx="507">
                  <c:v>25.20172336995182</c:v>
                </c:pt>
                <c:pt idx="508">
                  <c:v>25.038315203242462</c:v>
                </c:pt>
              </c:numCache>
            </c:numRef>
          </c:yVal>
          <c:smooth val="1"/>
        </c:ser>
        <c:ser>
          <c:idx val="3"/>
          <c:order val="3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0.78125</c:v>
                </c:pt>
                <c:pt idx="1">
                  <c:v>0.8416666666666667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17.678969856</c:v>
                </c:pt>
                <c:pt idx="1">
                  <c:v>17.678969856</c:v>
                </c:pt>
              </c:numCache>
            </c:numRef>
          </c:yVal>
          <c:smooth val="1"/>
        </c:ser>
        <c:axId val="8807242"/>
        <c:axId val="12156315"/>
      </c:scatterChart>
      <c:scatterChart>
        <c:scatterStyle val="lineMarker"/>
        <c:varyColors val="0"/>
        <c:ser>
          <c:idx val="1"/>
          <c:order val="1"/>
          <c:tx>
            <c:v>Bit depth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TRUVU!$B$3:$B$88</c:f>
              <c:strCache>
                <c:ptCount val="86"/>
                <c:pt idx="0">
                  <c:v>0.78125</c:v>
                </c:pt>
                <c:pt idx="1">
                  <c:v>0.7819444444444444</c:v>
                </c:pt>
                <c:pt idx="2">
                  <c:v>0.782638888888889</c:v>
                </c:pt>
                <c:pt idx="3">
                  <c:v>0.7833333333333333</c:v>
                </c:pt>
                <c:pt idx="4">
                  <c:v>0.7840277777777778</c:v>
                </c:pt>
                <c:pt idx="5">
                  <c:v>0.7847222222222222</c:v>
                </c:pt>
                <c:pt idx="6">
                  <c:v>0.7854166666666668</c:v>
                </c:pt>
                <c:pt idx="7">
                  <c:v>0.7861111111111111</c:v>
                </c:pt>
                <c:pt idx="8">
                  <c:v>0.7868055555555555</c:v>
                </c:pt>
                <c:pt idx="9">
                  <c:v>0.7875</c:v>
                </c:pt>
                <c:pt idx="10">
                  <c:v>0.7881944444444445</c:v>
                </c:pt>
                <c:pt idx="11">
                  <c:v>0.7888888888888889</c:v>
                </c:pt>
                <c:pt idx="12">
                  <c:v>0.7895833333333333</c:v>
                </c:pt>
                <c:pt idx="13">
                  <c:v>0.7902777777777777</c:v>
                </c:pt>
                <c:pt idx="14">
                  <c:v>0.7909722222222223</c:v>
                </c:pt>
                <c:pt idx="15">
                  <c:v>0.7916666666666666</c:v>
                </c:pt>
                <c:pt idx="16">
                  <c:v>0.7923611111111111</c:v>
                </c:pt>
                <c:pt idx="17">
                  <c:v>0.7930555555555556</c:v>
                </c:pt>
                <c:pt idx="18">
                  <c:v>0.79375</c:v>
                </c:pt>
                <c:pt idx="19">
                  <c:v>0.7944444444444444</c:v>
                </c:pt>
                <c:pt idx="20">
                  <c:v>0.7951388888888888</c:v>
                </c:pt>
                <c:pt idx="21">
                  <c:v>0.7958333333333334</c:v>
                </c:pt>
                <c:pt idx="22">
                  <c:v>0.7965277777777778</c:v>
                </c:pt>
                <c:pt idx="23">
                  <c:v>0.7972222222222222</c:v>
                </c:pt>
                <c:pt idx="24">
                  <c:v>0.7979166666666666</c:v>
                </c:pt>
                <c:pt idx="25">
                  <c:v>0.7986111111111112</c:v>
                </c:pt>
                <c:pt idx="26">
                  <c:v>0.7993055555555556</c:v>
                </c:pt>
                <c:pt idx="27">
                  <c:v>0.8</c:v>
                </c:pt>
                <c:pt idx="28">
                  <c:v>0.8006944444444444</c:v>
                </c:pt>
                <c:pt idx="29">
                  <c:v>0.8013888888888889</c:v>
                </c:pt>
                <c:pt idx="30">
                  <c:v>0.8020833333333334</c:v>
                </c:pt>
                <c:pt idx="31">
                  <c:v>0.8027777777777777</c:v>
                </c:pt>
                <c:pt idx="32">
                  <c:v>0.8034722222222223</c:v>
                </c:pt>
                <c:pt idx="33">
                  <c:v>0.8041666666666667</c:v>
                </c:pt>
                <c:pt idx="34">
                  <c:v>0.8048611111111111</c:v>
                </c:pt>
                <c:pt idx="35">
                  <c:v>0.8055555555555555</c:v>
                </c:pt>
                <c:pt idx="36">
                  <c:v>0.80625</c:v>
                </c:pt>
                <c:pt idx="37">
                  <c:v>0.8069444444444445</c:v>
                </c:pt>
                <c:pt idx="38">
                  <c:v>0.8076388888888889</c:v>
                </c:pt>
                <c:pt idx="39">
                  <c:v>0.8083333333333332</c:v>
                </c:pt>
                <c:pt idx="40">
                  <c:v>0.8090277777777778</c:v>
                </c:pt>
                <c:pt idx="41">
                  <c:v>0.8097222222222222</c:v>
                </c:pt>
                <c:pt idx="42">
                  <c:v>0.8104166666666667</c:v>
                </c:pt>
                <c:pt idx="43">
                  <c:v>0.811111111111111</c:v>
                </c:pt>
                <c:pt idx="44">
                  <c:v>0.8118055555555556</c:v>
                </c:pt>
                <c:pt idx="45">
                  <c:v>0.8125</c:v>
                </c:pt>
                <c:pt idx="46">
                  <c:v>0.8131944444444444</c:v>
                </c:pt>
                <c:pt idx="47">
                  <c:v>0.813888888888889</c:v>
                </c:pt>
                <c:pt idx="48">
                  <c:v>0.8145833333333333</c:v>
                </c:pt>
                <c:pt idx="49">
                  <c:v>0.8152777777777778</c:v>
                </c:pt>
                <c:pt idx="50">
                  <c:v>0.8159722222222222</c:v>
                </c:pt>
                <c:pt idx="51">
                  <c:v>0.8166666666666668</c:v>
                </c:pt>
                <c:pt idx="52">
                  <c:v>0.8173611111111111</c:v>
                </c:pt>
                <c:pt idx="53">
                  <c:v>0.8180555555555555</c:v>
                </c:pt>
                <c:pt idx="54">
                  <c:v>0.81875</c:v>
                </c:pt>
                <c:pt idx="55">
                  <c:v>0.8194444444444445</c:v>
                </c:pt>
                <c:pt idx="56">
                  <c:v>0.8201388888888889</c:v>
                </c:pt>
                <c:pt idx="57">
                  <c:v>0.8208333333333333</c:v>
                </c:pt>
                <c:pt idx="58">
                  <c:v>0.8215277777777777</c:v>
                </c:pt>
                <c:pt idx="59">
                  <c:v>0.8222222222222223</c:v>
                </c:pt>
                <c:pt idx="60">
                  <c:v>0.8229166666666666</c:v>
                </c:pt>
                <c:pt idx="61">
                  <c:v>0.8236111111111111</c:v>
                </c:pt>
                <c:pt idx="62">
                  <c:v>0.8243055555555556</c:v>
                </c:pt>
                <c:pt idx="63">
                  <c:v>0.825</c:v>
                </c:pt>
                <c:pt idx="64">
                  <c:v>0.8256944444444444</c:v>
                </c:pt>
                <c:pt idx="65">
                  <c:v>0.8263888888888888</c:v>
                </c:pt>
                <c:pt idx="66">
                  <c:v>0.8270833333333334</c:v>
                </c:pt>
                <c:pt idx="67">
                  <c:v>0.8277777777777778</c:v>
                </c:pt>
                <c:pt idx="68">
                  <c:v>0.8284722222222222</c:v>
                </c:pt>
                <c:pt idx="69">
                  <c:v>0.8291666666666666</c:v>
                </c:pt>
                <c:pt idx="70">
                  <c:v>0.8298611111111112</c:v>
                </c:pt>
                <c:pt idx="71">
                  <c:v>0.8305555555555556</c:v>
                </c:pt>
                <c:pt idx="72">
                  <c:v>0.83125</c:v>
                </c:pt>
                <c:pt idx="73">
                  <c:v>0.8319444444444444</c:v>
                </c:pt>
                <c:pt idx="74">
                  <c:v>0.8326388888888889</c:v>
                </c:pt>
                <c:pt idx="75">
                  <c:v>0.8333333333333334</c:v>
                </c:pt>
                <c:pt idx="76">
                  <c:v>0.8340277777777777</c:v>
                </c:pt>
                <c:pt idx="77">
                  <c:v>0.8347222222222223</c:v>
                </c:pt>
                <c:pt idx="78">
                  <c:v>0.8354166666666667</c:v>
                </c:pt>
                <c:pt idx="79">
                  <c:v>0.8361111111111111</c:v>
                </c:pt>
                <c:pt idx="80">
                  <c:v>0.8368055555555555</c:v>
                </c:pt>
                <c:pt idx="81">
                  <c:v>0.8375</c:v>
                </c:pt>
                <c:pt idx="82">
                  <c:v>0.8381944444444445</c:v>
                </c:pt>
                <c:pt idx="83">
                  <c:v>0.8388888888888889</c:v>
                </c:pt>
                <c:pt idx="84">
                  <c:v>0.8395833333333332</c:v>
                </c:pt>
                <c:pt idx="85">
                  <c:v>0.8402777777777778</c:v>
                </c:pt>
              </c:strCache>
            </c:strRef>
          </c:xVal>
          <c:yVal>
            <c:numRef>
              <c:f>TRUVU!$C$3:$C$88</c:f>
              <c:numCache>
                <c:ptCount val="86"/>
                <c:pt idx="0">
                  <c:v>1760.809</c:v>
                </c:pt>
                <c:pt idx="1">
                  <c:v>1760.809</c:v>
                </c:pt>
                <c:pt idx="2">
                  <c:v>1760.809</c:v>
                </c:pt>
                <c:pt idx="3">
                  <c:v>1760.809</c:v>
                </c:pt>
                <c:pt idx="4">
                  <c:v>1760.809</c:v>
                </c:pt>
                <c:pt idx="5">
                  <c:v>1761.322</c:v>
                </c:pt>
                <c:pt idx="6">
                  <c:v>1761.322</c:v>
                </c:pt>
                <c:pt idx="7">
                  <c:v>1761.322</c:v>
                </c:pt>
                <c:pt idx="8">
                  <c:v>1761.322</c:v>
                </c:pt>
                <c:pt idx="9">
                  <c:v>1761.322</c:v>
                </c:pt>
                <c:pt idx="10">
                  <c:v>1761.322</c:v>
                </c:pt>
                <c:pt idx="11">
                  <c:v>1761.322</c:v>
                </c:pt>
                <c:pt idx="12">
                  <c:v>1761.322</c:v>
                </c:pt>
                <c:pt idx="13">
                  <c:v>1761.322</c:v>
                </c:pt>
                <c:pt idx="14">
                  <c:v>1761.322</c:v>
                </c:pt>
                <c:pt idx="15">
                  <c:v>1761.322</c:v>
                </c:pt>
                <c:pt idx="16">
                  <c:v>1761.322</c:v>
                </c:pt>
                <c:pt idx="17">
                  <c:v>1760.892</c:v>
                </c:pt>
                <c:pt idx="18">
                  <c:v>1760.892</c:v>
                </c:pt>
                <c:pt idx="19">
                  <c:v>1760.892</c:v>
                </c:pt>
                <c:pt idx="20">
                  <c:v>1764.765</c:v>
                </c:pt>
                <c:pt idx="21">
                  <c:v>1770.242</c:v>
                </c:pt>
                <c:pt idx="22">
                  <c:v>1770.242</c:v>
                </c:pt>
                <c:pt idx="23">
                  <c:v>1770.242</c:v>
                </c:pt>
                <c:pt idx="24">
                  <c:v>1770.242</c:v>
                </c:pt>
                <c:pt idx="25">
                  <c:v>1770.242</c:v>
                </c:pt>
                <c:pt idx="26">
                  <c:v>1773.183</c:v>
                </c:pt>
                <c:pt idx="27">
                  <c:v>1773.183</c:v>
                </c:pt>
                <c:pt idx="28">
                  <c:v>1773.183</c:v>
                </c:pt>
                <c:pt idx="29">
                  <c:v>1773.183</c:v>
                </c:pt>
                <c:pt idx="30">
                  <c:v>1773.183</c:v>
                </c:pt>
                <c:pt idx="31">
                  <c:v>1773.183</c:v>
                </c:pt>
                <c:pt idx="32">
                  <c:v>1769.005</c:v>
                </c:pt>
                <c:pt idx="33">
                  <c:v>1760.76</c:v>
                </c:pt>
                <c:pt idx="34">
                  <c:v>1761.133</c:v>
                </c:pt>
                <c:pt idx="35">
                  <c:v>1761.133</c:v>
                </c:pt>
                <c:pt idx="36">
                  <c:v>1761.133</c:v>
                </c:pt>
                <c:pt idx="37">
                  <c:v>1761.524</c:v>
                </c:pt>
                <c:pt idx="38">
                  <c:v>1765.676</c:v>
                </c:pt>
                <c:pt idx="39">
                  <c:v>1770.149</c:v>
                </c:pt>
                <c:pt idx="40">
                  <c:v>1775.352</c:v>
                </c:pt>
                <c:pt idx="41">
                  <c:v>1776.488</c:v>
                </c:pt>
                <c:pt idx="42">
                  <c:v>1774.12</c:v>
                </c:pt>
                <c:pt idx="43">
                  <c:v>1770.3</c:v>
                </c:pt>
                <c:pt idx="44">
                  <c:v>1770.3</c:v>
                </c:pt>
                <c:pt idx="45">
                  <c:v>1770.3</c:v>
                </c:pt>
                <c:pt idx="46">
                  <c:v>1770.3</c:v>
                </c:pt>
                <c:pt idx="47">
                  <c:v>1770.3</c:v>
                </c:pt>
                <c:pt idx="48">
                  <c:v>1770.3</c:v>
                </c:pt>
                <c:pt idx="49">
                  <c:v>1770.3</c:v>
                </c:pt>
                <c:pt idx="50">
                  <c:v>1770.3</c:v>
                </c:pt>
                <c:pt idx="51">
                  <c:v>1770.3</c:v>
                </c:pt>
                <c:pt idx="52">
                  <c:v>1770.3</c:v>
                </c:pt>
                <c:pt idx="53">
                  <c:v>1770.3</c:v>
                </c:pt>
                <c:pt idx="54">
                  <c:v>1764.558</c:v>
                </c:pt>
                <c:pt idx="55">
                  <c:v>1758.532</c:v>
                </c:pt>
                <c:pt idx="56">
                  <c:v>1758.532</c:v>
                </c:pt>
                <c:pt idx="57">
                  <c:v>1770.3</c:v>
                </c:pt>
                <c:pt idx="58">
                  <c:v>1770.3</c:v>
                </c:pt>
                <c:pt idx="59">
                  <c:v>1770.3</c:v>
                </c:pt>
                <c:pt idx="60">
                  <c:v>1770.3</c:v>
                </c:pt>
                <c:pt idx="61">
                  <c:v>1770.3</c:v>
                </c:pt>
                <c:pt idx="62">
                  <c:v>1770.3</c:v>
                </c:pt>
                <c:pt idx="63">
                  <c:v>1773.163</c:v>
                </c:pt>
                <c:pt idx="64">
                  <c:v>1773.178</c:v>
                </c:pt>
                <c:pt idx="65">
                  <c:v>1773.178</c:v>
                </c:pt>
                <c:pt idx="66">
                  <c:v>1773.178</c:v>
                </c:pt>
                <c:pt idx="67">
                  <c:v>1773.178</c:v>
                </c:pt>
                <c:pt idx="68">
                  <c:v>1773.178</c:v>
                </c:pt>
                <c:pt idx="69">
                  <c:v>1773.178</c:v>
                </c:pt>
                <c:pt idx="70">
                  <c:v>1773.805</c:v>
                </c:pt>
                <c:pt idx="71">
                  <c:v>1773.634</c:v>
                </c:pt>
                <c:pt idx="72">
                  <c:v>1773.634</c:v>
                </c:pt>
                <c:pt idx="73">
                  <c:v>1770.186</c:v>
                </c:pt>
                <c:pt idx="74">
                  <c:v>1770.186</c:v>
                </c:pt>
                <c:pt idx="75">
                  <c:v>1770.186</c:v>
                </c:pt>
                <c:pt idx="76">
                  <c:v>1770.186</c:v>
                </c:pt>
                <c:pt idx="77">
                  <c:v>1770.186</c:v>
                </c:pt>
                <c:pt idx="78">
                  <c:v>1770.186</c:v>
                </c:pt>
                <c:pt idx="79">
                  <c:v>1770.186</c:v>
                </c:pt>
                <c:pt idx="80">
                  <c:v>1769.796</c:v>
                </c:pt>
                <c:pt idx="81">
                  <c:v>1769.796</c:v>
                </c:pt>
                <c:pt idx="82">
                  <c:v>1776.804</c:v>
                </c:pt>
                <c:pt idx="83">
                  <c:v>1776.804</c:v>
                </c:pt>
                <c:pt idx="84">
                  <c:v>1776.804</c:v>
                </c:pt>
                <c:pt idx="85">
                  <c:v>1776.804</c:v>
                </c:pt>
              </c:numCache>
            </c:numRef>
          </c:yVal>
          <c:smooth val="0"/>
        </c:ser>
        <c:axId val="42297972"/>
        <c:axId val="45137429"/>
      </c:scatterChart>
      <c:valAx>
        <c:axId val="8807242"/>
        <c:scaling>
          <c:orientation val="minMax"/>
          <c:max val="0.840277777777778"/>
          <c:min val="0.78472222222222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2156315"/>
        <c:crosses val="autoZero"/>
        <c:crossBetween val="midCat"/>
        <c:dispUnits/>
        <c:majorUnit val="0.0208333"/>
        <c:minorUnit val="0.0034722"/>
      </c:valAx>
      <c:valAx>
        <c:axId val="1215631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8807242"/>
        <c:crosses val="autoZero"/>
        <c:crossBetween val="midCat"/>
        <c:dispUnits/>
      </c:valAx>
      <c:valAx>
        <c:axId val="42297972"/>
        <c:scaling>
          <c:orientation val="minMax"/>
        </c:scaling>
        <c:axPos val="t"/>
        <c:delete val="1"/>
        <c:majorTickMark val="out"/>
        <c:minorTickMark val="none"/>
        <c:tickLblPos val="nextTo"/>
        <c:crossAx val="45137429"/>
        <c:crosses val="max"/>
        <c:crossBetween val="midCat"/>
        <c:dispUnits/>
      </c:valAx>
      <c:valAx>
        <c:axId val="4513742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Bit depth (mbrf)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797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5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DVTPP deployment #2: Hole U1320A, 289.9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565"/>
          <c:w val="0.91475"/>
          <c:h val="0.834"/>
        </c:manualLayout>
      </c:layout>
      <c:scatterChart>
        <c:scatterStyle val="smooth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dat!$F$5:$F$821</c:f>
              <c:numCache>
                <c:ptCount val="817"/>
                <c:pt idx="0">
                  <c:v>0.008837165938388604</c:v>
                </c:pt>
                <c:pt idx="1">
                  <c:v>0.008719955033913427</c:v>
                </c:pt>
                <c:pt idx="2">
                  <c:v>0.008533796538570485</c:v>
                </c:pt>
                <c:pt idx="3">
                  <c:v>0.008340743284140783</c:v>
                </c:pt>
                <c:pt idx="4">
                  <c:v>0.00815458478879784</c:v>
                </c:pt>
                <c:pt idx="5">
                  <c:v>0.00805116340249623</c:v>
                </c:pt>
                <c:pt idx="6">
                  <c:v>0.007947742016194597</c:v>
                </c:pt>
                <c:pt idx="7">
                  <c:v>0.007844320629892963</c:v>
                </c:pt>
                <c:pt idx="8">
                  <c:v>0.007747794002678112</c:v>
                </c:pt>
                <c:pt idx="9">
                  <c:v>0.008354532802314326</c:v>
                </c:pt>
                <c:pt idx="10">
                  <c:v>0.009416325701677733</c:v>
                </c:pt>
                <c:pt idx="11">
                  <c:v>0.0050381536815753865</c:v>
                </c:pt>
                <c:pt idx="12">
                  <c:v>0.01233970355447051</c:v>
                </c:pt>
                <c:pt idx="13">
                  <c:v>0.012601704399767951</c:v>
                </c:pt>
                <c:pt idx="14">
                  <c:v>0.011519227223144243</c:v>
                </c:pt>
                <c:pt idx="15">
                  <c:v>0.029811023080359288</c:v>
                </c:pt>
                <c:pt idx="16">
                  <c:v>0.011498542945883917</c:v>
                </c:pt>
                <c:pt idx="17">
                  <c:v>0.04433828047619499</c:v>
                </c:pt>
                <c:pt idx="18">
                  <c:v>0.01157438529583844</c:v>
                </c:pt>
                <c:pt idx="19">
                  <c:v>0.011202068305152555</c:v>
                </c:pt>
                <c:pt idx="20">
                  <c:v>0.01378070820360656</c:v>
                </c:pt>
                <c:pt idx="21">
                  <c:v>0.008064952920669775</c:v>
                </c:pt>
                <c:pt idx="22">
                  <c:v>0.009919643115012337</c:v>
                </c:pt>
                <c:pt idx="23">
                  <c:v>0.00829937472962013</c:v>
                </c:pt>
                <c:pt idx="24">
                  <c:v>0.0064240002580172395</c:v>
                </c:pt>
                <c:pt idx="25">
                  <c:v>0.006141315135459447</c:v>
                </c:pt>
                <c:pt idx="26">
                  <c:v>0.006313684112628821</c:v>
                </c:pt>
                <c:pt idx="27">
                  <c:v>0.006210262726327187</c:v>
                </c:pt>
                <c:pt idx="28">
                  <c:v>0.00618957844906686</c:v>
                </c:pt>
                <c:pt idx="29">
                  <c:v>0.006265420799021408</c:v>
                </c:pt>
                <c:pt idx="30">
                  <c:v>0.006175788930893317</c:v>
                </c:pt>
                <c:pt idx="31">
                  <c:v>0.00615510465363299</c:v>
                </c:pt>
                <c:pt idx="32">
                  <c:v>0.00605857802641814</c:v>
                </c:pt>
                <c:pt idx="33">
                  <c:v>0.006044788508244596</c:v>
                </c:pt>
                <c:pt idx="34">
                  <c:v>0.006017209471897485</c:v>
                </c:pt>
                <c:pt idx="35">
                  <c:v>0.006010314712810702</c:v>
                </c:pt>
                <c:pt idx="36">
                  <c:v>0.0060861570627652505</c:v>
                </c:pt>
                <c:pt idx="37">
                  <c:v>0.005975840917376832</c:v>
                </c:pt>
                <c:pt idx="38">
                  <c:v>0.005872419531075197</c:v>
                </c:pt>
                <c:pt idx="39">
                  <c:v>0.00585173525381487</c:v>
                </c:pt>
                <c:pt idx="40">
                  <c:v>0.005927577603769395</c:v>
                </c:pt>
                <c:pt idx="41">
                  <c:v>0.005913788085595851</c:v>
                </c:pt>
                <c:pt idx="42">
                  <c:v>0.005796577181120674</c:v>
                </c:pt>
                <c:pt idx="43">
                  <c:v>0.005775892903860346</c:v>
                </c:pt>
                <c:pt idx="44">
                  <c:v>-0.0004914431060184566</c:v>
                </c:pt>
                <c:pt idx="45">
                  <c:v>-0.001498077932687666</c:v>
                </c:pt>
                <c:pt idx="46">
                  <c:v>-0.002587449868398183</c:v>
                </c:pt>
                <c:pt idx="47">
                  <c:v>-0.0029666616181708264</c:v>
                </c:pt>
                <c:pt idx="48">
                  <c:v>-0.003525137104199628</c:v>
                </c:pt>
                <c:pt idx="49">
                  <c:v>-0.004000875481187122</c:v>
                </c:pt>
                <c:pt idx="50">
                  <c:v>-0.004924773198815024</c:v>
                </c:pt>
                <c:pt idx="51">
                  <c:v>-0.00994415781398749</c:v>
                </c:pt>
                <c:pt idx="52">
                  <c:v>-0.004711035667124983</c:v>
                </c:pt>
                <c:pt idx="53">
                  <c:v>-0.0031252410771666576</c:v>
                </c:pt>
                <c:pt idx="54">
                  <c:v>-0.005303984948587667</c:v>
                </c:pt>
                <c:pt idx="55">
                  <c:v>-0.004352508194612667</c:v>
                </c:pt>
                <c:pt idx="56">
                  <c:v>-0.0032217677043815084</c:v>
                </c:pt>
                <c:pt idx="57">
                  <c:v>-0.0020013953460222707</c:v>
                </c:pt>
                <c:pt idx="58">
                  <c:v>-0.0006982858786217256</c:v>
                </c:pt>
                <c:pt idx="59">
                  <c:v>0.000694455456906911</c:v>
                </c:pt>
                <c:pt idx="60">
                  <c:v>0.0021768286605636142</c:v>
                </c:pt>
                <c:pt idx="61">
                  <c:v>0.003666096623307077</c:v>
                </c:pt>
                <c:pt idx="62">
                  <c:v>0.004962311331620863</c:v>
                </c:pt>
                <c:pt idx="63">
                  <c:v>0.006444684535277566</c:v>
                </c:pt>
                <c:pt idx="64">
                  <c:v>0.0077408992435913275</c:v>
                </c:pt>
                <c:pt idx="65">
                  <c:v>0.009223272447248031</c:v>
                </c:pt>
                <c:pt idx="66">
                  <c:v>0.011050383605243509</c:v>
                </c:pt>
                <c:pt idx="67">
                  <c:v>0.012705125786069586</c:v>
                </c:pt>
                <c:pt idx="68">
                  <c:v>0.017297035337861984</c:v>
                </c:pt>
                <c:pt idx="69">
                  <c:v>0.02341268664783174</c:v>
                </c:pt>
                <c:pt idx="70">
                  <c:v>0.029611075066842803</c:v>
                </c:pt>
                <c:pt idx="71">
                  <c:v>0.034920039563659834</c:v>
                </c:pt>
                <c:pt idx="72">
                  <c:v>0.038719051820473055</c:v>
                </c:pt>
                <c:pt idx="73">
                  <c:v>0.04428312240350079</c:v>
                </c:pt>
                <c:pt idx="74">
                  <c:v>0.0568177944232584</c:v>
                </c:pt>
                <c:pt idx="75">
                  <c:v>0.07452353575809756</c:v>
                </c:pt>
                <c:pt idx="76">
                  <c:v>0.09375301885111408</c:v>
                </c:pt>
                <c:pt idx="77">
                  <c:v>0.1134168717665974</c:v>
                </c:pt>
                <c:pt idx="78">
                  <c:v>0.13103987599239528</c:v>
                </c:pt>
                <c:pt idx="79">
                  <c:v>0.14633934640594978</c:v>
                </c:pt>
                <c:pt idx="80">
                  <c:v>0.15859133330314962</c:v>
                </c:pt>
                <c:pt idx="81">
                  <c:v>0.16789925807029638</c:v>
                </c:pt>
                <c:pt idx="82">
                  <c:v>0.17461475342081562</c:v>
                </c:pt>
                <c:pt idx="83">
                  <c:v>0.17918597869534766</c:v>
                </c:pt>
                <c:pt idx="84">
                  <c:v>0.18232309407983044</c:v>
                </c:pt>
                <c:pt idx="85">
                  <c:v>0.18457768030120603</c:v>
                </c:pt>
                <c:pt idx="86">
                  <c:v>0.18592215832312722</c:v>
                </c:pt>
                <c:pt idx="87">
                  <c:v>0.18682537176349476</c:v>
                </c:pt>
                <c:pt idx="88">
                  <c:v>0.18737005773135001</c:v>
                </c:pt>
                <c:pt idx="89">
                  <c:v>0.188445640148887</c:v>
                </c:pt>
                <c:pt idx="90">
                  <c:v>0.18764584809482107</c:v>
                </c:pt>
                <c:pt idx="91">
                  <c:v>0.19934625426507885</c:v>
                </c:pt>
                <c:pt idx="92">
                  <c:v>0.20711664775587468</c:v>
                </c:pt>
                <c:pt idx="93">
                  <c:v>0.21684515282731476</c:v>
                </c:pt>
                <c:pt idx="94">
                  <c:v>0.2883024360026547</c:v>
                </c:pt>
                <c:pt idx="95">
                  <c:v>0.5159260124934567</c:v>
                </c:pt>
                <c:pt idx="96">
                  <c:v>1.0425821853367931</c:v>
                </c:pt>
                <c:pt idx="97">
                  <c:v>1.0489391532148002</c:v>
                </c:pt>
                <c:pt idx="98">
                  <c:v>1.0360321642043566</c:v>
                </c:pt>
                <c:pt idx="99">
                  <c:v>1.218681227172123</c:v>
                </c:pt>
                <c:pt idx="100">
                  <c:v>1.4240347318126405</c:v>
                </c:pt>
                <c:pt idx="101">
                  <c:v>1.6784927106691723</c:v>
                </c:pt>
                <c:pt idx="102">
                  <c:v>1.8412434989125048</c:v>
                </c:pt>
                <c:pt idx="103">
                  <c:v>1.985902439312139</c:v>
                </c:pt>
                <c:pt idx="104">
                  <c:v>2.1780386907833083</c:v>
                </c:pt>
                <c:pt idx="105">
                  <c:v>2.3798689735304834</c:v>
                </c:pt>
                <c:pt idx="106">
                  <c:v>2.5709020635477686</c:v>
                </c:pt>
                <c:pt idx="107">
                  <c:v>2.7930994646372787</c:v>
                </c:pt>
                <c:pt idx="108">
                  <c:v>3.0994818741763157</c:v>
                </c:pt>
                <c:pt idx="109">
                  <c:v>3.3163978898053554</c:v>
                </c:pt>
                <c:pt idx="110">
                  <c:v>3.5676842794819703</c:v>
                </c:pt>
                <c:pt idx="111">
                  <c:v>3.83886894388302</c:v>
                </c:pt>
                <c:pt idx="112">
                  <c:v>4.035148945565341</c:v>
                </c:pt>
                <c:pt idx="113">
                  <c:v>4.3388975571332296</c:v>
                </c:pt>
                <c:pt idx="114">
                  <c:v>4.555358518662542</c:v>
                </c:pt>
                <c:pt idx="115">
                  <c:v>4.878384876637056</c:v>
                </c:pt>
                <c:pt idx="116">
                  <c:v>5.107828669526765</c:v>
                </c:pt>
                <c:pt idx="117">
                  <c:v>5.354530044410676</c:v>
                </c:pt>
                <c:pt idx="118">
                  <c:v>5.635974110332846</c:v>
                </c:pt>
                <c:pt idx="119">
                  <c:v>5.981194697807688</c:v>
                </c:pt>
                <c:pt idx="120">
                  <c:v>6.263479924338446</c:v>
                </c:pt>
                <c:pt idx="121">
                  <c:v>6.5540043879778995</c:v>
                </c:pt>
                <c:pt idx="122">
                  <c:v>6.906740262857328</c:v>
                </c:pt>
                <c:pt idx="123">
                  <c:v>7.307822188453224</c:v>
                </c:pt>
                <c:pt idx="124">
                  <c:v>7.343343987268291</c:v>
                </c:pt>
                <c:pt idx="125">
                  <c:v>7.651105348624683</c:v>
                </c:pt>
                <c:pt idx="126">
                  <c:v>7.954392011333758</c:v>
                </c:pt>
                <c:pt idx="127">
                  <c:v>8.236373868464696</c:v>
                </c:pt>
                <c:pt idx="128">
                  <c:v>8.549444194317907</c:v>
                </c:pt>
                <c:pt idx="129">
                  <c:v>8.821139070891377</c:v>
                </c:pt>
                <c:pt idx="130">
                  <c:v>9.110070845181784</c:v>
                </c:pt>
                <c:pt idx="131">
                  <c:v>9.422031114822024</c:v>
                </c:pt>
                <c:pt idx="132">
                  <c:v>9.732943381081073</c:v>
                </c:pt>
                <c:pt idx="133">
                  <c:v>10.039084474052071</c:v>
                </c:pt>
                <c:pt idx="134">
                  <c:v>10.33319421241665</c:v>
                </c:pt>
                <c:pt idx="135">
                  <c:v>10.64391342542127</c:v>
                </c:pt>
                <c:pt idx="136">
                  <c:v>10.937023423718262</c:v>
                </c:pt>
                <c:pt idx="137">
                  <c:v>11.264414164194704</c:v>
                </c:pt>
                <c:pt idx="138">
                  <c:v>11.581655819295412</c:v>
                </c:pt>
                <c:pt idx="139">
                  <c:v>11.882032893669868</c:v>
                </c:pt>
                <c:pt idx="140">
                  <c:v>12.197606017071577</c:v>
                </c:pt>
                <c:pt idx="141">
                  <c:v>12.501995841234535</c:v>
                </c:pt>
                <c:pt idx="142">
                  <c:v>12.834805862353184</c:v>
                </c:pt>
                <c:pt idx="143">
                  <c:v>13.155977530133352</c:v>
                </c:pt>
                <c:pt idx="144">
                  <c:v>13.462739151422161</c:v>
                </c:pt>
                <c:pt idx="145">
                  <c:v>13.786606670005263</c:v>
                </c:pt>
                <c:pt idx="146">
                  <c:v>14.084853263821906</c:v>
                </c:pt>
                <c:pt idx="147">
                  <c:v>14.399695542760414</c:v>
                </c:pt>
                <c:pt idx="148">
                  <c:v>14.674789535563663</c:v>
                </c:pt>
                <c:pt idx="149">
                  <c:v>14.928302932425309</c:v>
                </c:pt>
                <c:pt idx="150">
                  <c:v>14.983088688128825</c:v>
                </c:pt>
                <c:pt idx="151">
                  <c:v>15.088502659806535</c:v>
                </c:pt>
                <c:pt idx="152">
                  <c:v>15.001483905372343</c:v>
                </c:pt>
                <c:pt idx="153">
                  <c:v>14.983143846201521</c:v>
                </c:pt>
                <c:pt idx="154">
                  <c:v>14.992644824223095</c:v>
                </c:pt>
                <c:pt idx="155">
                  <c:v>14.97069880604989</c:v>
                </c:pt>
                <c:pt idx="156">
                  <c:v>14.974035869447889</c:v>
                </c:pt>
                <c:pt idx="157">
                  <c:v>14.96736174265189</c:v>
                </c:pt>
                <c:pt idx="158">
                  <c:v>14.986184434958789</c:v>
                </c:pt>
                <c:pt idx="159">
                  <c:v>14.968464904105774</c:v>
                </c:pt>
                <c:pt idx="160">
                  <c:v>14.974470239270357</c:v>
                </c:pt>
                <c:pt idx="161">
                  <c:v>14.97091254358158</c:v>
                </c:pt>
                <c:pt idx="162">
                  <c:v>14.967113531324767</c:v>
                </c:pt>
                <c:pt idx="163">
                  <c:v>14.976704141214471</c:v>
                </c:pt>
                <c:pt idx="164">
                  <c:v>14.982578475956403</c:v>
                </c:pt>
                <c:pt idx="165">
                  <c:v>14.959763718138266</c:v>
                </c:pt>
                <c:pt idx="166">
                  <c:v>14.977083352964243</c:v>
                </c:pt>
                <c:pt idx="167">
                  <c:v>14.981930368602246</c:v>
                </c:pt>
                <c:pt idx="168">
                  <c:v>14.97629735042835</c:v>
                </c:pt>
                <c:pt idx="169">
                  <c:v>14.980337679253203</c:v>
                </c:pt>
                <c:pt idx="170">
                  <c:v>14.971719230394733</c:v>
                </c:pt>
                <c:pt idx="171">
                  <c:v>14.955806126422456</c:v>
                </c:pt>
                <c:pt idx="172">
                  <c:v>14.987204859303631</c:v>
                </c:pt>
                <c:pt idx="173">
                  <c:v>14.986508488635867</c:v>
                </c:pt>
                <c:pt idx="174">
                  <c:v>14.98472964079148</c:v>
                </c:pt>
                <c:pt idx="175">
                  <c:v>14.98489511500956</c:v>
                </c:pt>
                <c:pt idx="176">
                  <c:v>14.991196924814872</c:v>
                </c:pt>
                <c:pt idx="177">
                  <c:v>14.97619392904205</c:v>
                </c:pt>
                <c:pt idx="178">
                  <c:v>14.98410911247367</c:v>
                </c:pt>
                <c:pt idx="179">
                  <c:v>14.995044200385294</c:v>
                </c:pt>
                <c:pt idx="180">
                  <c:v>14.968409746033082</c:v>
                </c:pt>
                <c:pt idx="181">
                  <c:v>14.996795469193337</c:v>
                </c:pt>
                <c:pt idx="182">
                  <c:v>14.992727561332138</c:v>
                </c:pt>
                <c:pt idx="183">
                  <c:v>15.002476750680836</c:v>
                </c:pt>
                <c:pt idx="184">
                  <c:v>14.997388418474799</c:v>
                </c:pt>
                <c:pt idx="185">
                  <c:v>14.999463740959916</c:v>
                </c:pt>
                <c:pt idx="186">
                  <c:v>15.00339375363938</c:v>
                </c:pt>
                <c:pt idx="187">
                  <c:v>14.997388418474799</c:v>
                </c:pt>
                <c:pt idx="188">
                  <c:v>15.075547407482482</c:v>
                </c:pt>
                <c:pt idx="189">
                  <c:v>15.4031587802497</c:v>
                </c:pt>
                <c:pt idx="190">
                  <c:v>15.485247781936849</c:v>
                </c:pt>
                <c:pt idx="191">
                  <c:v>15.622384540172813</c:v>
                </c:pt>
                <c:pt idx="192">
                  <c:v>15.802323962819475</c:v>
                </c:pt>
                <c:pt idx="193">
                  <c:v>15.909165149628148</c:v>
                </c:pt>
                <c:pt idx="194">
                  <c:v>16.075149579883174</c:v>
                </c:pt>
                <c:pt idx="195">
                  <c:v>16.186224148771128</c:v>
                </c:pt>
                <c:pt idx="196">
                  <c:v>16.217464302193306</c:v>
                </c:pt>
                <c:pt idx="197">
                  <c:v>16.39012975400342</c:v>
                </c:pt>
                <c:pt idx="198">
                  <c:v>16.64677337149046</c:v>
                </c:pt>
                <c:pt idx="199">
                  <c:v>16.70979146954359</c:v>
                </c:pt>
                <c:pt idx="200">
                  <c:v>16.830801386275585</c:v>
                </c:pt>
                <c:pt idx="201">
                  <c:v>16.94186906040445</c:v>
                </c:pt>
                <c:pt idx="202">
                  <c:v>17.096035873584743</c:v>
                </c:pt>
                <c:pt idx="203">
                  <c:v>17.243245874846487</c:v>
                </c:pt>
                <c:pt idx="204">
                  <c:v>17.41995165548145</c:v>
                </c:pt>
                <c:pt idx="205">
                  <c:v>17.508914731978116</c:v>
                </c:pt>
                <c:pt idx="206">
                  <c:v>17.659785850314933</c:v>
                </c:pt>
                <c:pt idx="207">
                  <c:v>17.734552617851925</c:v>
                </c:pt>
                <c:pt idx="208">
                  <c:v>17.76272460348049</c:v>
                </c:pt>
                <c:pt idx="209">
                  <c:v>17.778237811425733</c:v>
                </c:pt>
                <c:pt idx="210">
                  <c:v>17.837139738304057</c:v>
                </c:pt>
                <c:pt idx="211">
                  <c:v>17.838084320298943</c:v>
                </c:pt>
                <c:pt idx="212">
                  <c:v>17.906252803389894</c:v>
                </c:pt>
                <c:pt idx="213">
                  <c:v>17.859926917085847</c:v>
                </c:pt>
                <c:pt idx="214">
                  <c:v>17.86180918631654</c:v>
                </c:pt>
                <c:pt idx="215">
                  <c:v>17.879508032892293</c:v>
                </c:pt>
                <c:pt idx="216">
                  <c:v>17.85491442722976</c:v>
                </c:pt>
                <c:pt idx="217">
                  <c:v>17.831644615311898</c:v>
                </c:pt>
                <c:pt idx="218">
                  <c:v>17.8704827932477</c:v>
                </c:pt>
                <c:pt idx="219">
                  <c:v>17.84333812672307</c:v>
                </c:pt>
                <c:pt idx="220">
                  <c:v>17.822674533740003</c:v>
                </c:pt>
                <c:pt idx="221">
                  <c:v>17.864636037542116</c:v>
                </c:pt>
                <c:pt idx="222">
                  <c:v>17.835091994855283</c:v>
                </c:pt>
                <c:pt idx="223">
                  <c:v>17.864636037542116</c:v>
                </c:pt>
                <c:pt idx="224">
                  <c:v>17.90091625985673</c:v>
                </c:pt>
                <c:pt idx="225">
                  <c:v>17.916374309729278</c:v>
                </c:pt>
                <c:pt idx="226">
                  <c:v>17.904687693077197</c:v>
                </c:pt>
                <c:pt idx="227">
                  <c:v>17.924510125451675</c:v>
                </c:pt>
                <c:pt idx="228">
                  <c:v>17.936631111926225</c:v>
                </c:pt>
                <c:pt idx="229">
                  <c:v>18.07807709459142</c:v>
                </c:pt>
                <c:pt idx="230">
                  <c:v>18.04734715334166</c:v>
                </c:pt>
                <c:pt idx="231">
                  <c:v>17.95939071167167</c:v>
                </c:pt>
                <c:pt idx="232">
                  <c:v>17.90108173407481</c:v>
                </c:pt>
                <c:pt idx="233">
                  <c:v>17.988072909472656</c:v>
                </c:pt>
                <c:pt idx="234">
                  <c:v>19.11191864061704</c:v>
                </c:pt>
                <c:pt idx="235">
                  <c:v>19.03039500917501</c:v>
                </c:pt>
                <c:pt idx="236">
                  <c:v>19.103079559467794</c:v>
                </c:pt>
                <c:pt idx="237">
                  <c:v>22.55189321274553</c:v>
                </c:pt>
                <c:pt idx="238">
                  <c:v>20.567278178171758</c:v>
                </c:pt>
                <c:pt idx="239">
                  <c:v>18.62985087478788</c:v>
                </c:pt>
                <c:pt idx="240">
                  <c:v>16.41269630049444</c:v>
                </c:pt>
                <c:pt idx="241">
                  <c:v>16.265320825014616</c:v>
                </c:pt>
                <c:pt idx="242">
                  <c:v>16.147061917158243</c:v>
                </c:pt>
                <c:pt idx="243">
                  <c:v>15.934186230354054</c:v>
                </c:pt>
                <c:pt idx="244">
                  <c:v>15.895244631031947</c:v>
                </c:pt>
                <c:pt idx="245">
                  <c:v>15.4389770537055</c:v>
                </c:pt>
                <c:pt idx="246">
                  <c:v>15.106222190659546</c:v>
                </c:pt>
                <c:pt idx="247">
                  <c:v>15.068114857186938</c:v>
                </c:pt>
                <c:pt idx="248">
                  <c:v>14.646617549935101</c:v>
                </c:pt>
                <c:pt idx="249">
                  <c:v>14.722432320853283</c:v>
                </c:pt>
                <c:pt idx="250">
                  <c:v>14.553834776904365</c:v>
                </c:pt>
                <c:pt idx="251">
                  <c:v>14.558819687724103</c:v>
                </c:pt>
                <c:pt idx="252">
                  <c:v>14.223100078270837</c:v>
                </c:pt>
                <c:pt idx="253">
                  <c:v>13.697271276517913</c:v>
                </c:pt>
                <c:pt idx="254">
                  <c:v>13.480058786248144</c:v>
                </c:pt>
                <c:pt idx="255">
                  <c:v>13.618436601119724</c:v>
                </c:pt>
                <c:pt idx="256">
                  <c:v>13.786551511932569</c:v>
                </c:pt>
                <c:pt idx="257">
                  <c:v>14.216715531356485</c:v>
                </c:pt>
                <c:pt idx="258">
                  <c:v>13.7479546505648</c:v>
                </c:pt>
                <c:pt idx="259">
                  <c:v>12.84862295956308</c:v>
                </c:pt>
                <c:pt idx="260">
                  <c:v>12.792761621442027</c:v>
                </c:pt>
                <c:pt idx="261">
                  <c:v>12.928988271478534</c:v>
                </c:pt>
                <c:pt idx="262">
                  <c:v>12.955539988721707</c:v>
                </c:pt>
                <c:pt idx="263">
                  <c:v>13.003162089734063</c:v>
                </c:pt>
                <c:pt idx="264">
                  <c:v>13.194650233851076</c:v>
                </c:pt>
                <c:pt idx="265">
                  <c:v>13.14822092616073</c:v>
                </c:pt>
                <c:pt idx="266">
                  <c:v>13.024949528448275</c:v>
                </c:pt>
                <c:pt idx="267">
                  <c:v>12.992875109176595</c:v>
                </c:pt>
                <c:pt idx="268">
                  <c:v>12.953981773168094</c:v>
                </c:pt>
                <c:pt idx="269">
                  <c:v>12.95279587460517</c:v>
                </c:pt>
                <c:pt idx="270">
                  <c:v>13.017703136648073</c:v>
                </c:pt>
                <c:pt idx="271">
                  <c:v>13.429582254973859</c:v>
                </c:pt>
                <c:pt idx="272">
                  <c:v>13.47843851786275</c:v>
                </c:pt>
                <c:pt idx="273">
                  <c:v>13.319135109162804</c:v>
                </c:pt>
                <c:pt idx="274">
                  <c:v>13.319217846271847</c:v>
                </c:pt>
                <c:pt idx="275">
                  <c:v>13.34512145616086</c:v>
                </c:pt>
                <c:pt idx="276">
                  <c:v>13.183260091839724</c:v>
                </c:pt>
                <c:pt idx="277">
                  <c:v>12.855545297686204</c:v>
                </c:pt>
                <c:pt idx="278">
                  <c:v>12.755867765568691</c:v>
                </c:pt>
                <c:pt idx="279">
                  <c:v>12.71139656945899</c:v>
                </c:pt>
                <c:pt idx="280">
                  <c:v>12.419824102438346</c:v>
                </c:pt>
                <c:pt idx="281">
                  <c:v>12.192028156970375</c:v>
                </c:pt>
                <c:pt idx="282">
                  <c:v>12.383330142592046</c:v>
                </c:pt>
                <c:pt idx="283">
                  <c:v>12.234851505658337</c:v>
                </c:pt>
                <c:pt idx="284">
                  <c:v>12.020438287577797</c:v>
                </c:pt>
                <c:pt idx="285">
                  <c:v>11.782920731797471</c:v>
                </c:pt>
                <c:pt idx="286">
                  <c:v>11.57890481041979</c:v>
                </c:pt>
                <c:pt idx="287">
                  <c:v>11.419815139251533</c:v>
                </c:pt>
                <c:pt idx="288">
                  <c:v>11.29296536157304</c:v>
                </c:pt>
                <c:pt idx="289">
                  <c:v>11.217447065295591</c:v>
                </c:pt>
                <c:pt idx="290">
                  <c:v>11.17534766631174</c:v>
                </c:pt>
                <c:pt idx="291">
                  <c:v>11.26102194272401</c:v>
                </c:pt>
                <c:pt idx="292">
                  <c:v>11.43791388185432</c:v>
                </c:pt>
                <c:pt idx="293">
                  <c:v>11.676265703484143</c:v>
                </c:pt>
                <c:pt idx="294">
                  <c:v>11.842553503138992</c:v>
                </c:pt>
                <c:pt idx="295">
                  <c:v>12.007889826039866</c:v>
                </c:pt>
                <c:pt idx="296">
                  <c:v>12.172557357309321</c:v>
                </c:pt>
                <c:pt idx="297">
                  <c:v>12.30546762822509</c:v>
                </c:pt>
                <c:pt idx="298">
                  <c:v>12.475981915200132</c:v>
                </c:pt>
                <c:pt idx="299">
                  <c:v>12.604989752472786</c:v>
                </c:pt>
                <c:pt idx="300">
                  <c:v>12.72198002465719</c:v>
                </c:pt>
                <c:pt idx="301">
                  <c:v>12.880428483230375</c:v>
                </c:pt>
                <c:pt idx="302">
                  <c:v>12.89502468821708</c:v>
                </c:pt>
                <c:pt idx="303">
                  <c:v>12.962386484494873</c:v>
                </c:pt>
                <c:pt idx="304">
                  <c:v>12.992978530562898</c:v>
                </c:pt>
                <c:pt idx="305">
                  <c:v>13.017461820080037</c:v>
                </c:pt>
                <c:pt idx="306">
                  <c:v>13.016979186943962</c:v>
                </c:pt>
                <c:pt idx="307">
                  <c:v>13.072454418556156</c:v>
                </c:pt>
                <c:pt idx="308">
                  <c:v>13.221532899530413</c:v>
                </c:pt>
                <c:pt idx="309">
                  <c:v>13.301732737227784</c:v>
                </c:pt>
                <c:pt idx="310">
                  <c:v>13.384821478982515</c:v>
                </c:pt>
                <c:pt idx="311">
                  <c:v>13.506665661564009</c:v>
                </c:pt>
                <c:pt idx="312">
                  <c:v>13.60230286485667</c:v>
                </c:pt>
                <c:pt idx="313">
                  <c:v>13.693037894438634</c:v>
                </c:pt>
                <c:pt idx="314">
                  <c:v>13.697271276517913</c:v>
                </c:pt>
                <c:pt idx="315">
                  <c:v>13.615609749894146</c:v>
                </c:pt>
                <c:pt idx="316">
                  <c:v>13.595028894020121</c:v>
                </c:pt>
                <c:pt idx="317">
                  <c:v>13.570014708053302</c:v>
                </c:pt>
                <c:pt idx="318">
                  <c:v>13.553343180581477</c:v>
                </c:pt>
                <c:pt idx="319">
                  <c:v>13.15745990333701</c:v>
                </c:pt>
                <c:pt idx="320">
                  <c:v>12.808219671314577</c:v>
                </c:pt>
                <c:pt idx="321">
                  <c:v>12.855055769791042</c:v>
                </c:pt>
                <c:pt idx="322">
                  <c:v>12.589931598627269</c:v>
                </c:pt>
                <c:pt idx="323">
                  <c:v>12.741616298536327</c:v>
                </c:pt>
                <c:pt idx="324">
                  <c:v>12.628231985354306</c:v>
                </c:pt>
                <c:pt idx="325">
                  <c:v>12.828662632006866</c:v>
                </c:pt>
                <c:pt idx="326">
                  <c:v>12.739837450691939</c:v>
                </c:pt>
                <c:pt idx="327">
                  <c:v>14.548153495416862</c:v>
                </c:pt>
                <c:pt idx="328">
                  <c:v>14.493912425681199</c:v>
                </c:pt>
                <c:pt idx="329">
                  <c:v>14.440043672936225</c:v>
                </c:pt>
                <c:pt idx="330">
                  <c:v>14.397896010638766</c:v>
                </c:pt>
                <c:pt idx="331">
                  <c:v>14.389408562202947</c:v>
                </c:pt>
                <c:pt idx="332">
                  <c:v>15.095231944675225</c:v>
                </c:pt>
                <c:pt idx="333">
                  <c:v>15.800814010579472</c:v>
                </c:pt>
                <c:pt idx="334">
                  <c:v>16.639609716799303</c:v>
                </c:pt>
                <c:pt idx="335">
                  <c:v>16.349512728223228</c:v>
                </c:pt>
                <c:pt idx="336">
                  <c:v>16.015089333478276</c:v>
                </c:pt>
                <c:pt idx="337">
                  <c:v>15.689015491987409</c:v>
                </c:pt>
                <c:pt idx="338">
                  <c:v>15.37840659512818</c:v>
                </c:pt>
                <c:pt idx="339">
                  <c:v>15.226287525396653</c:v>
                </c:pt>
                <c:pt idx="340">
                  <c:v>15.20461040282783</c:v>
                </c:pt>
                <c:pt idx="341">
                  <c:v>15.07320318939298</c:v>
                </c:pt>
                <c:pt idx="342">
                  <c:v>15.022140603596322</c:v>
                </c:pt>
                <c:pt idx="343">
                  <c:v>15.019313752370742</c:v>
                </c:pt>
                <c:pt idx="344">
                  <c:v>15.018665645016585</c:v>
                </c:pt>
                <c:pt idx="345">
                  <c:v>14.995340675026025</c:v>
                </c:pt>
                <c:pt idx="346">
                  <c:v>15.005441497088153</c:v>
                </c:pt>
                <c:pt idx="347">
                  <c:v>15.020279018642894</c:v>
                </c:pt>
                <c:pt idx="348">
                  <c:v>14.988983707148018</c:v>
                </c:pt>
                <c:pt idx="349">
                  <c:v>14.997229839015802</c:v>
                </c:pt>
                <c:pt idx="350">
                  <c:v>14.981013365643706</c:v>
                </c:pt>
                <c:pt idx="351">
                  <c:v>15.000780639945493</c:v>
                </c:pt>
                <c:pt idx="352">
                  <c:v>14.998629475110416</c:v>
                </c:pt>
                <c:pt idx="353">
                  <c:v>15.007165186859845</c:v>
                </c:pt>
                <c:pt idx="354">
                  <c:v>14.999973953132338</c:v>
                </c:pt>
                <c:pt idx="355">
                  <c:v>14.994451251103833</c:v>
                </c:pt>
                <c:pt idx="356">
                  <c:v>15.00035316488211</c:v>
                </c:pt>
                <c:pt idx="357">
                  <c:v>15.001559747722297</c:v>
                </c:pt>
                <c:pt idx="358">
                  <c:v>15.001242588804306</c:v>
                </c:pt>
                <c:pt idx="359">
                  <c:v>15.00751681957327</c:v>
                </c:pt>
                <c:pt idx="360">
                  <c:v>15.005682813656188</c:v>
                </c:pt>
                <c:pt idx="361">
                  <c:v>14.999760215600649</c:v>
                </c:pt>
                <c:pt idx="362">
                  <c:v>14.997546997933794</c:v>
                </c:pt>
                <c:pt idx="363">
                  <c:v>15.001242588804306</c:v>
                </c:pt>
                <c:pt idx="364">
                  <c:v>14.994209934535796</c:v>
                </c:pt>
                <c:pt idx="365">
                  <c:v>15.001346010190607</c:v>
                </c:pt>
                <c:pt idx="366">
                  <c:v>15.004958863952076</c:v>
                </c:pt>
                <c:pt idx="367">
                  <c:v>14.99569230773945</c:v>
                </c:pt>
                <c:pt idx="368">
                  <c:v>15.002669803935268</c:v>
                </c:pt>
                <c:pt idx="369">
                  <c:v>14.994182355499447</c:v>
                </c:pt>
                <c:pt idx="370">
                  <c:v>14.995878466234794</c:v>
                </c:pt>
                <c:pt idx="371">
                  <c:v>15.002400908330882</c:v>
                </c:pt>
                <c:pt idx="372">
                  <c:v>14.965982790834538</c:v>
                </c:pt>
                <c:pt idx="373">
                  <c:v>14.787312003859839</c:v>
                </c:pt>
                <c:pt idx="374">
                  <c:v>14.64497659727245</c:v>
                </c:pt>
                <c:pt idx="375">
                  <c:v>14.428274319175097</c:v>
                </c:pt>
                <c:pt idx="376">
                  <c:v>14.062638350044313</c:v>
                </c:pt>
                <c:pt idx="377">
                  <c:v>13.746175802720412</c:v>
                </c:pt>
                <c:pt idx="378">
                  <c:v>13.264894039427142</c:v>
                </c:pt>
                <c:pt idx="379">
                  <c:v>12.895507321353152</c:v>
                </c:pt>
                <c:pt idx="380">
                  <c:v>12.46626030488778</c:v>
                </c:pt>
                <c:pt idx="381">
                  <c:v>12.034717333646508</c:v>
                </c:pt>
                <c:pt idx="382">
                  <c:v>11.663096713628404</c:v>
                </c:pt>
                <c:pt idx="383">
                  <c:v>11.244888206460956</c:v>
                </c:pt>
                <c:pt idx="384">
                  <c:v>10.847467397940138</c:v>
                </c:pt>
                <c:pt idx="385">
                  <c:v>10.487057656197129</c:v>
                </c:pt>
                <c:pt idx="386">
                  <c:v>10.08193540177638</c:v>
                </c:pt>
                <c:pt idx="387">
                  <c:v>9.651661066207076</c:v>
                </c:pt>
                <c:pt idx="388">
                  <c:v>9.346430081435532</c:v>
                </c:pt>
                <c:pt idx="389">
                  <c:v>8.907999245866572</c:v>
                </c:pt>
                <c:pt idx="390">
                  <c:v>8.468775513002635</c:v>
                </c:pt>
                <c:pt idx="391">
                  <c:v>8.0835101647518</c:v>
                </c:pt>
                <c:pt idx="392">
                  <c:v>7.694521646594107</c:v>
                </c:pt>
                <c:pt idx="393">
                  <c:v>7.370171494874935</c:v>
                </c:pt>
                <c:pt idx="394">
                  <c:v>7.076978759468898</c:v>
                </c:pt>
                <c:pt idx="395">
                  <c:v>6.5001632142692705</c:v>
                </c:pt>
                <c:pt idx="396">
                  <c:v>6.354725166092831</c:v>
                </c:pt>
                <c:pt idx="397">
                  <c:v>5.7695600676391186</c:v>
                </c:pt>
                <c:pt idx="398">
                  <c:v>5.395815861822286</c:v>
                </c:pt>
                <c:pt idx="399">
                  <c:v>5.081945743915011</c:v>
                </c:pt>
                <c:pt idx="400">
                  <c:v>4.515362021200159</c:v>
                </c:pt>
                <c:pt idx="401">
                  <c:v>4.252092540230728</c:v>
                </c:pt>
                <c:pt idx="402">
                  <c:v>3.8734461607031982</c:v>
                </c:pt>
                <c:pt idx="403">
                  <c:v>3.3689497435647575</c:v>
                </c:pt>
                <c:pt idx="404">
                  <c:v>3.076405115512878</c:v>
                </c:pt>
                <c:pt idx="405">
                  <c:v>2.776751990842534</c:v>
                </c:pt>
                <c:pt idx="406">
                  <c:v>2.216283919437651</c:v>
                </c:pt>
                <c:pt idx="407">
                  <c:v>1.8960775179296292</c:v>
                </c:pt>
                <c:pt idx="408">
                  <c:v>1.4418714735701283</c:v>
                </c:pt>
                <c:pt idx="409">
                  <c:v>1.1849934342741384</c:v>
                </c:pt>
                <c:pt idx="410">
                  <c:v>0.8621532347949687</c:v>
                </c:pt>
                <c:pt idx="411">
                  <c:v>0.6984302855204008</c:v>
                </c:pt>
                <c:pt idx="412">
                  <c:v>0.7181148227131444</c:v>
                </c:pt>
                <c:pt idx="413">
                  <c:v>0.5351899693819071</c:v>
                </c:pt>
                <c:pt idx="414">
                  <c:v>0.5435602069132525</c:v>
                </c:pt>
                <c:pt idx="415">
                  <c:v>0.4659734829097692</c:v>
                </c:pt>
                <c:pt idx="416">
                  <c:v>0.36114556575443646</c:v>
                </c:pt>
                <c:pt idx="417">
                  <c:v>0.3154608920454628</c:v>
                </c:pt>
                <c:pt idx="418">
                  <c:v>0.2970036219701652</c:v>
                </c:pt>
                <c:pt idx="419">
                  <c:v>0.2827176811423666</c:v>
                </c:pt>
                <c:pt idx="420">
                  <c:v>0.2694039013458034</c:v>
                </c:pt>
                <c:pt idx="421">
                  <c:v>0.262019614363867</c:v>
                </c:pt>
                <c:pt idx="422">
                  <c:v>0.2558694892584633</c:v>
                </c:pt>
                <c:pt idx="423">
                  <c:v>0.2516498966973568</c:v>
                </c:pt>
                <c:pt idx="424">
                  <c:v>0.20844044150053556</c:v>
                </c:pt>
                <c:pt idx="425">
                  <c:v>0.19030722510231632</c:v>
                </c:pt>
                <c:pt idx="426">
                  <c:v>0.18635652814559403</c:v>
                </c:pt>
                <c:pt idx="427">
                  <c:v>0.18476383879654892</c:v>
                </c:pt>
                <c:pt idx="428">
                  <c:v>0.18421915282869367</c:v>
                </c:pt>
                <c:pt idx="429">
                  <c:v>0.18213004082540074</c:v>
                </c:pt>
                <c:pt idx="430">
                  <c:v>0.18161293389389263</c:v>
                </c:pt>
                <c:pt idx="431">
                  <c:v>0.18114409027599185</c:v>
                </c:pt>
                <c:pt idx="432">
                  <c:v>0.18057872003087627</c:v>
                </c:pt>
                <c:pt idx="433">
                  <c:v>0.17808281724146363</c:v>
                </c:pt>
                <c:pt idx="434">
                  <c:v>0.130833033219792</c:v>
                </c:pt>
                <c:pt idx="435">
                  <c:v>0.06471918833670298</c:v>
                </c:pt>
                <c:pt idx="436">
                  <c:v>0.057631375995497905</c:v>
                </c:pt>
                <c:pt idx="437">
                  <c:v>0.06923525553854085</c:v>
                </c:pt>
                <c:pt idx="438">
                  <c:v>0.07664712155682436</c:v>
                </c:pt>
                <c:pt idx="439">
                  <c:v>0.07974976314587327</c:v>
                </c:pt>
                <c:pt idx="440">
                  <c:v>0.08112182020414159</c:v>
                </c:pt>
                <c:pt idx="441">
                  <c:v>0.07988765832760879</c:v>
                </c:pt>
                <c:pt idx="442">
                  <c:v>0.07248268706841204</c:v>
                </c:pt>
                <c:pt idx="443">
                  <c:v>0.048468241169173434</c:v>
                </c:pt>
                <c:pt idx="444">
                  <c:v>0.01816577498279569</c:v>
                </c:pt>
                <c:pt idx="445">
                  <c:v>0.007251371348430266</c:v>
                </c:pt>
                <c:pt idx="446">
                  <c:v>0.001852774983485168</c:v>
                </c:pt>
                <c:pt idx="447">
                  <c:v>-0.0018566054051999826</c:v>
                </c:pt>
                <c:pt idx="448">
                  <c:v>-0.0037250851177161133</c:v>
                </c:pt>
                <c:pt idx="449">
                  <c:v>-0.00271155553196012</c:v>
                </c:pt>
                <c:pt idx="450">
                  <c:v>-0.0019048687188074202</c:v>
                </c:pt>
                <c:pt idx="451">
                  <c:v>-0.001532551728121536</c:v>
                </c:pt>
                <c:pt idx="452">
                  <c:v>-0.0009947605193530613</c:v>
                </c:pt>
                <c:pt idx="453">
                  <c:v>-0.0005603906968862212</c:v>
                </c:pt>
                <c:pt idx="454">
                  <c:v>-0.00018807370620033706</c:v>
                </c:pt>
                <c:pt idx="455">
                  <c:v>6.703238001034495E-05</c:v>
                </c:pt>
                <c:pt idx="456">
                  <c:v>0.0004393493706962045</c:v>
                </c:pt>
                <c:pt idx="457">
                  <c:v>0.010884909387160894</c:v>
                </c:pt>
                <c:pt idx="458">
                  <c:v>-0.00724141225197155</c:v>
                </c:pt>
                <c:pt idx="459">
                  <c:v>-0.024016361110096023</c:v>
                </c:pt>
                <c:pt idx="460">
                  <c:v>-0.006889779538546005</c:v>
                </c:pt>
                <c:pt idx="461">
                  <c:v>-0.013570801093631334</c:v>
                </c:pt>
                <c:pt idx="462">
                  <c:v>-0.014453330256738582</c:v>
                </c:pt>
                <c:pt idx="463">
                  <c:v>-0.01469464682477572</c:v>
                </c:pt>
                <c:pt idx="464">
                  <c:v>-0.014742910138383147</c:v>
                </c:pt>
                <c:pt idx="465">
                  <c:v>-0.013274326452899998</c:v>
                </c:pt>
                <c:pt idx="466">
                  <c:v>-0.010026894923028799</c:v>
                </c:pt>
                <c:pt idx="467">
                  <c:v>-0.004152560181096182</c:v>
                </c:pt>
                <c:pt idx="468">
                  <c:v>-0.004283560603744915</c:v>
                </c:pt>
                <c:pt idx="469">
                  <c:v>-0.004207718253790391</c:v>
                </c:pt>
                <c:pt idx="470">
                  <c:v>-0.004221507771963934</c:v>
                </c:pt>
                <c:pt idx="471">
                  <c:v>-0.004386981990046549</c:v>
                </c:pt>
                <c:pt idx="472">
                  <c:v>-0.004283560603744915</c:v>
                </c:pt>
                <c:pt idx="473">
                  <c:v>-0.004352508194612667</c:v>
                </c:pt>
                <c:pt idx="474">
                  <c:v>-0.0036975060813690024</c:v>
                </c:pt>
                <c:pt idx="475">
                  <c:v>-0.0036630322859351324</c:v>
                </c:pt>
                <c:pt idx="476">
                  <c:v>-0.0036906113222822433</c:v>
                </c:pt>
                <c:pt idx="477">
                  <c:v>-0.004435245303653974</c:v>
                </c:pt>
                <c:pt idx="478">
                  <c:v>-0.003297610054336032</c:v>
                </c:pt>
                <c:pt idx="479">
                  <c:v>-0.00304250396812535</c:v>
                </c:pt>
                <c:pt idx="480">
                  <c:v>-0.003304504813422816</c:v>
                </c:pt>
                <c:pt idx="481">
                  <c:v>-0.001953132032414833</c:v>
                </c:pt>
                <c:pt idx="482">
                  <c:v>-0.002456449445749438</c:v>
                </c:pt>
                <c:pt idx="483">
                  <c:v>-0.0023323437821874764</c:v>
                </c:pt>
                <c:pt idx="484">
                  <c:v>0.0012805099792827987</c:v>
                </c:pt>
                <c:pt idx="485">
                  <c:v>-0.0021392905277577753</c:v>
                </c:pt>
                <c:pt idx="486">
                  <c:v>-0.001718710223464478</c:v>
                </c:pt>
                <c:pt idx="487">
                  <c:v>0.004962311331620863</c:v>
                </c:pt>
                <c:pt idx="488">
                  <c:v>-0.0019048687188074202</c:v>
                </c:pt>
                <c:pt idx="489">
                  <c:v>-0.0011947085328695465</c:v>
                </c:pt>
                <c:pt idx="490">
                  <c:v>-0.002863240231869192</c:v>
                </c:pt>
                <c:pt idx="491">
                  <c:v>-0.002022079623282598</c:v>
                </c:pt>
                <c:pt idx="492">
                  <c:v>-0.0018083420915925694</c:v>
                </c:pt>
                <c:pt idx="493">
                  <c:v>-0.0017600787779851318</c:v>
                </c:pt>
                <c:pt idx="494">
                  <c:v>-0.0016911311871173674</c:v>
                </c:pt>
                <c:pt idx="495">
                  <c:v>-0.0017256049825512619</c:v>
                </c:pt>
                <c:pt idx="496">
                  <c:v>-0.0016359731144231706</c:v>
                </c:pt>
                <c:pt idx="497">
                  <c:v>-0.0017324997416380212</c:v>
                </c:pt>
                <c:pt idx="498">
                  <c:v>-0.0016221835962496275</c:v>
                </c:pt>
                <c:pt idx="499">
                  <c:v>-0.0014360251009066854</c:v>
                </c:pt>
                <c:pt idx="500">
                  <c:v>0.0011081410021134244</c:v>
                </c:pt>
                <c:pt idx="501">
                  <c:v>0.0013149837747166932</c:v>
                </c:pt>
                <c:pt idx="502">
                  <c:v>0.0014528789564521977</c:v>
                </c:pt>
                <c:pt idx="503">
                  <c:v>0.0016045636563612453</c:v>
                </c:pt>
                <c:pt idx="504">
                  <c:v>0.0016735112472290098</c:v>
                </c:pt>
                <c:pt idx="505">
                  <c:v>0.0018320907062248412</c:v>
                </c:pt>
                <c:pt idx="506">
                  <c:v>0.0019975649243074564</c:v>
                </c:pt>
                <c:pt idx="507">
                  <c:v>0.0021837234196503737</c:v>
                </c:pt>
                <c:pt idx="508">
                  <c:v>0.0022664605286916812</c:v>
                </c:pt>
              </c:numCache>
            </c:numRef>
          </c:yVal>
          <c:smooth val="1"/>
        </c:ser>
        <c:ser>
          <c:idx val="2"/>
          <c:order val="2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dat!$D$5:$D$513</c:f>
              <c:strCache>
                <c:ptCount val="509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dat!$K$5:$K$513</c:f>
              <c:numCache>
                <c:ptCount val="509"/>
                <c:pt idx="0">
                  <c:v>23.028691836544056</c:v>
                </c:pt>
                <c:pt idx="1">
                  <c:v>23.203829119962222</c:v>
                </c:pt>
                <c:pt idx="2">
                  <c:v>23.199417581736157</c:v>
                </c:pt>
                <c:pt idx="3">
                  <c:v>23.195005854114015</c:v>
                </c:pt>
                <c:pt idx="4">
                  <c:v>23.189123255818856</c:v>
                </c:pt>
                <c:pt idx="5">
                  <c:v>23.19353523613364</c:v>
                </c:pt>
                <c:pt idx="6">
                  <c:v>23.199417581736157</c:v>
                </c:pt>
                <c:pt idx="7">
                  <c:v>23.20088811551699</c:v>
                </c:pt>
                <c:pt idx="8">
                  <c:v>23.20824046889817</c:v>
                </c:pt>
                <c:pt idx="9">
                  <c:v>23.20677004027857</c:v>
                </c:pt>
                <c:pt idx="10">
                  <c:v>23.234704593337653</c:v>
                </c:pt>
                <c:pt idx="11">
                  <c:v>23.589850085636442</c:v>
                </c:pt>
                <c:pt idx="12">
                  <c:v>23.98470571533022</c:v>
                </c:pt>
                <c:pt idx="13">
                  <c:v>24.250081790699028</c:v>
                </c:pt>
                <c:pt idx="14">
                  <c:v>24.541004784131815</c:v>
                </c:pt>
                <c:pt idx="15">
                  <c:v>24.852962892685866</c:v>
                </c:pt>
                <c:pt idx="16">
                  <c:v>25.110645187626517</c:v>
                </c:pt>
                <c:pt idx="17">
                  <c:v>25.346162050908163</c:v>
                </c:pt>
                <c:pt idx="18">
                  <c:v>25.588468920448804</c:v>
                </c:pt>
                <c:pt idx="19">
                  <c:v>25.846173972062275</c:v>
                </c:pt>
                <c:pt idx="20">
                  <c:v>26.112030935571056</c:v>
                </c:pt>
                <c:pt idx="21">
                  <c:v>26.358781008376866</c:v>
                </c:pt>
                <c:pt idx="22">
                  <c:v>26.572217668746816</c:v>
                </c:pt>
                <c:pt idx="23">
                  <c:v>26.789659521662486</c:v>
                </c:pt>
                <c:pt idx="24">
                  <c:v>26.975403912490094</c:v>
                </c:pt>
                <c:pt idx="25">
                  <c:v>27.149535302024788</c:v>
                </c:pt>
                <c:pt idx="26">
                  <c:v>27.329196598080728</c:v>
                </c:pt>
                <c:pt idx="27">
                  <c:v>27.505834286567563</c:v>
                </c:pt>
                <c:pt idx="28">
                  <c:v>27.682307502379274</c:v>
                </c:pt>
                <c:pt idx="29">
                  <c:v>27.851515694247155</c:v>
                </c:pt>
                <c:pt idx="30">
                  <c:v>27.996439000032353</c:v>
                </c:pt>
                <c:pt idx="31">
                  <c:v>28.101516524111958</c:v>
                </c:pt>
                <c:pt idx="32">
                  <c:v>28.246268927681683</c:v>
                </c:pt>
                <c:pt idx="33">
                  <c:v>28.403686159550944</c:v>
                </c:pt>
                <c:pt idx="34">
                  <c:v>28.542577263026715</c:v>
                </c:pt>
                <c:pt idx="35">
                  <c:v>28.682803045806224</c:v>
                </c:pt>
                <c:pt idx="36">
                  <c:v>28.865401725107915</c:v>
                </c:pt>
                <c:pt idx="37">
                  <c:v>28.930482744640642</c:v>
                </c:pt>
                <c:pt idx="38">
                  <c:v>29.060596477629815</c:v>
                </c:pt>
                <c:pt idx="39">
                  <c:v>29.169447875618005</c:v>
                </c:pt>
                <c:pt idx="40">
                  <c:v>29.268366828552644</c:v>
                </c:pt>
                <c:pt idx="41">
                  <c:v>29.357364726374612</c:v>
                </c:pt>
                <c:pt idx="42">
                  <c:v>29.35030239233322</c:v>
                </c:pt>
                <c:pt idx="43">
                  <c:v>29.324876582827528</c:v>
                </c:pt>
                <c:pt idx="44">
                  <c:v>29.329114371112098</c:v>
                </c:pt>
                <c:pt idx="45">
                  <c:v>29.427978818428983</c:v>
                </c:pt>
                <c:pt idx="46">
                  <c:v>29.43645138942628</c:v>
                </c:pt>
                <c:pt idx="47">
                  <c:v>29.42515457513275</c:v>
                </c:pt>
                <c:pt idx="48">
                  <c:v>29.396910679703694</c:v>
                </c:pt>
                <c:pt idx="49">
                  <c:v>29.36583930385558</c:v>
                </c:pt>
                <c:pt idx="50">
                  <c:v>29.326289185755172</c:v>
                </c:pt>
                <c:pt idx="51">
                  <c:v>29.293797583572427</c:v>
                </c:pt>
                <c:pt idx="52">
                  <c:v>29.258476483007087</c:v>
                </c:pt>
                <c:pt idx="53">
                  <c:v>29.228803392068755</c:v>
                </c:pt>
                <c:pt idx="54">
                  <c:v>28.402268474434777</c:v>
                </c:pt>
                <c:pt idx="55">
                  <c:v>27.976553572388696</c:v>
                </c:pt>
                <c:pt idx="56">
                  <c:v>27.78043726929542</c:v>
                </c:pt>
                <c:pt idx="57">
                  <c:v>27.662391156733804</c:v>
                </c:pt>
                <c:pt idx="58">
                  <c:v>27.561355408720317</c:v>
                </c:pt>
                <c:pt idx="59">
                  <c:v>27.507258107528685</c:v>
                </c:pt>
                <c:pt idx="60">
                  <c:v>27.4759315706994</c:v>
                </c:pt>
                <c:pt idx="61">
                  <c:v>27.473083445927443</c:v>
                </c:pt>
                <c:pt idx="62">
                  <c:v>27.47735561694094</c:v>
                </c:pt>
                <c:pt idx="63">
                  <c:v>27.46453881307565</c:v>
                </c:pt>
                <c:pt idx="64">
                  <c:v>27.458842175478253</c:v>
                </c:pt>
                <c:pt idx="65">
                  <c:v>27.455993791895764</c:v>
                </c:pt>
                <c:pt idx="66">
                  <c:v>27.47165936739077</c:v>
                </c:pt>
                <c:pt idx="67">
                  <c:v>27.47165936739077</c:v>
                </c:pt>
                <c:pt idx="68">
                  <c:v>27.878518956020685</c:v>
                </c:pt>
                <c:pt idx="69">
                  <c:v>28.17674301963217</c:v>
                </c:pt>
                <c:pt idx="70">
                  <c:v>28.232081752507156</c:v>
                </c:pt>
                <c:pt idx="71">
                  <c:v>28.27038503918294</c:v>
                </c:pt>
                <c:pt idx="72">
                  <c:v>28.290243402604347</c:v>
                </c:pt>
                <c:pt idx="73">
                  <c:v>28.294498536310755</c:v>
                </c:pt>
                <c:pt idx="74">
                  <c:v>28.247687595111984</c:v>
                </c:pt>
                <c:pt idx="75">
                  <c:v>28.066023183912762</c:v>
                </c:pt>
                <c:pt idx="76">
                  <c:v>27.99501867505427</c:v>
                </c:pt>
                <c:pt idx="77">
                  <c:v>27.953825046804354</c:v>
                </c:pt>
                <c:pt idx="78">
                  <c:v>27.9353562873265</c:v>
                </c:pt>
                <c:pt idx="79">
                  <c:v>27.921148426757895</c:v>
                </c:pt>
                <c:pt idx="80">
                  <c:v>27.916885877731545</c:v>
                </c:pt>
                <c:pt idx="81">
                  <c:v>27.90978143323707</c:v>
                </c:pt>
                <c:pt idx="82">
                  <c:v>27.90693958672682</c:v>
                </c:pt>
                <c:pt idx="83">
                  <c:v>27.904097700915486</c:v>
                </c:pt>
                <c:pt idx="84">
                  <c:v>27.90978143323707</c:v>
                </c:pt>
                <c:pt idx="85">
                  <c:v>27.912623240470737</c:v>
                </c:pt>
                <c:pt idx="86">
                  <c:v>27.915465008452486</c:v>
                </c:pt>
                <c:pt idx="87">
                  <c:v>27.918306737206706</c:v>
                </c:pt>
                <c:pt idx="88">
                  <c:v>27.918306737206706</c:v>
                </c:pt>
                <c:pt idx="89">
                  <c:v>27.91972758688115</c:v>
                </c:pt>
                <c:pt idx="90">
                  <c:v>27.92825247928357</c:v>
                </c:pt>
                <c:pt idx="91">
                  <c:v>27.82166580614239</c:v>
                </c:pt>
                <c:pt idx="92">
                  <c:v>27.68941999272363</c:v>
                </c:pt>
                <c:pt idx="93">
                  <c:v>27.62966703604917</c:v>
                </c:pt>
                <c:pt idx="94">
                  <c:v>27.310668363490436</c:v>
                </c:pt>
                <c:pt idx="95">
                  <c:v>26.24262883861121</c:v>
                </c:pt>
                <c:pt idx="96">
                  <c:v>25.546672932904073</c:v>
                </c:pt>
                <c:pt idx="97">
                  <c:v>25.25373951900349</c:v>
                </c:pt>
                <c:pt idx="98">
                  <c:v>25.078825008919807</c:v>
                </c:pt>
                <c:pt idx="99">
                  <c:v>24.816729326871155</c:v>
                </c:pt>
                <c:pt idx="100">
                  <c:v>24.453803096846343</c:v>
                </c:pt>
                <c:pt idx="101">
                  <c:v>24.0036817499103</c:v>
                </c:pt>
                <c:pt idx="102">
                  <c:v>23.330213139248826</c:v>
                </c:pt>
                <c:pt idx="103">
                  <c:v>22.4332784391097</c:v>
                </c:pt>
                <c:pt idx="104">
                  <c:v>21.395966757862368</c:v>
                </c:pt>
                <c:pt idx="105">
                  <c:v>20.499209950947545</c:v>
                </c:pt>
                <c:pt idx="106">
                  <c:v>19.607574477926676</c:v>
                </c:pt>
                <c:pt idx="107">
                  <c:v>18.72837010301106</c:v>
                </c:pt>
                <c:pt idx="108">
                  <c:v>17.83945898378886</c:v>
                </c:pt>
                <c:pt idx="109">
                  <c:v>16.91752137029158</c:v>
                </c:pt>
                <c:pt idx="110">
                  <c:v>16.18057167844006</c:v>
                </c:pt>
                <c:pt idx="111">
                  <c:v>15.42769170720436</c:v>
                </c:pt>
                <c:pt idx="112">
                  <c:v>14.681157562292356</c:v>
                </c:pt>
                <c:pt idx="113">
                  <c:v>13.966171815691155</c:v>
                </c:pt>
                <c:pt idx="114">
                  <c:v>13.350234671384271</c:v>
                </c:pt>
                <c:pt idx="115">
                  <c:v>12.755925828317856</c:v>
                </c:pt>
                <c:pt idx="116">
                  <c:v>12.224001272326007</c:v>
                </c:pt>
                <c:pt idx="117">
                  <c:v>11.712461337527998</c:v>
                </c:pt>
                <c:pt idx="118">
                  <c:v>11.216567839005393</c:v>
                </c:pt>
                <c:pt idx="119">
                  <c:v>10.727771853029708</c:v>
                </c:pt>
                <c:pt idx="120">
                  <c:v>10.357144890985012</c:v>
                </c:pt>
                <c:pt idx="121">
                  <c:v>9.970507866151934</c:v>
                </c:pt>
                <c:pt idx="122">
                  <c:v>9.545196820870274</c:v>
                </c:pt>
                <c:pt idx="123">
                  <c:v>9.130487137530338</c:v>
                </c:pt>
                <c:pt idx="124">
                  <c:v>8.713455265625953</c:v>
                </c:pt>
                <c:pt idx="125">
                  <c:v>8.33976449767448</c:v>
                </c:pt>
                <c:pt idx="126">
                  <c:v>8.008695285835813</c:v>
                </c:pt>
                <c:pt idx="127">
                  <c:v>7.723248364498545</c:v>
                </c:pt>
                <c:pt idx="128">
                  <c:v>7.443498064549772</c:v>
                </c:pt>
                <c:pt idx="129">
                  <c:v>7.210777187238307</c:v>
                </c:pt>
                <c:pt idx="130">
                  <c:v>7.0121421813060465</c:v>
                </c:pt>
                <c:pt idx="131">
                  <c:v>6.780734057588404</c:v>
                </c:pt>
                <c:pt idx="132">
                  <c:v>6.5957755691306375</c:v>
                </c:pt>
                <c:pt idx="133">
                  <c:v>6.4339347227725625</c:v>
                </c:pt>
                <c:pt idx="134">
                  <c:v>6.279430613281875</c:v>
                </c:pt>
                <c:pt idx="135">
                  <c:v>6.154554270066569</c:v>
                </c:pt>
                <c:pt idx="136">
                  <c:v>6.035325950841582</c:v>
                </c:pt>
                <c:pt idx="137">
                  <c:v>5.909616126097433</c:v>
                </c:pt>
                <c:pt idx="138">
                  <c:v>5.787548053570333</c:v>
                </c:pt>
                <c:pt idx="139">
                  <c:v>5.677335372055381</c:v>
                </c:pt>
                <c:pt idx="140">
                  <c:v>5.566786329624165</c:v>
                </c:pt>
                <c:pt idx="141">
                  <c:v>5.480569043808373</c:v>
                </c:pt>
                <c:pt idx="142">
                  <c:v>5.390024004032341</c:v>
                </c:pt>
                <c:pt idx="143">
                  <c:v>5.338475982711827</c:v>
                </c:pt>
                <c:pt idx="144">
                  <c:v>5.280653941671915</c:v>
                </c:pt>
                <c:pt idx="145">
                  <c:v>5.2475707272047885</c:v>
                </c:pt>
                <c:pt idx="146">
                  <c:v>5.2061735340555515</c:v>
                </c:pt>
                <c:pt idx="147">
                  <c:v>5.168874905914379</c:v>
                </c:pt>
                <c:pt idx="148">
                  <c:v>5.13568772863988</c:v>
                </c:pt>
                <c:pt idx="149">
                  <c:v>5.12738609329034</c:v>
                </c:pt>
                <c:pt idx="150">
                  <c:v>5.1170063217746815</c:v>
                </c:pt>
                <c:pt idx="151">
                  <c:v>5.092082490028702</c:v>
                </c:pt>
                <c:pt idx="152">
                  <c:v>5.133612501533662</c:v>
                </c:pt>
                <c:pt idx="153">
                  <c:v>5.185456896339076</c:v>
                </c:pt>
                <c:pt idx="154">
                  <c:v>5.193744997053329</c:v>
                </c:pt>
                <c:pt idx="155">
                  <c:v>5.202031170024043</c:v>
                </c:pt>
                <c:pt idx="156">
                  <c:v>5.191673152656961</c:v>
                </c:pt>
                <c:pt idx="157">
                  <c:v>5.2061735340555515</c:v>
                </c:pt>
                <c:pt idx="158">
                  <c:v>5.193744997053329</c:v>
                </c:pt>
                <c:pt idx="159">
                  <c:v>5.202031170024043</c:v>
                </c:pt>
                <c:pt idx="160">
                  <c:v>5.2061735340555515</c:v>
                </c:pt>
                <c:pt idx="161">
                  <c:v>5.214456818109795</c:v>
                </c:pt>
                <c:pt idx="162">
                  <c:v>5.204102412225552</c:v>
                </c:pt>
                <c:pt idx="163">
                  <c:v>5.214456818109795</c:v>
                </c:pt>
                <c:pt idx="164">
                  <c:v>5.226878136863547</c:v>
                </c:pt>
                <c:pt idx="165">
                  <c:v>5.220668018350182</c:v>
                </c:pt>
                <c:pt idx="166">
                  <c:v>5.231017615212011</c:v>
                </c:pt>
                <c:pt idx="167">
                  <c:v>5.231017615212011</c:v>
                </c:pt>
                <c:pt idx="168">
                  <c:v>5.235156613241202</c:v>
                </c:pt>
                <c:pt idx="169">
                  <c:v>5.2289479360889</c:v>
                </c:pt>
                <c:pt idx="170">
                  <c:v>5.233087174255331</c:v>
                </c:pt>
                <c:pt idx="171">
                  <c:v>5.235156613241202</c:v>
                </c:pt>
                <c:pt idx="172">
                  <c:v>5.231017615212011</c:v>
                </c:pt>
                <c:pt idx="173">
                  <c:v>5.239295131130348</c:v>
                </c:pt>
                <c:pt idx="174">
                  <c:v>5.231017615212011</c:v>
                </c:pt>
                <c:pt idx="175">
                  <c:v>5.231017615212011</c:v>
                </c:pt>
                <c:pt idx="176">
                  <c:v>5.241364210078416</c:v>
                </c:pt>
                <c:pt idx="177">
                  <c:v>5.239295131130348</c:v>
                </c:pt>
                <c:pt idx="178">
                  <c:v>5.235156613241202</c:v>
                </c:pt>
                <c:pt idx="179">
                  <c:v>5.239295131130348</c:v>
                </c:pt>
                <c:pt idx="180">
                  <c:v>5.241364210078416</c:v>
                </c:pt>
                <c:pt idx="181">
                  <c:v>5.241364210078416</c:v>
                </c:pt>
                <c:pt idx="182">
                  <c:v>5.2517078057479125</c:v>
                </c:pt>
                <c:pt idx="183">
                  <c:v>5.249639326415547</c:v>
                </c:pt>
                <c:pt idx="184">
                  <c:v>5.266183806355286</c:v>
                </c:pt>
                <c:pt idx="185">
                  <c:v>5.2889199599707695</c:v>
                </c:pt>
                <c:pt idx="186">
                  <c:v>5.286853634633815</c:v>
                </c:pt>
                <c:pt idx="187">
                  <c:v>5.29924979527874</c:v>
                </c:pt>
                <c:pt idx="188">
                  <c:v>5.29924979527874</c:v>
                </c:pt>
                <c:pt idx="189">
                  <c:v>5.375598030257208</c:v>
                </c:pt>
                <c:pt idx="190">
                  <c:v>5.414740754605759</c:v>
                </c:pt>
                <c:pt idx="191">
                  <c:v>5.468235419084749</c:v>
                </c:pt>
                <c:pt idx="192">
                  <c:v>5.550379882643881</c:v>
                </c:pt>
                <c:pt idx="193">
                  <c:v>5.626197277076756</c:v>
                </c:pt>
                <c:pt idx="194">
                  <c:v>5.693684320504929</c:v>
                </c:pt>
                <c:pt idx="195">
                  <c:v>5.777357217077736</c:v>
                </c:pt>
                <c:pt idx="196">
                  <c:v>5.848633203281565</c:v>
                </c:pt>
                <c:pt idx="197">
                  <c:v>5.891331949735843</c:v>
                </c:pt>
                <c:pt idx="198">
                  <c:v>5.93803999654682</c:v>
                </c:pt>
                <c:pt idx="199">
                  <c:v>6.009003176367457</c:v>
                </c:pt>
                <c:pt idx="200">
                  <c:v>6.091957102830406</c:v>
                </c:pt>
                <c:pt idx="201">
                  <c:v>6.1485011304302475</c:v>
                </c:pt>
                <c:pt idx="202">
                  <c:v>6.192867747948583</c:v>
                </c:pt>
                <c:pt idx="203">
                  <c:v>6.25730591903681</c:v>
                </c:pt>
                <c:pt idx="204">
                  <c:v>6.319623474055959</c:v>
                </c:pt>
                <c:pt idx="205">
                  <c:v>6.351746398105149</c:v>
                </c:pt>
                <c:pt idx="206">
                  <c:v>6.381836396525159</c:v>
                </c:pt>
                <c:pt idx="207">
                  <c:v>6.429929749965936</c:v>
                </c:pt>
                <c:pt idx="208">
                  <c:v>6.449950304871493</c:v>
                </c:pt>
                <c:pt idx="209">
                  <c:v>6.459956545660816</c:v>
                </c:pt>
                <c:pt idx="210">
                  <c:v>6.479960965987061</c:v>
                </c:pt>
                <c:pt idx="211">
                  <c:v>6.515941890180841</c:v>
                </c:pt>
                <c:pt idx="212">
                  <c:v>6.529925105188113</c:v>
                </c:pt>
                <c:pt idx="213">
                  <c:v>6.527927823725179</c:v>
                </c:pt>
                <c:pt idx="214">
                  <c:v>6.567853174697575</c:v>
                </c:pt>
                <c:pt idx="215">
                  <c:v>6.567853174697575</c:v>
                </c:pt>
                <c:pt idx="216">
                  <c:v>6.5698483229412545</c:v>
                </c:pt>
                <c:pt idx="217">
                  <c:v>6.5578758359035305</c:v>
                </c:pt>
                <c:pt idx="218">
                  <c:v>6.597769228658933</c:v>
                </c:pt>
                <c:pt idx="219">
                  <c:v>6.579822467632653</c:v>
                </c:pt>
                <c:pt idx="220">
                  <c:v>6.599762781992979</c:v>
                </c:pt>
                <c:pt idx="221">
                  <c:v>6.58580567791131</c:v>
                </c:pt>
                <c:pt idx="222">
                  <c:v>6.6017562291518175</c:v>
                </c:pt>
                <c:pt idx="223">
                  <c:v>6.609728956414472</c:v>
                </c:pt>
                <c:pt idx="224">
                  <c:v>6.6754393059860035</c:v>
                </c:pt>
                <c:pt idx="225">
                  <c:v>6.66748054511811</c:v>
                </c:pt>
                <c:pt idx="226">
                  <c:v>6.707257488379753</c:v>
                </c:pt>
                <c:pt idx="227">
                  <c:v>6.8302993692067275</c:v>
                </c:pt>
                <c:pt idx="228">
                  <c:v>6.972685295182089</c:v>
                </c:pt>
                <c:pt idx="229">
                  <c:v>9.68190962526603</c:v>
                </c:pt>
                <c:pt idx="230">
                  <c:v>10.494914284235222</c:v>
                </c:pt>
                <c:pt idx="231">
                  <c:v>10.608789579724885</c:v>
                </c:pt>
                <c:pt idx="232">
                  <c:v>10.65750299656662</c:v>
                </c:pt>
                <c:pt idx="233">
                  <c:v>10.67733375803033</c:v>
                </c:pt>
                <c:pt idx="234">
                  <c:v>11.500594124173347</c:v>
                </c:pt>
                <c:pt idx="235">
                  <c:v>11.470500322931798</c:v>
                </c:pt>
                <c:pt idx="236">
                  <c:v>11.484664579438004</c:v>
                </c:pt>
                <c:pt idx="237">
                  <c:v>12.33016512517247</c:v>
                </c:pt>
                <c:pt idx="238">
                  <c:v>13.183112474207121</c:v>
                </c:pt>
                <c:pt idx="239">
                  <c:v>13.579545141873552</c:v>
                </c:pt>
                <c:pt idx="240">
                  <c:v>13.06510660757641</c:v>
                </c:pt>
                <c:pt idx="241">
                  <c:v>12.724899756875061</c:v>
                </c:pt>
                <c:pt idx="242">
                  <c:v>12.482903701440932</c:v>
                </c:pt>
                <c:pt idx="243">
                  <c:v>12.31625551136807</c:v>
                </c:pt>
                <c:pt idx="244">
                  <c:v>12.183910452604266</c:v>
                </c:pt>
                <c:pt idx="245">
                  <c:v>12.072173817212388</c:v>
                </c:pt>
                <c:pt idx="246">
                  <c:v>11.984694412727038</c:v>
                </c:pt>
                <c:pt idx="247">
                  <c:v>11.909331144311693</c:v>
                </c:pt>
                <c:pt idx="248">
                  <c:v>11.846142529188228</c:v>
                </c:pt>
                <c:pt idx="249">
                  <c:v>11.79693639982878</c:v>
                </c:pt>
                <c:pt idx="250">
                  <c:v>11.751198210893449</c:v>
                </c:pt>
                <c:pt idx="251">
                  <c:v>11.708938193477763</c:v>
                </c:pt>
                <c:pt idx="252">
                  <c:v>11.675454910501117</c:v>
                </c:pt>
                <c:pt idx="253">
                  <c:v>11.652531284596591</c:v>
                </c:pt>
                <c:pt idx="254">
                  <c:v>11.606649775355777</c:v>
                </c:pt>
                <c:pt idx="255">
                  <c:v>11.578392231044631</c:v>
                </c:pt>
                <c:pt idx="256">
                  <c:v>11.544813792004163</c:v>
                </c:pt>
                <c:pt idx="257">
                  <c:v>11.523593679967917</c:v>
                </c:pt>
                <c:pt idx="258">
                  <c:v>11.504133269748479</c:v>
                </c:pt>
                <c:pt idx="259">
                  <c:v>11.4864348029094</c:v>
                </c:pt>
                <c:pt idx="260">
                  <c:v>11.470500322931798</c:v>
                </c:pt>
                <c:pt idx="261">
                  <c:v>11.452788824230424</c:v>
                </c:pt>
                <c:pt idx="262">
                  <c:v>11.431525950168691</c:v>
                </c:pt>
                <c:pt idx="263">
                  <c:v>11.415572286592237</c:v>
                </c:pt>
                <c:pt idx="264">
                  <c:v>11.4013865620513</c:v>
                </c:pt>
                <c:pt idx="265">
                  <c:v>11.387196417285281</c:v>
                </c:pt>
                <c:pt idx="266">
                  <c:v>11.37300184664906</c:v>
                </c:pt>
                <c:pt idx="267">
                  <c:v>11.353477075020578</c:v>
                </c:pt>
                <c:pt idx="268">
                  <c:v>11.349926215239122</c:v>
                </c:pt>
                <c:pt idx="269">
                  <c:v>11.342823662950764</c:v>
                </c:pt>
                <c:pt idx="270">
                  <c:v>11.328615224989164</c:v>
                </c:pt>
                <c:pt idx="271">
                  <c:v>11.31795597700966</c:v>
                </c:pt>
                <c:pt idx="272">
                  <c:v>11.310848420115065</c:v>
                </c:pt>
                <c:pt idx="273">
                  <c:v>11.296629963342696</c:v>
                </c:pt>
                <c:pt idx="274">
                  <c:v>11.291296891984132</c:v>
                </c:pt>
                <c:pt idx="275">
                  <c:v>11.287741162331258</c:v>
                </c:pt>
                <c:pt idx="276">
                  <c:v>11.275293910033895</c:v>
                </c:pt>
                <c:pt idx="277">
                  <c:v>11.264622112491963</c:v>
                </c:pt>
                <c:pt idx="278">
                  <c:v>11.259285269943518</c:v>
                </c:pt>
                <c:pt idx="279">
                  <c:v>11.250389133130398</c:v>
                </c:pt>
                <c:pt idx="280">
                  <c:v>11.241491246063958</c:v>
                </c:pt>
                <c:pt idx="281">
                  <c:v>11.237931600852846</c:v>
                </c:pt>
                <c:pt idx="282">
                  <c:v>11.232591607343863</c:v>
                </c:pt>
                <c:pt idx="283">
                  <c:v>11.227250982735029</c:v>
                </c:pt>
                <c:pt idx="284">
                  <c:v>11.221909726723254</c:v>
                </c:pt>
                <c:pt idx="285">
                  <c:v>11.209444338870071</c:v>
                </c:pt>
                <c:pt idx="286">
                  <c:v>11.209444338870071</c:v>
                </c:pt>
                <c:pt idx="287">
                  <c:v>11.20053838258093</c:v>
                </c:pt>
                <c:pt idx="288">
                  <c:v>11.198756980394649</c:v>
                </c:pt>
                <c:pt idx="289">
                  <c:v>11.196975507872594</c:v>
                </c:pt>
                <c:pt idx="290">
                  <c:v>11.18806708983152</c:v>
                </c:pt>
                <c:pt idx="291">
                  <c:v>11.18628519505836</c:v>
                </c:pt>
                <c:pt idx="292">
                  <c:v>11.180939088205776</c:v>
                </c:pt>
                <c:pt idx="293">
                  <c:v>11.17380995940448</c:v>
                </c:pt>
                <c:pt idx="294">
                  <c:v>11.172027500998297</c:v>
                </c:pt>
                <c:pt idx="295">
                  <c:v>11.16667970270521</c:v>
                </c:pt>
                <c:pt idx="296">
                  <c:v>11.161331269562936</c:v>
                </c:pt>
                <c:pt idx="297">
                  <c:v>11.157765294623402</c:v>
                </c:pt>
                <c:pt idx="298">
                  <c:v>11.150632497510173</c:v>
                </c:pt>
                <c:pt idx="299">
                  <c:v>11.145282157988731</c:v>
                </c:pt>
                <c:pt idx="300">
                  <c:v>11.141714911620625</c:v>
                </c:pt>
                <c:pt idx="301">
                  <c:v>11.141714911620625</c:v>
                </c:pt>
                <c:pt idx="302">
                  <c:v>11.141714911620625</c:v>
                </c:pt>
                <c:pt idx="303">
                  <c:v>11.141714911620625</c:v>
                </c:pt>
                <c:pt idx="304">
                  <c:v>11.132795558301098</c:v>
                </c:pt>
                <c:pt idx="305">
                  <c:v>11.127443097353648</c:v>
                </c:pt>
                <c:pt idx="306">
                  <c:v>11.122089999315051</c:v>
                </c:pt>
                <c:pt idx="307">
                  <c:v>11.118520913198552</c:v>
                </c:pt>
                <c:pt idx="308">
                  <c:v>11.11673626387892</c:v>
                </c:pt>
                <c:pt idx="309">
                  <c:v>11.11673626387892</c:v>
                </c:pt>
                <c:pt idx="310">
                  <c:v>11.114951543703285</c:v>
                </c:pt>
                <c:pt idx="311">
                  <c:v>11.111381890738528</c:v>
                </c:pt>
                <c:pt idx="312">
                  <c:v>11.111381890738528</c:v>
                </c:pt>
                <c:pt idx="313">
                  <c:v>11.109596957926726</c:v>
                </c:pt>
                <c:pt idx="314">
                  <c:v>11.097100442365445</c:v>
                </c:pt>
                <c:pt idx="315">
                  <c:v>11.098885871726452</c:v>
                </c:pt>
                <c:pt idx="316">
                  <c:v>11.08995801499617</c:v>
                </c:pt>
                <c:pt idx="317">
                  <c:v>11.086386375197037</c:v>
                </c:pt>
                <c:pt idx="318">
                  <c:v>11.088172230615612</c:v>
                </c:pt>
                <c:pt idx="319">
                  <c:v>11.082814451200193</c:v>
                </c:pt>
                <c:pt idx="320">
                  <c:v>11.081028382599015</c:v>
                </c:pt>
                <c:pt idx="321">
                  <c:v>11.081028382599015</c:v>
                </c:pt>
                <c:pt idx="322">
                  <c:v>11.255727025159104</c:v>
                </c:pt>
                <c:pt idx="323">
                  <c:v>11.043504504069062</c:v>
                </c:pt>
                <c:pt idx="324">
                  <c:v>8.402605124778745</c:v>
                </c:pt>
                <c:pt idx="325">
                  <c:v>7.3497968483060845</c:v>
                </c:pt>
                <c:pt idx="326">
                  <c:v>6.93713898396112</c:v>
                </c:pt>
                <c:pt idx="327">
                  <c:v>6.770813169604878</c:v>
                </c:pt>
                <c:pt idx="328">
                  <c:v>6.713220398303179</c:v>
                </c:pt>
                <c:pt idx="329">
                  <c:v>6.715207824718902</c:v>
                </c:pt>
                <c:pt idx="330">
                  <c:v>6.711232866787213</c:v>
                </c:pt>
                <c:pt idx="331">
                  <c:v>6.7311034546846145</c:v>
                </c:pt>
                <c:pt idx="332">
                  <c:v>6.691351766992625</c:v>
                </c:pt>
                <c:pt idx="333">
                  <c:v>6.705269641450741</c:v>
                </c:pt>
                <c:pt idx="334">
                  <c:v>6.790652333925948</c:v>
                </c:pt>
                <c:pt idx="335">
                  <c:v>6.697317201795556</c:v>
                </c:pt>
                <c:pt idx="336">
                  <c:v>6.497955767640235</c:v>
                </c:pt>
                <c:pt idx="337">
                  <c:v>6.281441293094986</c:v>
                </c:pt>
                <c:pt idx="338">
                  <c:v>5.948186023824746</c:v>
                </c:pt>
                <c:pt idx="339">
                  <c:v>5.385902889426745</c:v>
                </c:pt>
                <c:pt idx="340">
                  <c:v>5.139837819525951</c:v>
                </c:pt>
                <c:pt idx="341">
                  <c:v>5.0463432940245525</c:v>
                </c:pt>
                <c:pt idx="342">
                  <c:v>5.019287825987874</c:v>
                </c:pt>
                <c:pt idx="343">
                  <c:v>5.017205780019424</c:v>
                </c:pt>
                <c:pt idx="344">
                  <c:v>5.0213697495617</c:v>
                </c:pt>
                <c:pt idx="345">
                  <c:v>5.023451550763866</c:v>
                </c:pt>
                <c:pt idx="346">
                  <c:v>5.029696220369885</c:v>
                </c:pt>
                <c:pt idx="347">
                  <c:v>5.033858722003345</c:v>
                </c:pt>
                <c:pt idx="348">
                  <c:v>5.038020734701263</c:v>
                </c:pt>
                <c:pt idx="349">
                  <c:v>5.05466389980711</c:v>
                </c:pt>
                <c:pt idx="350">
                  <c:v>5.056743746183827</c:v>
                </c:pt>
                <c:pt idx="351">
                  <c:v>5.065061912101555</c:v>
                </c:pt>
                <c:pt idx="352">
                  <c:v>5.069220263627187</c:v>
                </c:pt>
                <c:pt idx="353">
                  <c:v>5.069220263627187</c:v>
                </c:pt>
                <c:pt idx="354">
                  <c:v>5.0671411487981</c:v>
                </c:pt>
                <c:pt idx="355">
                  <c:v>5.065061912101555</c:v>
                </c:pt>
                <c:pt idx="356">
                  <c:v>5.073378127774504</c:v>
                </c:pt>
                <c:pt idx="357">
                  <c:v>5.073378127774504</c:v>
                </c:pt>
                <c:pt idx="358">
                  <c:v>5.083770657061791</c:v>
                </c:pt>
                <c:pt idx="359">
                  <c:v>5.075456877138436</c:v>
                </c:pt>
                <c:pt idx="360">
                  <c:v>5.0775355047262565</c:v>
                </c:pt>
                <c:pt idx="361">
                  <c:v>5.079614010560874</c:v>
                </c:pt>
                <c:pt idx="362">
                  <c:v>5.079614010560874</c:v>
                </c:pt>
                <c:pt idx="363">
                  <c:v>5.075456877138436</c:v>
                </c:pt>
                <c:pt idx="364">
                  <c:v>5.092082490028702</c:v>
                </c:pt>
                <c:pt idx="365">
                  <c:v>5.087926816823597</c:v>
                </c:pt>
                <c:pt idx="366">
                  <c:v>5.087926816823597</c:v>
                </c:pt>
                <c:pt idx="367">
                  <c:v>5.085848797773679</c:v>
                </c:pt>
                <c:pt idx="368">
                  <c:v>5.0941601442295905</c:v>
                </c:pt>
                <c:pt idx="369">
                  <c:v>5.083770657061791</c:v>
                </c:pt>
                <c:pt idx="370">
                  <c:v>5.085848797773679</c:v>
                </c:pt>
                <c:pt idx="371">
                  <c:v>5.102469545552651</c:v>
                </c:pt>
                <c:pt idx="372">
                  <c:v>5.108700320928335</c:v>
                </c:pt>
                <c:pt idx="373">
                  <c:v>5.08169239466514</c:v>
                </c:pt>
                <c:pt idx="374">
                  <c:v>4.990128034042925</c:v>
                </c:pt>
                <c:pt idx="375">
                  <c:v>5.11285356408348</c:v>
                </c:pt>
                <c:pt idx="376">
                  <c:v>5.208244535536494</c:v>
                </c:pt>
                <c:pt idx="377">
                  <c:v>5.2289479360889</c:v>
                </c:pt>
                <c:pt idx="378">
                  <c:v>5.286853634633815</c:v>
                </c:pt>
                <c:pt idx="379">
                  <c:v>5.284787189819838</c:v>
                </c:pt>
                <c:pt idx="380">
                  <c:v>5.284787189819838</c:v>
                </c:pt>
                <c:pt idx="381">
                  <c:v>5.334348934667503</c:v>
                </c:pt>
                <c:pt idx="382">
                  <c:v>5.392084383766871</c:v>
                </c:pt>
                <c:pt idx="383">
                  <c:v>5.4949529308212846</c:v>
                </c:pt>
                <c:pt idx="384">
                  <c:v>5.689597774891865</c:v>
                </c:pt>
                <c:pt idx="385">
                  <c:v>5.811994416630853</c:v>
                </c:pt>
                <c:pt idx="386">
                  <c:v>5.92992114668607</c:v>
                </c:pt>
                <c:pt idx="387">
                  <c:v>6.047468554374291</c:v>
                </c:pt>
                <c:pt idx="388">
                  <c:v>6.194883144338178</c:v>
                </c:pt>
                <c:pt idx="389">
                  <c:v>6.341710973643444</c:v>
                </c:pt>
                <c:pt idx="390">
                  <c:v>6.531922279808498</c:v>
                </c:pt>
                <c:pt idx="391">
                  <c:v>6.756919534436747</c:v>
                </c:pt>
                <c:pt idx="392">
                  <c:v>7.0121421813060465</c:v>
                </c:pt>
                <c:pt idx="393">
                  <c:v>7.35175128323317</c:v>
                </c:pt>
                <c:pt idx="394">
                  <c:v>7.756142082146539</c:v>
                </c:pt>
                <c:pt idx="395">
                  <c:v>8.246272989260945</c:v>
                </c:pt>
                <c:pt idx="396">
                  <c:v>8.788911334104625</c:v>
                </c:pt>
                <c:pt idx="397">
                  <c:v>9.374606037906574</c:v>
                </c:pt>
                <c:pt idx="398">
                  <c:v>10.019942956165664</c:v>
                </c:pt>
                <c:pt idx="399">
                  <c:v>10.73677259487016</c:v>
                </c:pt>
                <c:pt idx="400">
                  <c:v>11.42975359654497</c:v>
                </c:pt>
                <c:pt idx="401">
                  <c:v>12.196115605049272</c:v>
                </c:pt>
                <c:pt idx="402">
                  <c:v>13.058257041401703</c:v>
                </c:pt>
                <c:pt idx="403">
                  <c:v>14.124037827653467</c:v>
                </c:pt>
                <c:pt idx="404">
                  <c:v>15.561757311079305</c:v>
                </c:pt>
                <c:pt idx="405">
                  <c:v>16.954213932090454</c:v>
                </c:pt>
                <c:pt idx="406">
                  <c:v>18.788874206572245</c:v>
                </c:pt>
                <c:pt idx="407">
                  <c:v>21.164789596952573</c:v>
                </c:pt>
                <c:pt idx="408">
                  <c:v>23.297897012810495</c:v>
                </c:pt>
                <c:pt idx="409">
                  <c:v>25.026738618882234</c:v>
                </c:pt>
                <c:pt idx="410">
                  <c:v>26.563628456780975</c:v>
                </c:pt>
                <c:pt idx="411">
                  <c:v>27.635358582607637</c:v>
                </c:pt>
                <c:pt idx="412">
                  <c:v>28.173904758339006</c:v>
                </c:pt>
                <c:pt idx="413">
                  <c:v>28.146939426823963</c:v>
                </c:pt>
                <c:pt idx="414">
                  <c:v>28.49156564207533</c:v>
                </c:pt>
                <c:pt idx="415">
                  <c:v>28.773411242019222</c:v>
                </c:pt>
                <c:pt idx="416">
                  <c:v>28.845591199420028</c:v>
                </c:pt>
                <c:pt idx="417">
                  <c:v>28.84842136831503</c:v>
                </c:pt>
                <c:pt idx="418">
                  <c:v>28.750762288977796</c:v>
                </c:pt>
                <c:pt idx="419">
                  <c:v>28.708289951183133</c:v>
                </c:pt>
                <c:pt idx="420">
                  <c:v>28.67289075726211</c:v>
                </c:pt>
                <c:pt idx="421">
                  <c:v>28.653064974576864</c:v>
                </c:pt>
                <c:pt idx="422">
                  <c:v>28.60774282493378</c:v>
                </c:pt>
                <c:pt idx="423">
                  <c:v>28.58791170747503</c:v>
                </c:pt>
                <c:pt idx="424">
                  <c:v>28.566662260209</c:v>
                </c:pt>
                <c:pt idx="425">
                  <c:v>28.552494910384894</c:v>
                </c:pt>
                <c:pt idx="426">
                  <c:v>28.54541091885767</c:v>
                </c:pt>
                <c:pt idx="427">
                  <c:v>28.552494910384894</c:v>
                </c:pt>
                <c:pt idx="428">
                  <c:v>28.559578690710794</c:v>
                </c:pt>
                <c:pt idx="429">
                  <c:v>28.555328447838463</c:v>
                </c:pt>
                <c:pt idx="430">
                  <c:v>28.542577263026715</c:v>
                </c:pt>
                <c:pt idx="431">
                  <c:v>28.539743573319754</c:v>
                </c:pt>
                <c:pt idx="432">
                  <c:v>28.536909849712856</c:v>
                </c:pt>
                <c:pt idx="433">
                  <c:v>28.532659200687874</c:v>
                </c:pt>
                <c:pt idx="434">
                  <c:v>28.365405575774787</c:v>
                </c:pt>
                <c:pt idx="435">
                  <c:v>28.127068085788835</c:v>
                </c:pt>
                <c:pt idx="436">
                  <c:v>28.263292337265057</c:v>
                </c:pt>
                <c:pt idx="437">
                  <c:v>28.27038503918294</c:v>
                </c:pt>
                <c:pt idx="438">
                  <c:v>28.263292337265057</c:v>
                </c:pt>
                <c:pt idx="439">
                  <c:v>28.243431565524872</c:v>
                </c:pt>
                <c:pt idx="440">
                  <c:v>28.226406627025085</c:v>
                </c:pt>
                <c:pt idx="441">
                  <c:v>28.210799277314436</c:v>
                </c:pt>
                <c:pt idx="442">
                  <c:v>28.198028802133024</c:v>
                </c:pt>
                <c:pt idx="443">
                  <c:v>27.92683168834941</c:v>
                </c:pt>
                <c:pt idx="444">
                  <c:v>27.279308602818617</c:v>
                </c:pt>
                <c:pt idx="445">
                  <c:v>27.15524160325424</c:v>
                </c:pt>
                <c:pt idx="446">
                  <c:v>27.163800711107</c:v>
                </c:pt>
                <c:pt idx="447">
                  <c:v>27.188049280573807</c:v>
                </c:pt>
                <c:pt idx="448">
                  <c:v>27.209442341660917</c:v>
                </c:pt>
                <c:pt idx="449">
                  <c:v>27.255072351362344</c:v>
                </c:pt>
                <c:pt idx="450">
                  <c:v>27.257923843478466</c:v>
                </c:pt>
                <c:pt idx="451">
                  <c:v>27.26647805013556</c:v>
                </c:pt>
                <c:pt idx="452">
                  <c:v>27.275031852784764</c:v>
                </c:pt>
                <c:pt idx="453">
                  <c:v>27.27645744732871</c:v>
                </c:pt>
                <c:pt idx="454">
                  <c:v>27.28358525210541</c:v>
                </c:pt>
                <c:pt idx="455">
                  <c:v>27.28501077949403</c:v>
                </c:pt>
                <c:pt idx="456">
                  <c:v>27.28501077949403</c:v>
                </c:pt>
                <c:pt idx="457">
                  <c:v>27.394743049141653</c:v>
                </c:pt>
                <c:pt idx="458">
                  <c:v>27.468811178000408</c:v>
                </c:pt>
                <c:pt idx="459">
                  <c:v>27.494443333543757</c:v>
                </c:pt>
                <c:pt idx="460">
                  <c:v>27.48162769112514</c:v>
                </c:pt>
                <c:pt idx="461">
                  <c:v>27.46596294549994</c:v>
                </c:pt>
                <c:pt idx="462">
                  <c:v>27.436053895191264</c:v>
                </c:pt>
                <c:pt idx="463">
                  <c:v>27.416111872016927</c:v>
                </c:pt>
                <c:pt idx="464">
                  <c:v>27.394743049141653</c:v>
                </c:pt>
                <c:pt idx="465">
                  <c:v>27.394743049141653</c:v>
                </c:pt>
                <c:pt idx="466">
                  <c:v>27.389044281090435</c:v>
                </c:pt>
                <c:pt idx="467">
                  <c:v>27.32207057606763</c:v>
                </c:pt>
                <c:pt idx="468">
                  <c:v>27.219424895687894</c:v>
                </c:pt>
                <c:pt idx="469">
                  <c:v>27.05107251779623</c:v>
                </c:pt>
                <c:pt idx="470">
                  <c:v>26.946841083378445</c:v>
                </c:pt>
                <c:pt idx="471">
                  <c:v>26.846833427055287</c:v>
                </c:pt>
                <c:pt idx="472">
                  <c:v>26.746766205033055</c:v>
                </c:pt>
                <c:pt idx="473">
                  <c:v>26.668099454221874</c:v>
                </c:pt>
                <c:pt idx="474">
                  <c:v>26.65236156249597</c:v>
                </c:pt>
                <c:pt idx="475">
                  <c:v>26.72817564573944</c:v>
                </c:pt>
                <c:pt idx="476">
                  <c:v>26.79394824380597</c:v>
                </c:pt>
                <c:pt idx="477">
                  <c:v>26.858265867577188</c:v>
                </c:pt>
                <c:pt idx="478">
                  <c:v>26.932557880575985</c:v>
                </c:pt>
                <c:pt idx="479">
                  <c:v>27.00824529857232</c:v>
                </c:pt>
                <c:pt idx="480">
                  <c:v>27.082472448062276</c:v>
                </c:pt>
                <c:pt idx="481">
                  <c:v>27.160947720987792</c:v>
                </c:pt>
                <c:pt idx="482">
                  <c:v>27.237962452983425</c:v>
                </c:pt>
                <c:pt idx="483">
                  <c:v>27.28073416377083</c:v>
                </c:pt>
                <c:pt idx="484">
                  <c:v>27.34202273966497</c:v>
                </c:pt>
                <c:pt idx="485">
                  <c:v>27.417536372947097</c:v>
                </c:pt>
                <c:pt idx="486">
                  <c:v>27.443175530536337</c:v>
                </c:pt>
                <c:pt idx="487">
                  <c:v>27.339172563451598</c:v>
                </c:pt>
                <c:pt idx="488">
                  <c:v>27.299265438914006</c:v>
                </c:pt>
                <c:pt idx="489">
                  <c:v>27.105305223529342</c:v>
                </c:pt>
                <c:pt idx="490">
                  <c:v>26.981115907808658</c:v>
                </c:pt>
                <c:pt idx="491">
                  <c:v>26.863981796602616</c:v>
                </c:pt>
                <c:pt idx="492">
                  <c:v>26.746766205033055</c:v>
                </c:pt>
                <c:pt idx="493">
                  <c:v>26.606569924402322</c:v>
                </c:pt>
                <c:pt idx="494">
                  <c:v>26.484872460920087</c:v>
                </c:pt>
                <c:pt idx="495">
                  <c:v>26.377414566168284</c:v>
                </c:pt>
                <c:pt idx="496">
                  <c:v>26.274185047956564</c:v>
                </c:pt>
                <c:pt idx="497">
                  <c:v>26.180931855043582</c:v>
                </c:pt>
                <c:pt idx="498">
                  <c:v>26.096236667170842</c:v>
                </c:pt>
                <c:pt idx="499">
                  <c:v>25.992814367883682</c:v>
                </c:pt>
                <c:pt idx="500">
                  <c:v>25.879252942192863</c:v>
                </c:pt>
                <c:pt idx="501">
                  <c:v>25.791504996278547</c:v>
                </c:pt>
                <c:pt idx="502">
                  <c:v>25.699383261426135</c:v>
                </c:pt>
                <c:pt idx="503">
                  <c:v>25.575499110626822</c:v>
                </c:pt>
                <c:pt idx="504">
                  <c:v>25.46448498115251</c:v>
                </c:pt>
                <c:pt idx="505">
                  <c:v>25.364927525396638</c:v>
                </c:pt>
                <c:pt idx="506">
                  <c:v>25.281184193768183</c:v>
                </c:pt>
                <c:pt idx="507">
                  <c:v>25.20172336995182</c:v>
                </c:pt>
                <c:pt idx="508">
                  <c:v>25.038315203242462</c:v>
                </c:pt>
              </c:numCache>
            </c:numRef>
          </c:yVal>
          <c:smooth val="1"/>
        </c:ser>
        <c:ser>
          <c:idx val="3"/>
          <c:order val="3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0.78125</c:v>
                </c:pt>
                <c:pt idx="1">
                  <c:v>0.8416666666666667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17.678969856</c:v>
                </c:pt>
                <c:pt idx="1">
                  <c:v>17.678969856</c:v>
                </c:pt>
              </c:numCache>
            </c:numRef>
          </c:yVal>
          <c:smooth val="1"/>
        </c:ser>
        <c:axId val="3583678"/>
        <c:axId val="32253103"/>
      </c:scatterChart>
      <c:scatterChart>
        <c:scatterStyle val="lineMarker"/>
        <c:varyColors val="0"/>
        <c:ser>
          <c:idx val="1"/>
          <c:order val="1"/>
          <c:tx>
            <c:v>Pump strokes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TRUVU!$B$3:$B$88</c:f>
              <c:strCache>
                <c:ptCount val="86"/>
                <c:pt idx="0">
                  <c:v>0.78125</c:v>
                </c:pt>
                <c:pt idx="1">
                  <c:v>0.7819444444444444</c:v>
                </c:pt>
                <c:pt idx="2">
                  <c:v>0.782638888888889</c:v>
                </c:pt>
                <c:pt idx="3">
                  <c:v>0.7833333333333333</c:v>
                </c:pt>
                <c:pt idx="4">
                  <c:v>0.7840277777777778</c:v>
                </c:pt>
                <c:pt idx="5">
                  <c:v>0.7847222222222222</c:v>
                </c:pt>
                <c:pt idx="6">
                  <c:v>0.7854166666666668</c:v>
                </c:pt>
                <c:pt idx="7">
                  <c:v>0.7861111111111111</c:v>
                </c:pt>
                <c:pt idx="8">
                  <c:v>0.7868055555555555</c:v>
                </c:pt>
                <c:pt idx="9">
                  <c:v>0.7875</c:v>
                </c:pt>
                <c:pt idx="10">
                  <c:v>0.7881944444444445</c:v>
                </c:pt>
                <c:pt idx="11">
                  <c:v>0.7888888888888889</c:v>
                </c:pt>
                <c:pt idx="12">
                  <c:v>0.7895833333333333</c:v>
                </c:pt>
                <c:pt idx="13">
                  <c:v>0.7902777777777777</c:v>
                </c:pt>
                <c:pt idx="14">
                  <c:v>0.7909722222222223</c:v>
                </c:pt>
                <c:pt idx="15">
                  <c:v>0.7916666666666666</c:v>
                </c:pt>
                <c:pt idx="16">
                  <c:v>0.7923611111111111</c:v>
                </c:pt>
                <c:pt idx="17">
                  <c:v>0.7930555555555556</c:v>
                </c:pt>
                <c:pt idx="18">
                  <c:v>0.79375</c:v>
                </c:pt>
                <c:pt idx="19">
                  <c:v>0.7944444444444444</c:v>
                </c:pt>
                <c:pt idx="20">
                  <c:v>0.7951388888888888</c:v>
                </c:pt>
                <c:pt idx="21">
                  <c:v>0.7958333333333334</c:v>
                </c:pt>
                <c:pt idx="22">
                  <c:v>0.7965277777777778</c:v>
                </c:pt>
                <c:pt idx="23">
                  <c:v>0.7972222222222222</c:v>
                </c:pt>
                <c:pt idx="24">
                  <c:v>0.7979166666666666</c:v>
                </c:pt>
                <c:pt idx="25">
                  <c:v>0.7986111111111112</c:v>
                </c:pt>
                <c:pt idx="26">
                  <c:v>0.7993055555555556</c:v>
                </c:pt>
                <c:pt idx="27">
                  <c:v>0.8</c:v>
                </c:pt>
                <c:pt idx="28">
                  <c:v>0.8006944444444444</c:v>
                </c:pt>
                <c:pt idx="29">
                  <c:v>0.8013888888888889</c:v>
                </c:pt>
                <c:pt idx="30">
                  <c:v>0.8020833333333334</c:v>
                </c:pt>
                <c:pt idx="31">
                  <c:v>0.8027777777777777</c:v>
                </c:pt>
                <c:pt idx="32">
                  <c:v>0.8034722222222223</c:v>
                </c:pt>
                <c:pt idx="33">
                  <c:v>0.8041666666666667</c:v>
                </c:pt>
                <c:pt idx="34">
                  <c:v>0.8048611111111111</c:v>
                </c:pt>
                <c:pt idx="35">
                  <c:v>0.8055555555555555</c:v>
                </c:pt>
                <c:pt idx="36">
                  <c:v>0.80625</c:v>
                </c:pt>
                <c:pt idx="37">
                  <c:v>0.8069444444444445</c:v>
                </c:pt>
                <c:pt idx="38">
                  <c:v>0.8076388888888889</c:v>
                </c:pt>
                <c:pt idx="39">
                  <c:v>0.8083333333333332</c:v>
                </c:pt>
                <c:pt idx="40">
                  <c:v>0.8090277777777778</c:v>
                </c:pt>
                <c:pt idx="41">
                  <c:v>0.8097222222222222</c:v>
                </c:pt>
                <c:pt idx="42">
                  <c:v>0.8104166666666667</c:v>
                </c:pt>
                <c:pt idx="43">
                  <c:v>0.811111111111111</c:v>
                </c:pt>
                <c:pt idx="44">
                  <c:v>0.8118055555555556</c:v>
                </c:pt>
                <c:pt idx="45">
                  <c:v>0.8125</c:v>
                </c:pt>
                <c:pt idx="46">
                  <c:v>0.8131944444444444</c:v>
                </c:pt>
                <c:pt idx="47">
                  <c:v>0.813888888888889</c:v>
                </c:pt>
                <c:pt idx="48">
                  <c:v>0.8145833333333333</c:v>
                </c:pt>
                <c:pt idx="49">
                  <c:v>0.8152777777777778</c:v>
                </c:pt>
                <c:pt idx="50">
                  <c:v>0.8159722222222222</c:v>
                </c:pt>
                <c:pt idx="51">
                  <c:v>0.8166666666666668</c:v>
                </c:pt>
                <c:pt idx="52">
                  <c:v>0.8173611111111111</c:v>
                </c:pt>
                <c:pt idx="53">
                  <c:v>0.8180555555555555</c:v>
                </c:pt>
                <c:pt idx="54">
                  <c:v>0.81875</c:v>
                </c:pt>
                <c:pt idx="55">
                  <c:v>0.8194444444444445</c:v>
                </c:pt>
                <c:pt idx="56">
                  <c:v>0.8201388888888889</c:v>
                </c:pt>
                <c:pt idx="57">
                  <c:v>0.8208333333333333</c:v>
                </c:pt>
                <c:pt idx="58">
                  <c:v>0.8215277777777777</c:v>
                </c:pt>
                <c:pt idx="59">
                  <c:v>0.8222222222222223</c:v>
                </c:pt>
                <c:pt idx="60">
                  <c:v>0.8229166666666666</c:v>
                </c:pt>
                <c:pt idx="61">
                  <c:v>0.8236111111111111</c:v>
                </c:pt>
                <c:pt idx="62">
                  <c:v>0.8243055555555556</c:v>
                </c:pt>
                <c:pt idx="63">
                  <c:v>0.825</c:v>
                </c:pt>
                <c:pt idx="64">
                  <c:v>0.8256944444444444</c:v>
                </c:pt>
                <c:pt idx="65">
                  <c:v>0.8263888888888888</c:v>
                </c:pt>
                <c:pt idx="66">
                  <c:v>0.8270833333333334</c:v>
                </c:pt>
                <c:pt idx="67">
                  <c:v>0.8277777777777778</c:v>
                </c:pt>
                <c:pt idx="68">
                  <c:v>0.8284722222222222</c:v>
                </c:pt>
                <c:pt idx="69">
                  <c:v>0.8291666666666666</c:v>
                </c:pt>
                <c:pt idx="70">
                  <c:v>0.8298611111111112</c:v>
                </c:pt>
                <c:pt idx="71">
                  <c:v>0.8305555555555556</c:v>
                </c:pt>
                <c:pt idx="72">
                  <c:v>0.83125</c:v>
                </c:pt>
                <c:pt idx="73">
                  <c:v>0.8319444444444444</c:v>
                </c:pt>
                <c:pt idx="74">
                  <c:v>0.8326388888888889</c:v>
                </c:pt>
                <c:pt idx="75">
                  <c:v>0.8333333333333334</c:v>
                </c:pt>
                <c:pt idx="76">
                  <c:v>0.8340277777777777</c:v>
                </c:pt>
                <c:pt idx="77">
                  <c:v>0.8347222222222223</c:v>
                </c:pt>
                <c:pt idx="78">
                  <c:v>0.8354166666666667</c:v>
                </c:pt>
                <c:pt idx="79">
                  <c:v>0.8361111111111111</c:v>
                </c:pt>
                <c:pt idx="80">
                  <c:v>0.8368055555555555</c:v>
                </c:pt>
                <c:pt idx="81">
                  <c:v>0.8375</c:v>
                </c:pt>
                <c:pt idx="82">
                  <c:v>0.8381944444444445</c:v>
                </c:pt>
                <c:pt idx="83">
                  <c:v>0.8388888888888889</c:v>
                </c:pt>
                <c:pt idx="84">
                  <c:v>0.8395833333333332</c:v>
                </c:pt>
                <c:pt idx="85">
                  <c:v>0.8402777777777778</c:v>
                </c:pt>
              </c:strCache>
            </c:strRef>
          </c:xVal>
          <c:yVal>
            <c:numRef>
              <c:f>TRUVU!$J$3:$J$88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21.692</c:v>
                </c:pt>
                <c:pt idx="17">
                  <c:v>21.739</c:v>
                </c:pt>
                <c:pt idx="18">
                  <c:v>22.043</c:v>
                </c:pt>
                <c:pt idx="19">
                  <c:v>20.27</c:v>
                </c:pt>
                <c:pt idx="20">
                  <c:v>21.023</c:v>
                </c:pt>
                <c:pt idx="21">
                  <c:v>21.262</c:v>
                </c:pt>
                <c:pt idx="22">
                  <c:v>21.171</c:v>
                </c:pt>
                <c:pt idx="23">
                  <c:v>21.216</c:v>
                </c:pt>
                <c:pt idx="24">
                  <c:v>21.459</c:v>
                </c:pt>
                <c:pt idx="25">
                  <c:v>21.645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51.151</c:v>
                </c:pt>
                <c:pt idx="33">
                  <c:v>28.818</c:v>
                </c:pt>
                <c:pt idx="34">
                  <c:v>24.291</c:v>
                </c:pt>
                <c:pt idx="35">
                  <c:v>21.552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24.722</c:v>
                </c:pt>
                <c:pt idx="57">
                  <c:v>25.445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14.563</c:v>
                </c:pt>
                <c:pt idx="64">
                  <c:v>14.993</c:v>
                </c:pt>
                <c:pt idx="65">
                  <c:v>15.306</c:v>
                </c:pt>
                <c:pt idx="66">
                  <c:v>15.33</c:v>
                </c:pt>
                <c:pt idx="67">
                  <c:v>15.452</c:v>
                </c:pt>
                <c:pt idx="68">
                  <c:v>17.741</c:v>
                </c:pt>
                <c:pt idx="69">
                  <c:v>20.74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66.89</c:v>
                </c:pt>
                <c:pt idx="81">
                  <c:v>66.372</c:v>
                </c:pt>
                <c:pt idx="82">
                  <c:v>65.005</c:v>
                </c:pt>
                <c:pt idx="83">
                  <c:v>63.694</c:v>
                </c:pt>
                <c:pt idx="84">
                  <c:v>64.103</c:v>
                </c:pt>
                <c:pt idx="85">
                  <c:v>64.516</c:v>
                </c:pt>
              </c:numCache>
            </c:numRef>
          </c:yVal>
          <c:smooth val="0"/>
        </c:ser>
        <c:axId val="21842472"/>
        <c:axId val="62364521"/>
      </c:scatterChart>
      <c:valAx>
        <c:axId val="3583678"/>
        <c:scaling>
          <c:orientation val="minMax"/>
          <c:max val="0.840277777777778"/>
          <c:min val="0.78472222222222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2253103"/>
        <c:crosses val="autoZero"/>
        <c:crossBetween val="midCat"/>
        <c:dispUnits/>
        <c:majorUnit val="0.0208333"/>
        <c:minorUnit val="0.0034722"/>
      </c:valAx>
      <c:valAx>
        <c:axId val="3225310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583678"/>
        <c:crosses val="autoZero"/>
        <c:crossBetween val="midCat"/>
        <c:dispUnits/>
      </c:valAx>
      <c:valAx>
        <c:axId val="21842472"/>
        <c:scaling>
          <c:orientation val="minMax"/>
        </c:scaling>
        <c:axPos val="b"/>
        <c:delete val="1"/>
        <c:majorTickMark val="out"/>
        <c:minorTickMark val="none"/>
        <c:tickLblPos val="nextTo"/>
        <c:crossAx val="62364521"/>
        <c:crosses val="max"/>
        <c:crossBetween val="midCat"/>
        <c:dispUnits/>
      </c:valAx>
      <c:valAx>
        <c:axId val="623645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Pump strokes (SPM)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4247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95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DVTPP deployment #2: Hole U1320A, 289.9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6775"/>
          <c:w val="0.8705"/>
          <c:h val="0.766"/>
        </c:manualLayout>
      </c:layout>
      <c:scatterChart>
        <c:scatterStyle val="smooth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dat!$F$5:$F$821</c:f>
              <c:numCache>
                <c:ptCount val="817"/>
                <c:pt idx="0">
                  <c:v>0.008837165938388604</c:v>
                </c:pt>
                <c:pt idx="1">
                  <c:v>0.008719955033913427</c:v>
                </c:pt>
                <c:pt idx="2">
                  <c:v>0.008533796538570485</c:v>
                </c:pt>
                <c:pt idx="3">
                  <c:v>0.008340743284140783</c:v>
                </c:pt>
                <c:pt idx="4">
                  <c:v>0.00815458478879784</c:v>
                </c:pt>
                <c:pt idx="5">
                  <c:v>0.00805116340249623</c:v>
                </c:pt>
                <c:pt idx="6">
                  <c:v>0.007947742016194597</c:v>
                </c:pt>
                <c:pt idx="7">
                  <c:v>0.007844320629892963</c:v>
                </c:pt>
                <c:pt idx="8">
                  <c:v>0.007747794002678112</c:v>
                </c:pt>
                <c:pt idx="9">
                  <c:v>0.008354532802314326</c:v>
                </c:pt>
                <c:pt idx="10">
                  <c:v>0.009416325701677733</c:v>
                </c:pt>
                <c:pt idx="11">
                  <c:v>0.0050381536815753865</c:v>
                </c:pt>
                <c:pt idx="12">
                  <c:v>0.01233970355447051</c:v>
                </c:pt>
                <c:pt idx="13">
                  <c:v>0.012601704399767951</c:v>
                </c:pt>
                <c:pt idx="14">
                  <c:v>0.011519227223144243</c:v>
                </c:pt>
                <c:pt idx="15">
                  <c:v>0.029811023080359288</c:v>
                </c:pt>
                <c:pt idx="16">
                  <c:v>0.011498542945883917</c:v>
                </c:pt>
                <c:pt idx="17">
                  <c:v>0.04433828047619499</c:v>
                </c:pt>
                <c:pt idx="18">
                  <c:v>0.01157438529583844</c:v>
                </c:pt>
                <c:pt idx="19">
                  <c:v>0.011202068305152555</c:v>
                </c:pt>
                <c:pt idx="20">
                  <c:v>0.01378070820360656</c:v>
                </c:pt>
                <c:pt idx="21">
                  <c:v>0.008064952920669775</c:v>
                </c:pt>
                <c:pt idx="22">
                  <c:v>0.009919643115012337</c:v>
                </c:pt>
                <c:pt idx="23">
                  <c:v>0.00829937472962013</c:v>
                </c:pt>
                <c:pt idx="24">
                  <c:v>0.0064240002580172395</c:v>
                </c:pt>
                <c:pt idx="25">
                  <c:v>0.006141315135459447</c:v>
                </c:pt>
                <c:pt idx="26">
                  <c:v>0.006313684112628821</c:v>
                </c:pt>
                <c:pt idx="27">
                  <c:v>0.006210262726327187</c:v>
                </c:pt>
                <c:pt idx="28">
                  <c:v>0.00618957844906686</c:v>
                </c:pt>
                <c:pt idx="29">
                  <c:v>0.006265420799021408</c:v>
                </c:pt>
                <c:pt idx="30">
                  <c:v>0.006175788930893317</c:v>
                </c:pt>
                <c:pt idx="31">
                  <c:v>0.00615510465363299</c:v>
                </c:pt>
                <c:pt idx="32">
                  <c:v>0.00605857802641814</c:v>
                </c:pt>
                <c:pt idx="33">
                  <c:v>0.006044788508244596</c:v>
                </c:pt>
                <c:pt idx="34">
                  <c:v>0.006017209471897485</c:v>
                </c:pt>
                <c:pt idx="35">
                  <c:v>0.006010314712810702</c:v>
                </c:pt>
                <c:pt idx="36">
                  <c:v>0.0060861570627652505</c:v>
                </c:pt>
                <c:pt idx="37">
                  <c:v>0.005975840917376832</c:v>
                </c:pt>
                <c:pt idx="38">
                  <c:v>0.005872419531075197</c:v>
                </c:pt>
                <c:pt idx="39">
                  <c:v>0.00585173525381487</c:v>
                </c:pt>
                <c:pt idx="40">
                  <c:v>0.005927577603769395</c:v>
                </c:pt>
                <c:pt idx="41">
                  <c:v>0.005913788085595851</c:v>
                </c:pt>
                <c:pt idx="42">
                  <c:v>0.005796577181120674</c:v>
                </c:pt>
                <c:pt idx="43">
                  <c:v>0.005775892903860346</c:v>
                </c:pt>
                <c:pt idx="44">
                  <c:v>-0.0004914431060184566</c:v>
                </c:pt>
                <c:pt idx="45">
                  <c:v>-0.001498077932687666</c:v>
                </c:pt>
                <c:pt idx="46">
                  <c:v>-0.002587449868398183</c:v>
                </c:pt>
                <c:pt idx="47">
                  <c:v>-0.0029666616181708264</c:v>
                </c:pt>
                <c:pt idx="48">
                  <c:v>-0.003525137104199628</c:v>
                </c:pt>
                <c:pt idx="49">
                  <c:v>-0.004000875481187122</c:v>
                </c:pt>
                <c:pt idx="50">
                  <c:v>-0.004924773198815024</c:v>
                </c:pt>
                <c:pt idx="51">
                  <c:v>-0.00994415781398749</c:v>
                </c:pt>
                <c:pt idx="52">
                  <c:v>-0.004711035667124983</c:v>
                </c:pt>
                <c:pt idx="53">
                  <c:v>-0.0031252410771666576</c:v>
                </c:pt>
                <c:pt idx="54">
                  <c:v>-0.005303984948587667</c:v>
                </c:pt>
                <c:pt idx="55">
                  <c:v>-0.004352508194612667</c:v>
                </c:pt>
                <c:pt idx="56">
                  <c:v>-0.0032217677043815084</c:v>
                </c:pt>
                <c:pt idx="57">
                  <c:v>-0.0020013953460222707</c:v>
                </c:pt>
                <c:pt idx="58">
                  <c:v>-0.0006982858786217256</c:v>
                </c:pt>
                <c:pt idx="59">
                  <c:v>0.000694455456906911</c:v>
                </c:pt>
                <c:pt idx="60">
                  <c:v>0.0021768286605636142</c:v>
                </c:pt>
                <c:pt idx="61">
                  <c:v>0.003666096623307077</c:v>
                </c:pt>
                <c:pt idx="62">
                  <c:v>0.004962311331620863</c:v>
                </c:pt>
                <c:pt idx="63">
                  <c:v>0.006444684535277566</c:v>
                </c:pt>
                <c:pt idx="64">
                  <c:v>0.0077408992435913275</c:v>
                </c:pt>
                <c:pt idx="65">
                  <c:v>0.009223272447248031</c:v>
                </c:pt>
                <c:pt idx="66">
                  <c:v>0.011050383605243509</c:v>
                </c:pt>
                <c:pt idx="67">
                  <c:v>0.012705125786069586</c:v>
                </c:pt>
                <c:pt idx="68">
                  <c:v>0.017297035337861984</c:v>
                </c:pt>
                <c:pt idx="69">
                  <c:v>0.02341268664783174</c:v>
                </c:pt>
                <c:pt idx="70">
                  <c:v>0.029611075066842803</c:v>
                </c:pt>
                <c:pt idx="71">
                  <c:v>0.034920039563659834</c:v>
                </c:pt>
                <c:pt idx="72">
                  <c:v>0.038719051820473055</c:v>
                </c:pt>
                <c:pt idx="73">
                  <c:v>0.04428312240350079</c:v>
                </c:pt>
                <c:pt idx="74">
                  <c:v>0.0568177944232584</c:v>
                </c:pt>
                <c:pt idx="75">
                  <c:v>0.07452353575809756</c:v>
                </c:pt>
                <c:pt idx="76">
                  <c:v>0.09375301885111408</c:v>
                </c:pt>
                <c:pt idx="77">
                  <c:v>0.1134168717665974</c:v>
                </c:pt>
                <c:pt idx="78">
                  <c:v>0.13103987599239528</c:v>
                </c:pt>
                <c:pt idx="79">
                  <c:v>0.14633934640594978</c:v>
                </c:pt>
                <c:pt idx="80">
                  <c:v>0.15859133330314962</c:v>
                </c:pt>
                <c:pt idx="81">
                  <c:v>0.16789925807029638</c:v>
                </c:pt>
                <c:pt idx="82">
                  <c:v>0.17461475342081562</c:v>
                </c:pt>
                <c:pt idx="83">
                  <c:v>0.17918597869534766</c:v>
                </c:pt>
                <c:pt idx="84">
                  <c:v>0.18232309407983044</c:v>
                </c:pt>
                <c:pt idx="85">
                  <c:v>0.18457768030120603</c:v>
                </c:pt>
                <c:pt idx="86">
                  <c:v>0.18592215832312722</c:v>
                </c:pt>
                <c:pt idx="87">
                  <c:v>0.18682537176349476</c:v>
                </c:pt>
                <c:pt idx="88">
                  <c:v>0.18737005773135001</c:v>
                </c:pt>
                <c:pt idx="89">
                  <c:v>0.188445640148887</c:v>
                </c:pt>
                <c:pt idx="90">
                  <c:v>0.18764584809482107</c:v>
                </c:pt>
                <c:pt idx="91">
                  <c:v>0.19934625426507885</c:v>
                </c:pt>
                <c:pt idx="92">
                  <c:v>0.20711664775587468</c:v>
                </c:pt>
                <c:pt idx="93">
                  <c:v>0.21684515282731476</c:v>
                </c:pt>
                <c:pt idx="94">
                  <c:v>0.2883024360026547</c:v>
                </c:pt>
                <c:pt idx="95">
                  <c:v>0.5159260124934567</c:v>
                </c:pt>
                <c:pt idx="96">
                  <c:v>1.0425821853367931</c:v>
                </c:pt>
                <c:pt idx="97">
                  <c:v>1.0489391532148002</c:v>
                </c:pt>
                <c:pt idx="98">
                  <c:v>1.0360321642043566</c:v>
                </c:pt>
                <c:pt idx="99">
                  <c:v>1.218681227172123</c:v>
                </c:pt>
                <c:pt idx="100">
                  <c:v>1.4240347318126405</c:v>
                </c:pt>
                <c:pt idx="101">
                  <c:v>1.6784927106691723</c:v>
                </c:pt>
                <c:pt idx="102">
                  <c:v>1.8412434989125048</c:v>
                </c:pt>
                <c:pt idx="103">
                  <c:v>1.985902439312139</c:v>
                </c:pt>
                <c:pt idx="104">
                  <c:v>2.1780386907833083</c:v>
                </c:pt>
                <c:pt idx="105">
                  <c:v>2.3798689735304834</c:v>
                </c:pt>
                <c:pt idx="106">
                  <c:v>2.5709020635477686</c:v>
                </c:pt>
                <c:pt idx="107">
                  <c:v>2.7930994646372787</c:v>
                </c:pt>
                <c:pt idx="108">
                  <c:v>3.0994818741763157</c:v>
                </c:pt>
                <c:pt idx="109">
                  <c:v>3.3163978898053554</c:v>
                </c:pt>
                <c:pt idx="110">
                  <c:v>3.5676842794819703</c:v>
                </c:pt>
                <c:pt idx="111">
                  <c:v>3.83886894388302</c:v>
                </c:pt>
                <c:pt idx="112">
                  <c:v>4.035148945565341</c:v>
                </c:pt>
                <c:pt idx="113">
                  <c:v>4.3388975571332296</c:v>
                </c:pt>
                <c:pt idx="114">
                  <c:v>4.555358518662542</c:v>
                </c:pt>
                <c:pt idx="115">
                  <c:v>4.878384876637056</c:v>
                </c:pt>
                <c:pt idx="116">
                  <c:v>5.107828669526765</c:v>
                </c:pt>
                <c:pt idx="117">
                  <c:v>5.354530044410676</c:v>
                </c:pt>
                <c:pt idx="118">
                  <c:v>5.635974110332846</c:v>
                </c:pt>
                <c:pt idx="119">
                  <c:v>5.981194697807688</c:v>
                </c:pt>
                <c:pt idx="120">
                  <c:v>6.263479924338446</c:v>
                </c:pt>
                <c:pt idx="121">
                  <c:v>6.5540043879778995</c:v>
                </c:pt>
                <c:pt idx="122">
                  <c:v>6.906740262857328</c:v>
                </c:pt>
                <c:pt idx="123">
                  <c:v>7.307822188453224</c:v>
                </c:pt>
                <c:pt idx="124">
                  <c:v>7.343343987268291</c:v>
                </c:pt>
                <c:pt idx="125">
                  <c:v>7.651105348624683</c:v>
                </c:pt>
                <c:pt idx="126">
                  <c:v>7.954392011333758</c:v>
                </c:pt>
                <c:pt idx="127">
                  <c:v>8.236373868464696</c:v>
                </c:pt>
                <c:pt idx="128">
                  <c:v>8.549444194317907</c:v>
                </c:pt>
                <c:pt idx="129">
                  <c:v>8.821139070891377</c:v>
                </c:pt>
                <c:pt idx="130">
                  <c:v>9.110070845181784</c:v>
                </c:pt>
                <c:pt idx="131">
                  <c:v>9.422031114822024</c:v>
                </c:pt>
                <c:pt idx="132">
                  <c:v>9.732943381081073</c:v>
                </c:pt>
                <c:pt idx="133">
                  <c:v>10.039084474052071</c:v>
                </c:pt>
                <c:pt idx="134">
                  <c:v>10.33319421241665</c:v>
                </c:pt>
                <c:pt idx="135">
                  <c:v>10.64391342542127</c:v>
                </c:pt>
                <c:pt idx="136">
                  <c:v>10.937023423718262</c:v>
                </c:pt>
                <c:pt idx="137">
                  <c:v>11.264414164194704</c:v>
                </c:pt>
                <c:pt idx="138">
                  <c:v>11.581655819295412</c:v>
                </c:pt>
                <c:pt idx="139">
                  <c:v>11.882032893669868</c:v>
                </c:pt>
                <c:pt idx="140">
                  <c:v>12.197606017071577</c:v>
                </c:pt>
                <c:pt idx="141">
                  <c:v>12.501995841234535</c:v>
                </c:pt>
                <c:pt idx="142">
                  <c:v>12.834805862353184</c:v>
                </c:pt>
                <c:pt idx="143">
                  <c:v>13.155977530133352</c:v>
                </c:pt>
                <c:pt idx="144">
                  <c:v>13.462739151422161</c:v>
                </c:pt>
                <c:pt idx="145">
                  <c:v>13.786606670005263</c:v>
                </c:pt>
                <c:pt idx="146">
                  <c:v>14.084853263821906</c:v>
                </c:pt>
                <c:pt idx="147">
                  <c:v>14.399695542760414</c:v>
                </c:pt>
                <c:pt idx="148">
                  <c:v>14.674789535563663</c:v>
                </c:pt>
                <c:pt idx="149">
                  <c:v>14.928302932425309</c:v>
                </c:pt>
                <c:pt idx="150">
                  <c:v>14.983088688128825</c:v>
                </c:pt>
                <c:pt idx="151">
                  <c:v>15.088502659806535</c:v>
                </c:pt>
                <c:pt idx="152">
                  <c:v>15.001483905372343</c:v>
                </c:pt>
                <c:pt idx="153">
                  <c:v>14.983143846201521</c:v>
                </c:pt>
                <c:pt idx="154">
                  <c:v>14.992644824223095</c:v>
                </c:pt>
                <c:pt idx="155">
                  <c:v>14.97069880604989</c:v>
                </c:pt>
                <c:pt idx="156">
                  <c:v>14.974035869447889</c:v>
                </c:pt>
                <c:pt idx="157">
                  <c:v>14.96736174265189</c:v>
                </c:pt>
                <c:pt idx="158">
                  <c:v>14.986184434958789</c:v>
                </c:pt>
                <c:pt idx="159">
                  <c:v>14.968464904105774</c:v>
                </c:pt>
                <c:pt idx="160">
                  <c:v>14.974470239270357</c:v>
                </c:pt>
                <c:pt idx="161">
                  <c:v>14.97091254358158</c:v>
                </c:pt>
                <c:pt idx="162">
                  <c:v>14.967113531324767</c:v>
                </c:pt>
                <c:pt idx="163">
                  <c:v>14.976704141214471</c:v>
                </c:pt>
                <c:pt idx="164">
                  <c:v>14.982578475956403</c:v>
                </c:pt>
                <c:pt idx="165">
                  <c:v>14.959763718138266</c:v>
                </c:pt>
                <c:pt idx="166">
                  <c:v>14.977083352964243</c:v>
                </c:pt>
                <c:pt idx="167">
                  <c:v>14.981930368602246</c:v>
                </c:pt>
                <c:pt idx="168">
                  <c:v>14.97629735042835</c:v>
                </c:pt>
                <c:pt idx="169">
                  <c:v>14.980337679253203</c:v>
                </c:pt>
                <c:pt idx="170">
                  <c:v>14.971719230394733</c:v>
                </c:pt>
                <c:pt idx="171">
                  <c:v>14.955806126422456</c:v>
                </c:pt>
                <c:pt idx="172">
                  <c:v>14.987204859303631</c:v>
                </c:pt>
                <c:pt idx="173">
                  <c:v>14.986508488635867</c:v>
                </c:pt>
                <c:pt idx="174">
                  <c:v>14.98472964079148</c:v>
                </c:pt>
                <c:pt idx="175">
                  <c:v>14.98489511500956</c:v>
                </c:pt>
                <c:pt idx="176">
                  <c:v>14.991196924814872</c:v>
                </c:pt>
                <c:pt idx="177">
                  <c:v>14.97619392904205</c:v>
                </c:pt>
                <c:pt idx="178">
                  <c:v>14.98410911247367</c:v>
                </c:pt>
                <c:pt idx="179">
                  <c:v>14.995044200385294</c:v>
                </c:pt>
                <c:pt idx="180">
                  <c:v>14.968409746033082</c:v>
                </c:pt>
                <c:pt idx="181">
                  <c:v>14.996795469193337</c:v>
                </c:pt>
                <c:pt idx="182">
                  <c:v>14.992727561332138</c:v>
                </c:pt>
                <c:pt idx="183">
                  <c:v>15.002476750680836</c:v>
                </c:pt>
                <c:pt idx="184">
                  <c:v>14.997388418474799</c:v>
                </c:pt>
                <c:pt idx="185">
                  <c:v>14.999463740959916</c:v>
                </c:pt>
                <c:pt idx="186">
                  <c:v>15.00339375363938</c:v>
                </c:pt>
                <c:pt idx="187">
                  <c:v>14.997388418474799</c:v>
                </c:pt>
                <c:pt idx="188">
                  <c:v>15.075547407482482</c:v>
                </c:pt>
                <c:pt idx="189">
                  <c:v>15.4031587802497</c:v>
                </c:pt>
                <c:pt idx="190">
                  <c:v>15.485247781936849</c:v>
                </c:pt>
                <c:pt idx="191">
                  <c:v>15.622384540172813</c:v>
                </c:pt>
                <c:pt idx="192">
                  <c:v>15.802323962819475</c:v>
                </c:pt>
                <c:pt idx="193">
                  <c:v>15.909165149628148</c:v>
                </c:pt>
                <c:pt idx="194">
                  <c:v>16.075149579883174</c:v>
                </c:pt>
                <c:pt idx="195">
                  <c:v>16.186224148771128</c:v>
                </c:pt>
                <c:pt idx="196">
                  <c:v>16.217464302193306</c:v>
                </c:pt>
                <c:pt idx="197">
                  <c:v>16.39012975400342</c:v>
                </c:pt>
                <c:pt idx="198">
                  <c:v>16.64677337149046</c:v>
                </c:pt>
                <c:pt idx="199">
                  <c:v>16.70979146954359</c:v>
                </c:pt>
                <c:pt idx="200">
                  <c:v>16.830801386275585</c:v>
                </c:pt>
                <c:pt idx="201">
                  <c:v>16.94186906040445</c:v>
                </c:pt>
                <c:pt idx="202">
                  <c:v>17.096035873584743</c:v>
                </c:pt>
                <c:pt idx="203">
                  <c:v>17.243245874846487</c:v>
                </c:pt>
                <c:pt idx="204">
                  <c:v>17.41995165548145</c:v>
                </c:pt>
                <c:pt idx="205">
                  <c:v>17.508914731978116</c:v>
                </c:pt>
                <c:pt idx="206">
                  <c:v>17.659785850314933</c:v>
                </c:pt>
                <c:pt idx="207">
                  <c:v>17.734552617851925</c:v>
                </c:pt>
                <c:pt idx="208">
                  <c:v>17.76272460348049</c:v>
                </c:pt>
                <c:pt idx="209">
                  <c:v>17.778237811425733</c:v>
                </c:pt>
                <c:pt idx="210">
                  <c:v>17.837139738304057</c:v>
                </c:pt>
                <c:pt idx="211">
                  <c:v>17.838084320298943</c:v>
                </c:pt>
                <c:pt idx="212">
                  <c:v>17.906252803389894</c:v>
                </c:pt>
                <c:pt idx="213">
                  <c:v>17.859926917085847</c:v>
                </c:pt>
                <c:pt idx="214">
                  <c:v>17.86180918631654</c:v>
                </c:pt>
                <c:pt idx="215">
                  <c:v>17.879508032892293</c:v>
                </c:pt>
                <c:pt idx="216">
                  <c:v>17.85491442722976</c:v>
                </c:pt>
                <c:pt idx="217">
                  <c:v>17.831644615311898</c:v>
                </c:pt>
                <c:pt idx="218">
                  <c:v>17.8704827932477</c:v>
                </c:pt>
                <c:pt idx="219">
                  <c:v>17.84333812672307</c:v>
                </c:pt>
                <c:pt idx="220">
                  <c:v>17.822674533740003</c:v>
                </c:pt>
                <c:pt idx="221">
                  <c:v>17.864636037542116</c:v>
                </c:pt>
                <c:pt idx="222">
                  <c:v>17.835091994855283</c:v>
                </c:pt>
                <c:pt idx="223">
                  <c:v>17.864636037542116</c:v>
                </c:pt>
                <c:pt idx="224">
                  <c:v>17.90091625985673</c:v>
                </c:pt>
                <c:pt idx="225">
                  <c:v>17.916374309729278</c:v>
                </c:pt>
                <c:pt idx="226">
                  <c:v>17.904687693077197</c:v>
                </c:pt>
                <c:pt idx="227">
                  <c:v>17.924510125451675</c:v>
                </c:pt>
                <c:pt idx="228">
                  <c:v>17.936631111926225</c:v>
                </c:pt>
                <c:pt idx="229">
                  <c:v>18.07807709459142</c:v>
                </c:pt>
                <c:pt idx="230">
                  <c:v>18.04734715334166</c:v>
                </c:pt>
                <c:pt idx="231">
                  <c:v>17.95939071167167</c:v>
                </c:pt>
                <c:pt idx="232">
                  <c:v>17.90108173407481</c:v>
                </c:pt>
                <c:pt idx="233">
                  <c:v>17.988072909472656</c:v>
                </c:pt>
                <c:pt idx="234">
                  <c:v>19.11191864061704</c:v>
                </c:pt>
                <c:pt idx="235">
                  <c:v>19.03039500917501</c:v>
                </c:pt>
                <c:pt idx="236">
                  <c:v>19.103079559467794</c:v>
                </c:pt>
                <c:pt idx="237">
                  <c:v>22.55189321274553</c:v>
                </c:pt>
                <c:pt idx="238">
                  <c:v>20.567278178171758</c:v>
                </c:pt>
                <c:pt idx="239">
                  <c:v>18.62985087478788</c:v>
                </c:pt>
                <c:pt idx="240">
                  <c:v>16.41269630049444</c:v>
                </c:pt>
                <c:pt idx="241">
                  <c:v>16.265320825014616</c:v>
                </c:pt>
                <c:pt idx="242">
                  <c:v>16.147061917158243</c:v>
                </c:pt>
                <c:pt idx="243">
                  <c:v>15.934186230354054</c:v>
                </c:pt>
                <c:pt idx="244">
                  <c:v>15.895244631031947</c:v>
                </c:pt>
                <c:pt idx="245">
                  <c:v>15.4389770537055</c:v>
                </c:pt>
                <c:pt idx="246">
                  <c:v>15.106222190659546</c:v>
                </c:pt>
                <c:pt idx="247">
                  <c:v>15.068114857186938</c:v>
                </c:pt>
                <c:pt idx="248">
                  <c:v>14.646617549935101</c:v>
                </c:pt>
                <c:pt idx="249">
                  <c:v>14.722432320853283</c:v>
                </c:pt>
                <c:pt idx="250">
                  <c:v>14.553834776904365</c:v>
                </c:pt>
                <c:pt idx="251">
                  <c:v>14.558819687724103</c:v>
                </c:pt>
                <c:pt idx="252">
                  <c:v>14.223100078270837</c:v>
                </c:pt>
                <c:pt idx="253">
                  <c:v>13.697271276517913</c:v>
                </c:pt>
                <c:pt idx="254">
                  <c:v>13.480058786248144</c:v>
                </c:pt>
                <c:pt idx="255">
                  <c:v>13.618436601119724</c:v>
                </c:pt>
                <c:pt idx="256">
                  <c:v>13.786551511932569</c:v>
                </c:pt>
                <c:pt idx="257">
                  <c:v>14.216715531356485</c:v>
                </c:pt>
                <c:pt idx="258">
                  <c:v>13.7479546505648</c:v>
                </c:pt>
                <c:pt idx="259">
                  <c:v>12.84862295956308</c:v>
                </c:pt>
                <c:pt idx="260">
                  <c:v>12.792761621442027</c:v>
                </c:pt>
                <c:pt idx="261">
                  <c:v>12.928988271478534</c:v>
                </c:pt>
                <c:pt idx="262">
                  <c:v>12.955539988721707</c:v>
                </c:pt>
                <c:pt idx="263">
                  <c:v>13.003162089734063</c:v>
                </c:pt>
                <c:pt idx="264">
                  <c:v>13.194650233851076</c:v>
                </c:pt>
                <c:pt idx="265">
                  <c:v>13.14822092616073</c:v>
                </c:pt>
                <c:pt idx="266">
                  <c:v>13.024949528448275</c:v>
                </c:pt>
                <c:pt idx="267">
                  <c:v>12.992875109176595</c:v>
                </c:pt>
                <c:pt idx="268">
                  <c:v>12.953981773168094</c:v>
                </c:pt>
                <c:pt idx="269">
                  <c:v>12.95279587460517</c:v>
                </c:pt>
                <c:pt idx="270">
                  <c:v>13.017703136648073</c:v>
                </c:pt>
                <c:pt idx="271">
                  <c:v>13.429582254973859</c:v>
                </c:pt>
                <c:pt idx="272">
                  <c:v>13.47843851786275</c:v>
                </c:pt>
                <c:pt idx="273">
                  <c:v>13.319135109162804</c:v>
                </c:pt>
                <c:pt idx="274">
                  <c:v>13.319217846271847</c:v>
                </c:pt>
                <c:pt idx="275">
                  <c:v>13.34512145616086</c:v>
                </c:pt>
                <c:pt idx="276">
                  <c:v>13.183260091839724</c:v>
                </c:pt>
                <c:pt idx="277">
                  <c:v>12.855545297686204</c:v>
                </c:pt>
                <c:pt idx="278">
                  <c:v>12.755867765568691</c:v>
                </c:pt>
                <c:pt idx="279">
                  <c:v>12.71139656945899</c:v>
                </c:pt>
                <c:pt idx="280">
                  <c:v>12.419824102438346</c:v>
                </c:pt>
                <c:pt idx="281">
                  <c:v>12.192028156970375</c:v>
                </c:pt>
                <c:pt idx="282">
                  <c:v>12.383330142592046</c:v>
                </c:pt>
                <c:pt idx="283">
                  <c:v>12.234851505658337</c:v>
                </c:pt>
                <c:pt idx="284">
                  <c:v>12.020438287577797</c:v>
                </c:pt>
                <c:pt idx="285">
                  <c:v>11.782920731797471</c:v>
                </c:pt>
                <c:pt idx="286">
                  <c:v>11.57890481041979</c:v>
                </c:pt>
                <c:pt idx="287">
                  <c:v>11.419815139251533</c:v>
                </c:pt>
                <c:pt idx="288">
                  <c:v>11.29296536157304</c:v>
                </c:pt>
                <c:pt idx="289">
                  <c:v>11.217447065295591</c:v>
                </c:pt>
                <c:pt idx="290">
                  <c:v>11.17534766631174</c:v>
                </c:pt>
                <c:pt idx="291">
                  <c:v>11.26102194272401</c:v>
                </c:pt>
                <c:pt idx="292">
                  <c:v>11.43791388185432</c:v>
                </c:pt>
                <c:pt idx="293">
                  <c:v>11.676265703484143</c:v>
                </c:pt>
                <c:pt idx="294">
                  <c:v>11.842553503138992</c:v>
                </c:pt>
                <c:pt idx="295">
                  <c:v>12.007889826039866</c:v>
                </c:pt>
                <c:pt idx="296">
                  <c:v>12.172557357309321</c:v>
                </c:pt>
                <c:pt idx="297">
                  <c:v>12.30546762822509</c:v>
                </c:pt>
                <c:pt idx="298">
                  <c:v>12.475981915200132</c:v>
                </c:pt>
                <c:pt idx="299">
                  <c:v>12.604989752472786</c:v>
                </c:pt>
                <c:pt idx="300">
                  <c:v>12.72198002465719</c:v>
                </c:pt>
                <c:pt idx="301">
                  <c:v>12.880428483230375</c:v>
                </c:pt>
                <c:pt idx="302">
                  <c:v>12.89502468821708</c:v>
                </c:pt>
                <c:pt idx="303">
                  <c:v>12.962386484494873</c:v>
                </c:pt>
                <c:pt idx="304">
                  <c:v>12.992978530562898</c:v>
                </c:pt>
                <c:pt idx="305">
                  <c:v>13.017461820080037</c:v>
                </c:pt>
                <c:pt idx="306">
                  <c:v>13.016979186943962</c:v>
                </c:pt>
                <c:pt idx="307">
                  <c:v>13.072454418556156</c:v>
                </c:pt>
                <c:pt idx="308">
                  <c:v>13.221532899530413</c:v>
                </c:pt>
                <c:pt idx="309">
                  <c:v>13.301732737227784</c:v>
                </c:pt>
                <c:pt idx="310">
                  <c:v>13.384821478982515</c:v>
                </c:pt>
                <c:pt idx="311">
                  <c:v>13.506665661564009</c:v>
                </c:pt>
                <c:pt idx="312">
                  <c:v>13.60230286485667</c:v>
                </c:pt>
                <c:pt idx="313">
                  <c:v>13.693037894438634</c:v>
                </c:pt>
                <c:pt idx="314">
                  <c:v>13.697271276517913</c:v>
                </c:pt>
                <c:pt idx="315">
                  <c:v>13.615609749894146</c:v>
                </c:pt>
                <c:pt idx="316">
                  <c:v>13.595028894020121</c:v>
                </c:pt>
                <c:pt idx="317">
                  <c:v>13.570014708053302</c:v>
                </c:pt>
                <c:pt idx="318">
                  <c:v>13.553343180581477</c:v>
                </c:pt>
                <c:pt idx="319">
                  <c:v>13.15745990333701</c:v>
                </c:pt>
                <c:pt idx="320">
                  <c:v>12.808219671314577</c:v>
                </c:pt>
                <c:pt idx="321">
                  <c:v>12.855055769791042</c:v>
                </c:pt>
                <c:pt idx="322">
                  <c:v>12.589931598627269</c:v>
                </c:pt>
                <c:pt idx="323">
                  <c:v>12.741616298536327</c:v>
                </c:pt>
                <c:pt idx="324">
                  <c:v>12.628231985354306</c:v>
                </c:pt>
                <c:pt idx="325">
                  <c:v>12.828662632006866</c:v>
                </c:pt>
                <c:pt idx="326">
                  <c:v>12.739837450691939</c:v>
                </c:pt>
                <c:pt idx="327">
                  <c:v>14.548153495416862</c:v>
                </c:pt>
                <c:pt idx="328">
                  <c:v>14.493912425681199</c:v>
                </c:pt>
                <c:pt idx="329">
                  <c:v>14.440043672936225</c:v>
                </c:pt>
                <c:pt idx="330">
                  <c:v>14.397896010638766</c:v>
                </c:pt>
                <c:pt idx="331">
                  <c:v>14.389408562202947</c:v>
                </c:pt>
                <c:pt idx="332">
                  <c:v>15.095231944675225</c:v>
                </c:pt>
                <c:pt idx="333">
                  <c:v>15.800814010579472</c:v>
                </c:pt>
                <c:pt idx="334">
                  <c:v>16.639609716799303</c:v>
                </c:pt>
                <c:pt idx="335">
                  <c:v>16.349512728223228</c:v>
                </c:pt>
                <c:pt idx="336">
                  <c:v>16.015089333478276</c:v>
                </c:pt>
                <c:pt idx="337">
                  <c:v>15.689015491987409</c:v>
                </c:pt>
                <c:pt idx="338">
                  <c:v>15.37840659512818</c:v>
                </c:pt>
                <c:pt idx="339">
                  <c:v>15.226287525396653</c:v>
                </c:pt>
                <c:pt idx="340">
                  <c:v>15.20461040282783</c:v>
                </c:pt>
                <c:pt idx="341">
                  <c:v>15.07320318939298</c:v>
                </c:pt>
                <c:pt idx="342">
                  <c:v>15.022140603596322</c:v>
                </c:pt>
                <c:pt idx="343">
                  <c:v>15.019313752370742</c:v>
                </c:pt>
                <c:pt idx="344">
                  <c:v>15.018665645016585</c:v>
                </c:pt>
                <c:pt idx="345">
                  <c:v>14.995340675026025</c:v>
                </c:pt>
                <c:pt idx="346">
                  <c:v>15.005441497088153</c:v>
                </c:pt>
                <c:pt idx="347">
                  <c:v>15.020279018642894</c:v>
                </c:pt>
                <c:pt idx="348">
                  <c:v>14.988983707148018</c:v>
                </c:pt>
                <c:pt idx="349">
                  <c:v>14.997229839015802</c:v>
                </c:pt>
                <c:pt idx="350">
                  <c:v>14.981013365643706</c:v>
                </c:pt>
                <c:pt idx="351">
                  <c:v>15.000780639945493</c:v>
                </c:pt>
                <c:pt idx="352">
                  <c:v>14.998629475110416</c:v>
                </c:pt>
                <c:pt idx="353">
                  <c:v>15.007165186859845</c:v>
                </c:pt>
                <c:pt idx="354">
                  <c:v>14.999973953132338</c:v>
                </c:pt>
                <c:pt idx="355">
                  <c:v>14.994451251103833</c:v>
                </c:pt>
                <c:pt idx="356">
                  <c:v>15.00035316488211</c:v>
                </c:pt>
                <c:pt idx="357">
                  <c:v>15.001559747722297</c:v>
                </c:pt>
                <c:pt idx="358">
                  <c:v>15.001242588804306</c:v>
                </c:pt>
                <c:pt idx="359">
                  <c:v>15.00751681957327</c:v>
                </c:pt>
                <c:pt idx="360">
                  <c:v>15.005682813656188</c:v>
                </c:pt>
                <c:pt idx="361">
                  <c:v>14.999760215600649</c:v>
                </c:pt>
                <c:pt idx="362">
                  <c:v>14.997546997933794</c:v>
                </c:pt>
                <c:pt idx="363">
                  <c:v>15.001242588804306</c:v>
                </c:pt>
                <c:pt idx="364">
                  <c:v>14.994209934535796</c:v>
                </c:pt>
                <c:pt idx="365">
                  <c:v>15.001346010190607</c:v>
                </c:pt>
                <c:pt idx="366">
                  <c:v>15.004958863952076</c:v>
                </c:pt>
                <c:pt idx="367">
                  <c:v>14.99569230773945</c:v>
                </c:pt>
                <c:pt idx="368">
                  <c:v>15.002669803935268</c:v>
                </c:pt>
                <c:pt idx="369">
                  <c:v>14.994182355499447</c:v>
                </c:pt>
                <c:pt idx="370">
                  <c:v>14.995878466234794</c:v>
                </c:pt>
                <c:pt idx="371">
                  <c:v>15.002400908330882</c:v>
                </c:pt>
                <c:pt idx="372">
                  <c:v>14.965982790834538</c:v>
                </c:pt>
                <c:pt idx="373">
                  <c:v>14.787312003859839</c:v>
                </c:pt>
                <c:pt idx="374">
                  <c:v>14.64497659727245</c:v>
                </c:pt>
                <c:pt idx="375">
                  <c:v>14.428274319175097</c:v>
                </c:pt>
                <c:pt idx="376">
                  <c:v>14.062638350044313</c:v>
                </c:pt>
                <c:pt idx="377">
                  <c:v>13.746175802720412</c:v>
                </c:pt>
                <c:pt idx="378">
                  <c:v>13.264894039427142</c:v>
                </c:pt>
                <c:pt idx="379">
                  <c:v>12.895507321353152</c:v>
                </c:pt>
                <c:pt idx="380">
                  <c:v>12.46626030488778</c:v>
                </c:pt>
                <c:pt idx="381">
                  <c:v>12.034717333646508</c:v>
                </c:pt>
                <c:pt idx="382">
                  <c:v>11.663096713628404</c:v>
                </c:pt>
                <c:pt idx="383">
                  <c:v>11.244888206460956</c:v>
                </c:pt>
                <c:pt idx="384">
                  <c:v>10.847467397940138</c:v>
                </c:pt>
                <c:pt idx="385">
                  <c:v>10.487057656197129</c:v>
                </c:pt>
                <c:pt idx="386">
                  <c:v>10.08193540177638</c:v>
                </c:pt>
                <c:pt idx="387">
                  <c:v>9.651661066207076</c:v>
                </c:pt>
                <c:pt idx="388">
                  <c:v>9.346430081435532</c:v>
                </c:pt>
                <c:pt idx="389">
                  <c:v>8.907999245866572</c:v>
                </c:pt>
                <c:pt idx="390">
                  <c:v>8.468775513002635</c:v>
                </c:pt>
                <c:pt idx="391">
                  <c:v>8.0835101647518</c:v>
                </c:pt>
                <c:pt idx="392">
                  <c:v>7.694521646594107</c:v>
                </c:pt>
                <c:pt idx="393">
                  <c:v>7.370171494874935</c:v>
                </c:pt>
                <c:pt idx="394">
                  <c:v>7.076978759468898</c:v>
                </c:pt>
                <c:pt idx="395">
                  <c:v>6.5001632142692705</c:v>
                </c:pt>
                <c:pt idx="396">
                  <c:v>6.354725166092831</c:v>
                </c:pt>
                <c:pt idx="397">
                  <c:v>5.7695600676391186</c:v>
                </c:pt>
                <c:pt idx="398">
                  <c:v>5.395815861822286</c:v>
                </c:pt>
                <c:pt idx="399">
                  <c:v>5.081945743915011</c:v>
                </c:pt>
                <c:pt idx="400">
                  <c:v>4.515362021200159</c:v>
                </c:pt>
                <c:pt idx="401">
                  <c:v>4.252092540230728</c:v>
                </c:pt>
                <c:pt idx="402">
                  <c:v>3.8734461607031982</c:v>
                </c:pt>
                <c:pt idx="403">
                  <c:v>3.3689497435647575</c:v>
                </c:pt>
                <c:pt idx="404">
                  <c:v>3.076405115512878</c:v>
                </c:pt>
                <c:pt idx="405">
                  <c:v>2.776751990842534</c:v>
                </c:pt>
                <c:pt idx="406">
                  <c:v>2.216283919437651</c:v>
                </c:pt>
                <c:pt idx="407">
                  <c:v>1.8960775179296292</c:v>
                </c:pt>
                <c:pt idx="408">
                  <c:v>1.4418714735701283</c:v>
                </c:pt>
                <c:pt idx="409">
                  <c:v>1.1849934342741384</c:v>
                </c:pt>
                <c:pt idx="410">
                  <c:v>0.8621532347949687</c:v>
                </c:pt>
                <c:pt idx="411">
                  <c:v>0.6984302855204008</c:v>
                </c:pt>
                <c:pt idx="412">
                  <c:v>0.7181148227131444</c:v>
                </c:pt>
                <c:pt idx="413">
                  <c:v>0.5351899693819071</c:v>
                </c:pt>
                <c:pt idx="414">
                  <c:v>0.5435602069132525</c:v>
                </c:pt>
                <c:pt idx="415">
                  <c:v>0.4659734829097692</c:v>
                </c:pt>
                <c:pt idx="416">
                  <c:v>0.36114556575443646</c:v>
                </c:pt>
                <c:pt idx="417">
                  <c:v>0.3154608920454628</c:v>
                </c:pt>
                <c:pt idx="418">
                  <c:v>0.2970036219701652</c:v>
                </c:pt>
                <c:pt idx="419">
                  <c:v>0.2827176811423666</c:v>
                </c:pt>
                <c:pt idx="420">
                  <c:v>0.2694039013458034</c:v>
                </c:pt>
                <c:pt idx="421">
                  <c:v>0.262019614363867</c:v>
                </c:pt>
                <c:pt idx="422">
                  <c:v>0.2558694892584633</c:v>
                </c:pt>
                <c:pt idx="423">
                  <c:v>0.2516498966973568</c:v>
                </c:pt>
                <c:pt idx="424">
                  <c:v>0.20844044150053556</c:v>
                </c:pt>
                <c:pt idx="425">
                  <c:v>0.19030722510231632</c:v>
                </c:pt>
                <c:pt idx="426">
                  <c:v>0.18635652814559403</c:v>
                </c:pt>
                <c:pt idx="427">
                  <c:v>0.18476383879654892</c:v>
                </c:pt>
                <c:pt idx="428">
                  <c:v>0.18421915282869367</c:v>
                </c:pt>
                <c:pt idx="429">
                  <c:v>0.18213004082540074</c:v>
                </c:pt>
                <c:pt idx="430">
                  <c:v>0.18161293389389263</c:v>
                </c:pt>
                <c:pt idx="431">
                  <c:v>0.18114409027599185</c:v>
                </c:pt>
                <c:pt idx="432">
                  <c:v>0.18057872003087627</c:v>
                </c:pt>
                <c:pt idx="433">
                  <c:v>0.17808281724146363</c:v>
                </c:pt>
                <c:pt idx="434">
                  <c:v>0.130833033219792</c:v>
                </c:pt>
                <c:pt idx="435">
                  <c:v>0.06471918833670298</c:v>
                </c:pt>
                <c:pt idx="436">
                  <c:v>0.057631375995497905</c:v>
                </c:pt>
                <c:pt idx="437">
                  <c:v>0.06923525553854085</c:v>
                </c:pt>
                <c:pt idx="438">
                  <c:v>0.07664712155682436</c:v>
                </c:pt>
                <c:pt idx="439">
                  <c:v>0.07974976314587327</c:v>
                </c:pt>
                <c:pt idx="440">
                  <c:v>0.08112182020414159</c:v>
                </c:pt>
                <c:pt idx="441">
                  <c:v>0.07988765832760879</c:v>
                </c:pt>
                <c:pt idx="442">
                  <c:v>0.07248268706841204</c:v>
                </c:pt>
                <c:pt idx="443">
                  <c:v>0.048468241169173434</c:v>
                </c:pt>
                <c:pt idx="444">
                  <c:v>0.01816577498279569</c:v>
                </c:pt>
                <c:pt idx="445">
                  <c:v>0.007251371348430266</c:v>
                </c:pt>
                <c:pt idx="446">
                  <c:v>0.001852774983485168</c:v>
                </c:pt>
                <c:pt idx="447">
                  <c:v>-0.0018566054051999826</c:v>
                </c:pt>
                <c:pt idx="448">
                  <c:v>-0.0037250851177161133</c:v>
                </c:pt>
                <c:pt idx="449">
                  <c:v>-0.00271155553196012</c:v>
                </c:pt>
                <c:pt idx="450">
                  <c:v>-0.0019048687188074202</c:v>
                </c:pt>
                <c:pt idx="451">
                  <c:v>-0.001532551728121536</c:v>
                </c:pt>
                <c:pt idx="452">
                  <c:v>-0.0009947605193530613</c:v>
                </c:pt>
                <c:pt idx="453">
                  <c:v>-0.0005603906968862212</c:v>
                </c:pt>
                <c:pt idx="454">
                  <c:v>-0.00018807370620033706</c:v>
                </c:pt>
                <c:pt idx="455">
                  <c:v>6.703238001034495E-05</c:v>
                </c:pt>
                <c:pt idx="456">
                  <c:v>0.0004393493706962045</c:v>
                </c:pt>
                <c:pt idx="457">
                  <c:v>0.010884909387160894</c:v>
                </c:pt>
                <c:pt idx="458">
                  <c:v>-0.00724141225197155</c:v>
                </c:pt>
                <c:pt idx="459">
                  <c:v>-0.024016361110096023</c:v>
                </c:pt>
                <c:pt idx="460">
                  <c:v>-0.006889779538546005</c:v>
                </c:pt>
                <c:pt idx="461">
                  <c:v>-0.013570801093631334</c:v>
                </c:pt>
                <c:pt idx="462">
                  <c:v>-0.014453330256738582</c:v>
                </c:pt>
                <c:pt idx="463">
                  <c:v>-0.01469464682477572</c:v>
                </c:pt>
                <c:pt idx="464">
                  <c:v>-0.014742910138383147</c:v>
                </c:pt>
                <c:pt idx="465">
                  <c:v>-0.013274326452899998</c:v>
                </c:pt>
                <c:pt idx="466">
                  <c:v>-0.010026894923028799</c:v>
                </c:pt>
                <c:pt idx="467">
                  <c:v>-0.004152560181096182</c:v>
                </c:pt>
                <c:pt idx="468">
                  <c:v>-0.004283560603744915</c:v>
                </c:pt>
                <c:pt idx="469">
                  <c:v>-0.004207718253790391</c:v>
                </c:pt>
                <c:pt idx="470">
                  <c:v>-0.004221507771963934</c:v>
                </c:pt>
                <c:pt idx="471">
                  <c:v>-0.004386981990046549</c:v>
                </c:pt>
                <c:pt idx="472">
                  <c:v>-0.004283560603744915</c:v>
                </c:pt>
                <c:pt idx="473">
                  <c:v>-0.004352508194612667</c:v>
                </c:pt>
                <c:pt idx="474">
                  <c:v>-0.0036975060813690024</c:v>
                </c:pt>
                <c:pt idx="475">
                  <c:v>-0.0036630322859351324</c:v>
                </c:pt>
                <c:pt idx="476">
                  <c:v>-0.0036906113222822433</c:v>
                </c:pt>
                <c:pt idx="477">
                  <c:v>-0.004435245303653974</c:v>
                </c:pt>
                <c:pt idx="478">
                  <c:v>-0.003297610054336032</c:v>
                </c:pt>
                <c:pt idx="479">
                  <c:v>-0.00304250396812535</c:v>
                </c:pt>
                <c:pt idx="480">
                  <c:v>-0.003304504813422816</c:v>
                </c:pt>
                <c:pt idx="481">
                  <c:v>-0.001953132032414833</c:v>
                </c:pt>
                <c:pt idx="482">
                  <c:v>-0.002456449445749438</c:v>
                </c:pt>
                <c:pt idx="483">
                  <c:v>-0.0023323437821874764</c:v>
                </c:pt>
                <c:pt idx="484">
                  <c:v>0.0012805099792827987</c:v>
                </c:pt>
                <c:pt idx="485">
                  <c:v>-0.0021392905277577753</c:v>
                </c:pt>
                <c:pt idx="486">
                  <c:v>-0.001718710223464478</c:v>
                </c:pt>
                <c:pt idx="487">
                  <c:v>0.004962311331620863</c:v>
                </c:pt>
                <c:pt idx="488">
                  <c:v>-0.0019048687188074202</c:v>
                </c:pt>
                <c:pt idx="489">
                  <c:v>-0.0011947085328695465</c:v>
                </c:pt>
                <c:pt idx="490">
                  <c:v>-0.002863240231869192</c:v>
                </c:pt>
                <c:pt idx="491">
                  <c:v>-0.002022079623282598</c:v>
                </c:pt>
                <c:pt idx="492">
                  <c:v>-0.0018083420915925694</c:v>
                </c:pt>
                <c:pt idx="493">
                  <c:v>-0.0017600787779851318</c:v>
                </c:pt>
                <c:pt idx="494">
                  <c:v>-0.0016911311871173674</c:v>
                </c:pt>
                <c:pt idx="495">
                  <c:v>-0.0017256049825512619</c:v>
                </c:pt>
                <c:pt idx="496">
                  <c:v>-0.0016359731144231706</c:v>
                </c:pt>
                <c:pt idx="497">
                  <c:v>-0.0017324997416380212</c:v>
                </c:pt>
                <c:pt idx="498">
                  <c:v>-0.0016221835962496275</c:v>
                </c:pt>
                <c:pt idx="499">
                  <c:v>-0.0014360251009066854</c:v>
                </c:pt>
                <c:pt idx="500">
                  <c:v>0.0011081410021134244</c:v>
                </c:pt>
                <c:pt idx="501">
                  <c:v>0.0013149837747166932</c:v>
                </c:pt>
                <c:pt idx="502">
                  <c:v>0.0014528789564521977</c:v>
                </c:pt>
                <c:pt idx="503">
                  <c:v>0.0016045636563612453</c:v>
                </c:pt>
                <c:pt idx="504">
                  <c:v>0.0016735112472290098</c:v>
                </c:pt>
                <c:pt idx="505">
                  <c:v>0.0018320907062248412</c:v>
                </c:pt>
                <c:pt idx="506">
                  <c:v>0.0019975649243074564</c:v>
                </c:pt>
                <c:pt idx="507">
                  <c:v>0.0021837234196503737</c:v>
                </c:pt>
                <c:pt idx="508">
                  <c:v>0.0022664605286916812</c:v>
                </c:pt>
              </c:numCache>
            </c:numRef>
          </c:yVal>
          <c:smooth val="1"/>
        </c:ser>
        <c:ser>
          <c:idx val="2"/>
          <c:order val="2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dat!$D$5:$D$513</c:f>
              <c:strCache>
                <c:ptCount val="509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dat!$K$5:$K$513</c:f>
              <c:numCache>
                <c:ptCount val="509"/>
                <c:pt idx="0">
                  <c:v>23.028691836544056</c:v>
                </c:pt>
                <c:pt idx="1">
                  <c:v>23.203829119962222</c:v>
                </c:pt>
                <c:pt idx="2">
                  <c:v>23.199417581736157</c:v>
                </c:pt>
                <c:pt idx="3">
                  <c:v>23.195005854114015</c:v>
                </c:pt>
                <c:pt idx="4">
                  <c:v>23.189123255818856</c:v>
                </c:pt>
                <c:pt idx="5">
                  <c:v>23.19353523613364</c:v>
                </c:pt>
                <c:pt idx="6">
                  <c:v>23.199417581736157</c:v>
                </c:pt>
                <c:pt idx="7">
                  <c:v>23.20088811551699</c:v>
                </c:pt>
                <c:pt idx="8">
                  <c:v>23.20824046889817</c:v>
                </c:pt>
                <c:pt idx="9">
                  <c:v>23.20677004027857</c:v>
                </c:pt>
                <c:pt idx="10">
                  <c:v>23.234704593337653</c:v>
                </c:pt>
                <c:pt idx="11">
                  <c:v>23.589850085636442</c:v>
                </c:pt>
                <c:pt idx="12">
                  <c:v>23.98470571533022</c:v>
                </c:pt>
                <c:pt idx="13">
                  <c:v>24.250081790699028</c:v>
                </c:pt>
                <c:pt idx="14">
                  <c:v>24.541004784131815</c:v>
                </c:pt>
                <c:pt idx="15">
                  <c:v>24.852962892685866</c:v>
                </c:pt>
                <c:pt idx="16">
                  <c:v>25.110645187626517</c:v>
                </c:pt>
                <c:pt idx="17">
                  <c:v>25.346162050908163</c:v>
                </c:pt>
                <c:pt idx="18">
                  <c:v>25.588468920448804</c:v>
                </c:pt>
                <c:pt idx="19">
                  <c:v>25.846173972062275</c:v>
                </c:pt>
                <c:pt idx="20">
                  <c:v>26.112030935571056</c:v>
                </c:pt>
                <c:pt idx="21">
                  <c:v>26.358781008376866</c:v>
                </c:pt>
                <c:pt idx="22">
                  <c:v>26.572217668746816</c:v>
                </c:pt>
                <c:pt idx="23">
                  <c:v>26.789659521662486</c:v>
                </c:pt>
                <c:pt idx="24">
                  <c:v>26.975403912490094</c:v>
                </c:pt>
                <c:pt idx="25">
                  <c:v>27.149535302024788</c:v>
                </c:pt>
                <c:pt idx="26">
                  <c:v>27.329196598080728</c:v>
                </c:pt>
                <c:pt idx="27">
                  <c:v>27.505834286567563</c:v>
                </c:pt>
                <c:pt idx="28">
                  <c:v>27.682307502379274</c:v>
                </c:pt>
                <c:pt idx="29">
                  <c:v>27.851515694247155</c:v>
                </c:pt>
                <c:pt idx="30">
                  <c:v>27.996439000032353</c:v>
                </c:pt>
                <c:pt idx="31">
                  <c:v>28.101516524111958</c:v>
                </c:pt>
                <c:pt idx="32">
                  <c:v>28.246268927681683</c:v>
                </c:pt>
                <c:pt idx="33">
                  <c:v>28.403686159550944</c:v>
                </c:pt>
                <c:pt idx="34">
                  <c:v>28.542577263026715</c:v>
                </c:pt>
                <c:pt idx="35">
                  <c:v>28.682803045806224</c:v>
                </c:pt>
                <c:pt idx="36">
                  <c:v>28.865401725107915</c:v>
                </c:pt>
                <c:pt idx="37">
                  <c:v>28.930482744640642</c:v>
                </c:pt>
                <c:pt idx="38">
                  <c:v>29.060596477629815</c:v>
                </c:pt>
                <c:pt idx="39">
                  <c:v>29.169447875618005</c:v>
                </c:pt>
                <c:pt idx="40">
                  <c:v>29.268366828552644</c:v>
                </c:pt>
                <c:pt idx="41">
                  <c:v>29.357364726374612</c:v>
                </c:pt>
                <c:pt idx="42">
                  <c:v>29.35030239233322</c:v>
                </c:pt>
                <c:pt idx="43">
                  <c:v>29.324876582827528</c:v>
                </c:pt>
                <c:pt idx="44">
                  <c:v>29.329114371112098</c:v>
                </c:pt>
                <c:pt idx="45">
                  <c:v>29.427978818428983</c:v>
                </c:pt>
                <c:pt idx="46">
                  <c:v>29.43645138942628</c:v>
                </c:pt>
                <c:pt idx="47">
                  <c:v>29.42515457513275</c:v>
                </c:pt>
                <c:pt idx="48">
                  <c:v>29.396910679703694</c:v>
                </c:pt>
                <c:pt idx="49">
                  <c:v>29.36583930385558</c:v>
                </c:pt>
                <c:pt idx="50">
                  <c:v>29.326289185755172</c:v>
                </c:pt>
                <c:pt idx="51">
                  <c:v>29.293797583572427</c:v>
                </c:pt>
                <c:pt idx="52">
                  <c:v>29.258476483007087</c:v>
                </c:pt>
                <c:pt idx="53">
                  <c:v>29.228803392068755</c:v>
                </c:pt>
                <c:pt idx="54">
                  <c:v>28.402268474434777</c:v>
                </c:pt>
                <c:pt idx="55">
                  <c:v>27.976553572388696</c:v>
                </c:pt>
                <c:pt idx="56">
                  <c:v>27.78043726929542</c:v>
                </c:pt>
                <c:pt idx="57">
                  <c:v>27.662391156733804</c:v>
                </c:pt>
                <c:pt idx="58">
                  <c:v>27.561355408720317</c:v>
                </c:pt>
                <c:pt idx="59">
                  <c:v>27.507258107528685</c:v>
                </c:pt>
                <c:pt idx="60">
                  <c:v>27.4759315706994</c:v>
                </c:pt>
                <c:pt idx="61">
                  <c:v>27.473083445927443</c:v>
                </c:pt>
                <c:pt idx="62">
                  <c:v>27.47735561694094</c:v>
                </c:pt>
                <c:pt idx="63">
                  <c:v>27.46453881307565</c:v>
                </c:pt>
                <c:pt idx="64">
                  <c:v>27.458842175478253</c:v>
                </c:pt>
                <c:pt idx="65">
                  <c:v>27.455993791895764</c:v>
                </c:pt>
                <c:pt idx="66">
                  <c:v>27.47165936739077</c:v>
                </c:pt>
                <c:pt idx="67">
                  <c:v>27.47165936739077</c:v>
                </c:pt>
                <c:pt idx="68">
                  <c:v>27.878518956020685</c:v>
                </c:pt>
                <c:pt idx="69">
                  <c:v>28.17674301963217</c:v>
                </c:pt>
                <c:pt idx="70">
                  <c:v>28.232081752507156</c:v>
                </c:pt>
                <c:pt idx="71">
                  <c:v>28.27038503918294</c:v>
                </c:pt>
                <c:pt idx="72">
                  <c:v>28.290243402604347</c:v>
                </c:pt>
                <c:pt idx="73">
                  <c:v>28.294498536310755</c:v>
                </c:pt>
                <c:pt idx="74">
                  <c:v>28.247687595111984</c:v>
                </c:pt>
                <c:pt idx="75">
                  <c:v>28.066023183912762</c:v>
                </c:pt>
                <c:pt idx="76">
                  <c:v>27.99501867505427</c:v>
                </c:pt>
                <c:pt idx="77">
                  <c:v>27.953825046804354</c:v>
                </c:pt>
                <c:pt idx="78">
                  <c:v>27.9353562873265</c:v>
                </c:pt>
                <c:pt idx="79">
                  <c:v>27.921148426757895</c:v>
                </c:pt>
                <c:pt idx="80">
                  <c:v>27.916885877731545</c:v>
                </c:pt>
                <c:pt idx="81">
                  <c:v>27.90978143323707</c:v>
                </c:pt>
                <c:pt idx="82">
                  <c:v>27.90693958672682</c:v>
                </c:pt>
                <c:pt idx="83">
                  <c:v>27.904097700915486</c:v>
                </c:pt>
                <c:pt idx="84">
                  <c:v>27.90978143323707</c:v>
                </c:pt>
                <c:pt idx="85">
                  <c:v>27.912623240470737</c:v>
                </c:pt>
                <c:pt idx="86">
                  <c:v>27.915465008452486</c:v>
                </c:pt>
                <c:pt idx="87">
                  <c:v>27.918306737206706</c:v>
                </c:pt>
                <c:pt idx="88">
                  <c:v>27.918306737206706</c:v>
                </c:pt>
                <c:pt idx="89">
                  <c:v>27.91972758688115</c:v>
                </c:pt>
                <c:pt idx="90">
                  <c:v>27.92825247928357</c:v>
                </c:pt>
                <c:pt idx="91">
                  <c:v>27.82166580614239</c:v>
                </c:pt>
                <c:pt idx="92">
                  <c:v>27.68941999272363</c:v>
                </c:pt>
                <c:pt idx="93">
                  <c:v>27.62966703604917</c:v>
                </c:pt>
                <c:pt idx="94">
                  <c:v>27.310668363490436</c:v>
                </c:pt>
                <c:pt idx="95">
                  <c:v>26.24262883861121</c:v>
                </c:pt>
                <c:pt idx="96">
                  <c:v>25.546672932904073</c:v>
                </c:pt>
                <c:pt idx="97">
                  <c:v>25.25373951900349</c:v>
                </c:pt>
                <c:pt idx="98">
                  <c:v>25.078825008919807</c:v>
                </c:pt>
                <c:pt idx="99">
                  <c:v>24.816729326871155</c:v>
                </c:pt>
                <c:pt idx="100">
                  <c:v>24.453803096846343</c:v>
                </c:pt>
                <c:pt idx="101">
                  <c:v>24.0036817499103</c:v>
                </c:pt>
                <c:pt idx="102">
                  <c:v>23.330213139248826</c:v>
                </c:pt>
                <c:pt idx="103">
                  <c:v>22.4332784391097</c:v>
                </c:pt>
                <c:pt idx="104">
                  <c:v>21.395966757862368</c:v>
                </c:pt>
                <c:pt idx="105">
                  <c:v>20.499209950947545</c:v>
                </c:pt>
                <c:pt idx="106">
                  <c:v>19.607574477926676</c:v>
                </c:pt>
                <c:pt idx="107">
                  <c:v>18.72837010301106</c:v>
                </c:pt>
                <c:pt idx="108">
                  <c:v>17.83945898378886</c:v>
                </c:pt>
                <c:pt idx="109">
                  <c:v>16.91752137029158</c:v>
                </c:pt>
                <c:pt idx="110">
                  <c:v>16.18057167844006</c:v>
                </c:pt>
                <c:pt idx="111">
                  <c:v>15.42769170720436</c:v>
                </c:pt>
                <c:pt idx="112">
                  <c:v>14.681157562292356</c:v>
                </c:pt>
                <c:pt idx="113">
                  <c:v>13.966171815691155</c:v>
                </c:pt>
                <c:pt idx="114">
                  <c:v>13.350234671384271</c:v>
                </c:pt>
                <c:pt idx="115">
                  <c:v>12.755925828317856</c:v>
                </c:pt>
                <c:pt idx="116">
                  <c:v>12.224001272326007</c:v>
                </c:pt>
                <c:pt idx="117">
                  <c:v>11.712461337527998</c:v>
                </c:pt>
                <c:pt idx="118">
                  <c:v>11.216567839005393</c:v>
                </c:pt>
                <c:pt idx="119">
                  <c:v>10.727771853029708</c:v>
                </c:pt>
                <c:pt idx="120">
                  <c:v>10.357144890985012</c:v>
                </c:pt>
                <c:pt idx="121">
                  <c:v>9.970507866151934</c:v>
                </c:pt>
                <c:pt idx="122">
                  <c:v>9.545196820870274</c:v>
                </c:pt>
                <c:pt idx="123">
                  <c:v>9.130487137530338</c:v>
                </c:pt>
                <c:pt idx="124">
                  <c:v>8.713455265625953</c:v>
                </c:pt>
                <c:pt idx="125">
                  <c:v>8.33976449767448</c:v>
                </c:pt>
                <c:pt idx="126">
                  <c:v>8.008695285835813</c:v>
                </c:pt>
                <c:pt idx="127">
                  <c:v>7.723248364498545</c:v>
                </c:pt>
                <c:pt idx="128">
                  <c:v>7.443498064549772</c:v>
                </c:pt>
                <c:pt idx="129">
                  <c:v>7.210777187238307</c:v>
                </c:pt>
                <c:pt idx="130">
                  <c:v>7.0121421813060465</c:v>
                </c:pt>
                <c:pt idx="131">
                  <c:v>6.780734057588404</c:v>
                </c:pt>
                <c:pt idx="132">
                  <c:v>6.5957755691306375</c:v>
                </c:pt>
                <c:pt idx="133">
                  <c:v>6.4339347227725625</c:v>
                </c:pt>
                <c:pt idx="134">
                  <c:v>6.279430613281875</c:v>
                </c:pt>
                <c:pt idx="135">
                  <c:v>6.154554270066569</c:v>
                </c:pt>
                <c:pt idx="136">
                  <c:v>6.035325950841582</c:v>
                </c:pt>
                <c:pt idx="137">
                  <c:v>5.909616126097433</c:v>
                </c:pt>
                <c:pt idx="138">
                  <c:v>5.787548053570333</c:v>
                </c:pt>
                <c:pt idx="139">
                  <c:v>5.677335372055381</c:v>
                </c:pt>
                <c:pt idx="140">
                  <c:v>5.566786329624165</c:v>
                </c:pt>
                <c:pt idx="141">
                  <c:v>5.480569043808373</c:v>
                </c:pt>
                <c:pt idx="142">
                  <c:v>5.390024004032341</c:v>
                </c:pt>
                <c:pt idx="143">
                  <c:v>5.338475982711827</c:v>
                </c:pt>
                <c:pt idx="144">
                  <c:v>5.280653941671915</c:v>
                </c:pt>
                <c:pt idx="145">
                  <c:v>5.2475707272047885</c:v>
                </c:pt>
                <c:pt idx="146">
                  <c:v>5.2061735340555515</c:v>
                </c:pt>
                <c:pt idx="147">
                  <c:v>5.168874905914379</c:v>
                </c:pt>
                <c:pt idx="148">
                  <c:v>5.13568772863988</c:v>
                </c:pt>
                <c:pt idx="149">
                  <c:v>5.12738609329034</c:v>
                </c:pt>
                <c:pt idx="150">
                  <c:v>5.1170063217746815</c:v>
                </c:pt>
                <c:pt idx="151">
                  <c:v>5.092082490028702</c:v>
                </c:pt>
                <c:pt idx="152">
                  <c:v>5.133612501533662</c:v>
                </c:pt>
                <c:pt idx="153">
                  <c:v>5.185456896339076</c:v>
                </c:pt>
                <c:pt idx="154">
                  <c:v>5.193744997053329</c:v>
                </c:pt>
                <c:pt idx="155">
                  <c:v>5.202031170024043</c:v>
                </c:pt>
                <c:pt idx="156">
                  <c:v>5.191673152656961</c:v>
                </c:pt>
                <c:pt idx="157">
                  <c:v>5.2061735340555515</c:v>
                </c:pt>
                <c:pt idx="158">
                  <c:v>5.193744997053329</c:v>
                </c:pt>
                <c:pt idx="159">
                  <c:v>5.202031170024043</c:v>
                </c:pt>
                <c:pt idx="160">
                  <c:v>5.2061735340555515</c:v>
                </c:pt>
                <c:pt idx="161">
                  <c:v>5.214456818109795</c:v>
                </c:pt>
                <c:pt idx="162">
                  <c:v>5.204102412225552</c:v>
                </c:pt>
                <c:pt idx="163">
                  <c:v>5.214456818109795</c:v>
                </c:pt>
                <c:pt idx="164">
                  <c:v>5.226878136863547</c:v>
                </c:pt>
                <c:pt idx="165">
                  <c:v>5.220668018350182</c:v>
                </c:pt>
                <c:pt idx="166">
                  <c:v>5.231017615212011</c:v>
                </c:pt>
                <c:pt idx="167">
                  <c:v>5.231017615212011</c:v>
                </c:pt>
                <c:pt idx="168">
                  <c:v>5.235156613241202</c:v>
                </c:pt>
                <c:pt idx="169">
                  <c:v>5.2289479360889</c:v>
                </c:pt>
                <c:pt idx="170">
                  <c:v>5.233087174255331</c:v>
                </c:pt>
                <c:pt idx="171">
                  <c:v>5.235156613241202</c:v>
                </c:pt>
                <c:pt idx="172">
                  <c:v>5.231017615212011</c:v>
                </c:pt>
                <c:pt idx="173">
                  <c:v>5.239295131130348</c:v>
                </c:pt>
                <c:pt idx="174">
                  <c:v>5.231017615212011</c:v>
                </c:pt>
                <c:pt idx="175">
                  <c:v>5.231017615212011</c:v>
                </c:pt>
                <c:pt idx="176">
                  <c:v>5.241364210078416</c:v>
                </c:pt>
                <c:pt idx="177">
                  <c:v>5.239295131130348</c:v>
                </c:pt>
                <c:pt idx="178">
                  <c:v>5.235156613241202</c:v>
                </c:pt>
                <c:pt idx="179">
                  <c:v>5.239295131130348</c:v>
                </c:pt>
                <c:pt idx="180">
                  <c:v>5.241364210078416</c:v>
                </c:pt>
                <c:pt idx="181">
                  <c:v>5.241364210078416</c:v>
                </c:pt>
                <c:pt idx="182">
                  <c:v>5.2517078057479125</c:v>
                </c:pt>
                <c:pt idx="183">
                  <c:v>5.249639326415547</c:v>
                </c:pt>
                <c:pt idx="184">
                  <c:v>5.266183806355286</c:v>
                </c:pt>
                <c:pt idx="185">
                  <c:v>5.2889199599707695</c:v>
                </c:pt>
                <c:pt idx="186">
                  <c:v>5.286853634633815</c:v>
                </c:pt>
                <c:pt idx="187">
                  <c:v>5.29924979527874</c:v>
                </c:pt>
                <c:pt idx="188">
                  <c:v>5.29924979527874</c:v>
                </c:pt>
                <c:pt idx="189">
                  <c:v>5.375598030257208</c:v>
                </c:pt>
                <c:pt idx="190">
                  <c:v>5.414740754605759</c:v>
                </c:pt>
                <c:pt idx="191">
                  <c:v>5.468235419084749</c:v>
                </c:pt>
                <c:pt idx="192">
                  <c:v>5.550379882643881</c:v>
                </c:pt>
                <c:pt idx="193">
                  <c:v>5.626197277076756</c:v>
                </c:pt>
                <c:pt idx="194">
                  <c:v>5.693684320504929</c:v>
                </c:pt>
                <c:pt idx="195">
                  <c:v>5.777357217077736</c:v>
                </c:pt>
                <c:pt idx="196">
                  <c:v>5.848633203281565</c:v>
                </c:pt>
                <c:pt idx="197">
                  <c:v>5.891331949735843</c:v>
                </c:pt>
                <c:pt idx="198">
                  <c:v>5.93803999654682</c:v>
                </c:pt>
                <c:pt idx="199">
                  <c:v>6.009003176367457</c:v>
                </c:pt>
                <c:pt idx="200">
                  <c:v>6.091957102830406</c:v>
                </c:pt>
                <c:pt idx="201">
                  <c:v>6.1485011304302475</c:v>
                </c:pt>
                <c:pt idx="202">
                  <c:v>6.192867747948583</c:v>
                </c:pt>
                <c:pt idx="203">
                  <c:v>6.25730591903681</c:v>
                </c:pt>
                <c:pt idx="204">
                  <c:v>6.319623474055959</c:v>
                </c:pt>
                <c:pt idx="205">
                  <c:v>6.351746398105149</c:v>
                </c:pt>
                <c:pt idx="206">
                  <c:v>6.381836396525159</c:v>
                </c:pt>
                <c:pt idx="207">
                  <c:v>6.429929749965936</c:v>
                </c:pt>
                <c:pt idx="208">
                  <c:v>6.449950304871493</c:v>
                </c:pt>
                <c:pt idx="209">
                  <c:v>6.459956545660816</c:v>
                </c:pt>
                <c:pt idx="210">
                  <c:v>6.479960965987061</c:v>
                </c:pt>
                <c:pt idx="211">
                  <c:v>6.515941890180841</c:v>
                </c:pt>
                <c:pt idx="212">
                  <c:v>6.529925105188113</c:v>
                </c:pt>
                <c:pt idx="213">
                  <c:v>6.527927823725179</c:v>
                </c:pt>
                <c:pt idx="214">
                  <c:v>6.567853174697575</c:v>
                </c:pt>
                <c:pt idx="215">
                  <c:v>6.567853174697575</c:v>
                </c:pt>
                <c:pt idx="216">
                  <c:v>6.5698483229412545</c:v>
                </c:pt>
                <c:pt idx="217">
                  <c:v>6.5578758359035305</c:v>
                </c:pt>
                <c:pt idx="218">
                  <c:v>6.597769228658933</c:v>
                </c:pt>
                <c:pt idx="219">
                  <c:v>6.579822467632653</c:v>
                </c:pt>
                <c:pt idx="220">
                  <c:v>6.599762781992979</c:v>
                </c:pt>
                <c:pt idx="221">
                  <c:v>6.58580567791131</c:v>
                </c:pt>
                <c:pt idx="222">
                  <c:v>6.6017562291518175</c:v>
                </c:pt>
                <c:pt idx="223">
                  <c:v>6.609728956414472</c:v>
                </c:pt>
                <c:pt idx="224">
                  <c:v>6.6754393059860035</c:v>
                </c:pt>
                <c:pt idx="225">
                  <c:v>6.66748054511811</c:v>
                </c:pt>
                <c:pt idx="226">
                  <c:v>6.707257488379753</c:v>
                </c:pt>
                <c:pt idx="227">
                  <c:v>6.8302993692067275</c:v>
                </c:pt>
                <c:pt idx="228">
                  <c:v>6.972685295182089</c:v>
                </c:pt>
                <c:pt idx="229">
                  <c:v>9.68190962526603</c:v>
                </c:pt>
                <c:pt idx="230">
                  <c:v>10.494914284235222</c:v>
                </c:pt>
                <c:pt idx="231">
                  <c:v>10.608789579724885</c:v>
                </c:pt>
                <c:pt idx="232">
                  <c:v>10.65750299656662</c:v>
                </c:pt>
                <c:pt idx="233">
                  <c:v>10.67733375803033</c:v>
                </c:pt>
                <c:pt idx="234">
                  <c:v>11.500594124173347</c:v>
                </c:pt>
                <c:pt idx="235">
                  <c:v>11.470500322931798</c:v>
                </c:pt>
                <c:pt idx="236">
                  <c:v>11.484664579438004</c:v>
                </c:pt>
                <c:pt idx="237">
                  <c:v>12.33016512517247</c:v>
                </c:pt>
                <c:pt idx="238">
                  <c:v>13.183112474207121</c:v>
                </c:pt>
                <c:pt idx="239">
                  <c:v>13.579545141873552</c:v>
                </c:pt>
                <c:pt idx="240">
                  <c:v>13.06510660757641</c:v>
                </c:pt>
                <c:pt idx="241">
                  <c:v>12.724899756875061</c:v>
                </c:pt>
                <c:pt idx="242">
                  <c:v>12.482903701440932</c:v>
                </c:pt>
                <c:pt idx="243">
                  <c:v>12.31625551136807</c:v>
                </c:pt>
                <c:pt idx="244">
                  <c:v>12.183910452604266</c:v>
                </c:pt>
                <c:pt idx="245">
                  <c:v>12.072173817212388</c:v>
                </c:pt>
                <c:pt idx="246">
                  <c:v>11.984694412727038</c:v>
                </c:pt>
                <c:pt idx="247">
                  <c:v>11.909331144311693</c:v>
                </c:pt>
                <c:pt idx="248">
                  <c:v>11.846142529188228</c:v>
                </c:pt>
                <c:pt idx="249">
                  <c:v>11.79693639982878</c:v>
                </c:pt>
                <c:pt idx="250">
                  <c:v>11.751198210893449</c:v>
                </c:pt>
                <c:pt idx="251">
                  <c:v>11.708938193477763</c:v>
                </c:pt>
                <c:pt idx="252">
                  <c:v>11.675454910501117</c:v>
                </c:pt>
                <c:pt idx="253">
                  <c:v>11.652531284596591</c:v>
                </c:pt>
                <c:pt idx="254">
                  <c:v>11.606649775355777</c:v>
                </c:pt>
                <c:pt idx="255">
                  <c:v>11.578392231044631</c:v>
                </c:pt>
                <c:pt idx="256">
                  <c:v>11.544813792004163</c:v>
                </c:pt>
                <c:pt idx="257">
                  <c:v>11.523593679967917</c:v>
                </c:pt>
                <c:pt idx="258">
                  <c:v>11.504133269748479</c:v>
                </c:pt>
                <c:pt idx="259">
                  <c:v>11.4864348029094</c:v>
                </c:pt>
                <c:pt idx="260">
                  <c:v>11.470500322931798</c:v>
                </c:pt>
                <c:pt idx="261">
                  <c:v>11.452788824230424</c:v>
                </c:pt>
                <c:pt idx="262">
                  <c:v>11.431525950168691</c:v>
                </c:pt>
                <c:pt idx="263">
                  <c:v>11.415572286592237</c:v>
                </c:pt>
                <c:pt idx="264">
                  <c:v>11.4013865620513</c:v>
                </c:pt>
                <c:pt idx="265">
                  <c:v>11.387196417285281</c:v>
                </c:pt>
                <c:pt idx="266">
                  <c:v>11.37300184664906</c:v>
                </c:pt>
                <c:pt idx="267">
                  <c:v>11.353477075020578</c:v>
                </c:pt>
                <c:pt idx="268">
                  <c:v>11.349926215239122</c:v>
                </c:pt>
                <c:pt idx="269">
                  <c:v>11.342823662950764</c:v>
                </c:pt>
                <c:pt idx="270">
                  <c:v>11.328615224989164</c:v>
                </c:pt>
                <c:pt idx="271">
                  <c:v>11.31795597700966</c:v>
                </c:pt>
                <c:pt idx="272">
                  <c:v>11.310848420115065</c:v>
                </c:pt>
                <c:pt idx="273">
                  <c:v>11.296629963342696</c:v>
                </c:pt>
                <c:pt idx="274">
                  <c:v>11.291296891984132</c:v>
                </c:pt>
                <c:pt idx="275">
                  <c:v>11.287741162331258</c:v>
                </c:pt>
                <c:pt idx="276">
                  <c:v>11.275293910033895</c:v>
                </c:pt>
                <c:pt idx="277">
                  <c:v>11.264622112491963</c:v>
                </c:pt>
                <c:pt idx="278">
                  <c:v>11.259285269943518</c:v>
                </c:pt>
                <c:pt idx="279">
                  <c:v>11.250389133130398</c:v>
                </c:pt>
                <c:pt idx="280">
                  <c:v>11.241491246063958</c:v>
                </c:pt>
                <c:pt idx="281">
                  <c:v>11.237931600852846</c:v>
                </c:pt>
                <c:pt idx="282">
                  <c:v>11.232591607343863</c:v>
                </c:pt>
                <c:pt idx="283">
                  <c:v>11.227250982735029</c:v>
                </c:pt>
                <c:pt idx="284">
                  <c:v>11.221909726723254</c:v>
                </c:pt>
                <c:pt idx="285">
                  <c:v>11.209444338870071</c:v>
                </c:pt>
                <c:pt idx="286">
                  <c:v>11.209444338870071</c:v>
                </c:pt>
                <c:pt idx="287">
                  <c:v>11.20053838258093</c:v>
                </c:pt>
                <c:pt idx="288">
                  <c:v>11.198756980394649</c:v>
                </c:pt>
                <c:pt idx="289">
                  <c:v>11.196975507872594</c:v>
                </c:pt>
                <c:pt idx="290">
                  <c:v>11.18806708983152</c:v>
                </c:pt>
                <c:pt idx="291">
                  <c:v>11.18628519505836</c:v>
                </c:pt>
                <c:pt idx="292">
                  <c:v>11.180939088205776</c:v>
                </c:pt>
                <c:pt idx="293">
                  <c:v>11.17380995940448</c:v>
                </c:pt>
                <c:pt idx="294">
                  <c:v>11.172027500998297</c:v>
                </c:pt>
                <c:pt idx="295">
                  <c:v>11.16667970270521</c:v>
                </c:pt>
                <c:pt idx="296">
                  <c:v>11.161331269562936</c:v>
                </c:pt>
                <c:pt idx="297">
                  <c:v>11.157765294623402</c:v>
                </c:pt>
                <c:pt idx="298">
                  <c:v>11.150632497510173</c:v>
                </c:pt>
                <c:pt idx="299">
                  <c:v>11.145282157988731</c:v>
                </c:pt>
                <c:pt idx="300">
                  <c:v>11.141714911620625</c:v>
                </c:pt>
                <c:pt idx="301">
                  <c:v>11.141714911620625</c:v>
                </c:pt>
                <c:pt idx="302">
                  <c:v>11.141714911620625</c:v>
                </c:pt>
                <c:pt idx="303">
                  <c:v>11.141714911620625</c:v>
                </c:pt>
                <c:pt idx="304">
                  <c:v>11.132795558301098</c:v>
                </c:pt>
                <c:pt idx="305">
                  <c:v>11.127443097353648</c:v>
                </c:pt>
                <c:pt idx="306">
                  <c:v>11.122089999315051</c:v>
                </c:pt>
                <c:pt idx="307">
                  <c:v>11.118520913198552</c:v>
                </c:pt>
                <c:pt idx="308">
                  <c:v>11.11673626387892</c:v>
                </c:pt>
                <c:pt idx="309">
                  <c:v>11.11673626387892</c:v>
                </c:pt>
                <c:pt idx="310">
                  <c:v>11.114951543703285</c:v>
                </c:pt>
                <c:pt idx="311">
                  <c:v>11.111381890738528</c:v>
                </c:pt>
                <c:pt idx="312">
                  <c:v>11.111381890738528</c:v>
                </c:pt>
                <c:pt idx="313">
                  <c:v>11.109596957926726</c:v>
                </c:pt>
                <c:pt idx="314">
                  <c:v>11.097100442365445</c:v>
                </c:pt>
                <c:pt idx="315">
                  <c:v>11.098885871726452</c:v>
                </c:pt>
                <c:pt idx="316">
                  <c:v>11.08995801499617</c:v>
                </c:pt>
                <c:pt idx="317">
                  <c:v>11.086386375197037</c:v>
                </c:pt>
                <c:pt idx="318">
                  <c:v>11.088172230615612</c:v>
                </c:pt>
                <c:pt idx="319">
                  <c:v>11.082814451200193</c:v>
                </c:pt>
                <c:pt idx="320">
                  <c:v>11.081028382599015</c:v>
                </c:pt>
                <c:pt idx="321">
                  <c:v>11.081028382599015</c:v>
                </c:pt>
                <c:pt idx="322">
                  <c:v>11.255727025159104</c:v>
                </c:pt>
                <c:pt idx="323">
                  <c:v>11.043504504069062</c:v>
                </c:pt>
                <c:pt idx="324">
                  <c:v>8.402605124778745</c:v>
                </c:pt>
                <c:pt idx="325">
                  <c:v>7.3497968483060845</c:v>
                </c:pt>
                <c:pt idx="326">
                  <c:v>6.93713898396112</c:v>
                </c:pt>
                <c:pt idx="327">
                  <c:v>6.770813169604878</c:v>
                </c:pt>
                <c:pt idx="328">
                  <c:v>6.713220398303179</c:v>
                </c:pt>
                <c:pt idx="329">
                  <c:v>6.715207824718902</c:v>
                </c:pt>
                <c:pt idx="330">
                  <c:v>6.711232866787213</c:v>
                </c:pt>
                <c:pt idx="331">
                  <c:v>6.7311034546846145</c:v>
                </c:pt>
                <c:pt idx="332">
                  <c:v>6.691351766992625</c:v>
                </c:pt>
                <c:pt idx="333">
                  <c:v>6.705269641450741</c:v>
                </c:pt>
                <c:pt idx="334">
                  <c:v>6.790652333925948</c:v>
                </c:pt>
                <c:pt idx="335">
                  <c:v>6.697317201795556</c:v>
                </c:pt>
                <c:pt idx="336">
                  <c:v>6.497955767640235</c:v>
                </c:pt>
                <c:pt idx="337">
                  <c:v>6.281441293094986</c:v>
                </c:pt>
                <c:pt idx="338">
                  <c:v>5.948186023824746</c:v>
                </c:pt>
                <c:pt idx="339">
                  <c:v>5.385902889426745</c:v>
                </c:pt>
                <c:pt idx="340">
                  <c:v>5.139837819525951</c:v>
                </c:pt>
                <c:pt idx="341">
                  <c:v>5.0463432940245525</c:v>
                </c:pt>
                <c:pt idx="342">
                  <c:v>5.019287825987874</c:v>
                </c:pt>
                <c:pt idx="343">
                  <c:v>5.017205780019424</c:v>
                </c:pt>
                <c:pt idx="344">
                  <c:v>5.0213697495617</c:v>
                </c:pt>
                <c:pt idx="345">
                  <c:v>5.023451550763866</c:v>
                </c:pt>
                <c:pt idx="346">
                  <c:v>5.029696220369885</c:v>
                </c:pt>
                <c:pt idx="347">
                  <c:v>5.033858722003345</c:v>
                </c:pt>
                <c:pt idx="348">
                  <c:v>5.038020734701263</c:v>
                </c:pt>
                <c:pt idx="349">
                  <c:v>5.05466389980711</c:v>
                </c:pt>
                <c:pt idx="350">
                  <c:v>5.056743746183827</c:v>
                </c:pt>
                <c:pt idx="351">
                  <c:v>5.065061912101555</c:v>
                </c:pt>
                <c:pt idx="352">
                  <c:v>5.069220263627187</c:v>
                </c:pt>
                <c:pt idx="353">
                  <c:v>5.069220263627187</c:v>
                </c:pt>
                <c:pt idx="354">
                  <c:v>5.0671411487981</c:v>
                </c:pt>
                <c:pt idx="355">
                  <c:v>5.065061912101555</c:v>
                </c:pt>
                <c:pt idx="356">
                  <c:v>5.073378127774504</c:v>
                </c:pt>
                <c:pt idx="357">
                  <c:v>5.073378127774504</c:v>
                </c:pt>
                <c:pt idx="358">
                  <c:v>5.083770657061791</c:v>
                </c:pt>
                <c:pt idx="359">
                  <c:v>5.075456877138436</c:v>
                </c:pt>
                <c:pt idx="360">
                  <c:v>5.0775355047262565</c:v>
                </c:pt>
                <c:pt idx="361">
                  <c:v>5.079614010560874</c:v>
                </c:pt>
                <c:pt idx="362">
                  <c:v>5.079614010560874</c:v>
                </c:pt>
                <c:pt idx="363">
                  <c:v>5.075456877138436</c:v>
                </c:pt>
                <c:pt idx="364">
                  <c:v>5.092082490028702</c:v>
                </c:pt>
                <c:pt idx="365">
                  <c:v>5.087926816823597</c:v>
                </c:pt>
                <c:pt idx="366">
                  <c:v>5.087926816823597</c:v>
                </c:pt>
                <c:pt idx="367">
                  <c:v>5.085848797773679</c:v>
                </c:pt>
                <c:pt idx="368">
                  <c:v>5.0941601442295905</c:v>
                </c:pt>
                <c:pt idx="369">
                  <c:v>5.083770657061791</c:v>
                </c:pt>
                <c:pt idx="370">
                  <c:v>5.085848797773679</c:v>
                </c:pt>
                <c:pt idx="371">
                  <c:v>5.102469545552651</c:v>
                </c:pt>
                <c:pt idx="372">
                  <c:v>5.108700320928335</c:v>
                </c:pt>
                <c:pt idx="373">
                  <c:v>5.08169239466514</c:v>
                </c:pt>
                <c:pt idx="374">
                  <c:v>4.990128034042925</c:v>
                </c:pt>
                <c:pt idx="375">
                  <c:v>5.11285356408348</c:v>
                </c:pt>
                <c:pt idx="376">
                  <c:v>5.208244535536494</c:v>
                </c:pt>
                <c:pt idx="377">
                  <c:v>5.2289479360889</c:v>
                </c:pt>
                <c:pt idx="378">
                  <c:v>5.286853634633815</c:v>
                </c:pt>
                <c:pt idx="379">
                  <c:v>5.284787189819838</c:v>
                </c:pt>
                <c:pt idx="380">
                  <c:v>5.284787189819838</c:v>
                </c:pt>
                <c:pt idx="381">
                  <c:v>5.334348934667503</c:v>
                </c:pt>
                <c:pt idx="382">
                  <c:v>5.392084383766871</c:v>
                </c:pt>
                <c:pt idx="383">
                  <c:v>5.4949529308212846</c:v>
                </c:pt>
                <c:pt idx="384">
                  <c:v>5.689597774891865</c:v>
                </c:pt>
                <c:pt idx="385">
                  <c:v>5.811994416630853</c:v>
                </c:pt>
                <c:pt idx="386">
                  <c:v>5.92992114668607</c:v>
                </c:pt>
                <c:pt idx="387">
                  <c:v>6.047468554374291</c:v>
                </c:pt>
                <c:pt idx="388">
                  <c:v>6.194883144338178</c:v>
                </c:pt>
                <c:pt idx="389">
                  <c:v>6.341710973643444</c:v>
                </c:pt>
                <c:pt idx="390">
                  <c:v>6.531922279808498</c:v>
                </c:pt>
                <c:pt idx="391">
                  <c:v>6.756919534436747</c:v>
                </c:pt>
                <c:pt idx="392">
                  <c:v>7.0121421813060465</c:v>
                </c:pt>
                <c:pt idx="393">
                  <c:v>7.35175128323317</c:v>
                </c:pt>
                <c:pt idx="394">
                  <c:v>7.756142082146539</c:v>
                </c:pt>
                <c:pt idx="395">
                  <c:v>8.246272989260945</c:v>
                </c:pt>
                <c:pt idx="396">
                  <c:v>8.788911334104625</c:v>
                </c:pt>
                <c:pt idx="397">
                  <c:v>9.374606037906574</c:v>
                </c:pt>
                <c:pt idx="398">
                  <c:v>10.019942956165664</c:v>
                </c:pt>
                <c:pt idx="399">
                  <c:v>10.73677259487016</c:v>
                </c:pt>
                <c:pt idx="400">
                  <c:v>11.42975359654497</c:v>
                </c:pt>
                <c:pt idx="401">
                  <c:v>12.196115605049272</c:v>
                </c:pt>
                <c:pt idx="402">
                  <c:v>13.058257041401703</c:v>
                </c:pt>
                <c:pt idx="403">
                  <c:v>14.124037827653467</c:v>
                </c:pt>
                <c:pt idx="404">
                  <c:v>15.561757311079305</c:v>
                </c:pt>
                <c:pt idx="405">
                  <c:v>16.954213932090454</c:v>
                </c:pt>
                <c:pt idx="406">
                  <c:v>18.788874206572245</c:v>
                </c:pt>
                <c:pt idx="407">
                  <c:v>21.164789596952573</c:v>
                </c:pt>
                <c:pt idx="408">
                  <c:v>23.297897012810495</c:v>
                </c:pt>
                <c:pt idx="409">
                  <c:v>25.026738618882234</c:v>
                </c:pt>
                <c:pt idx="410">
                  <c:v>26.563628456780975</c:v>
                </c:pt>
                <c:pt idx="411">
                  <c:v>27.635358582607637</c:v>
                </c:pt>
                <c:pt idx="412">
                  <c:v>28.173904758339006</c:v>
                </c:pt>
                <c:pt idx="413">
                  <c:v>28.146939426823963</c:v>
                </c:pt>
                <c:pt idx="414">
                  <c:v>28.49156564207533</c:v>
                </c:pt>
                <c:pt idx="415">
                  <c:v>28.773411242019222</c:v>
                </c:pt>
                <c:pt idx="416">
                  <c:v>28.845591199420028</c:v>
                </c:pt>
                <c:pt idx="417">
                  <c:v>28.84842136831503</c:v>
                </c:pt>
                <c:pt idx="418">
                  <c:v>28.750762288977796</c:v>
                </c:pt>
                <c:pt idx="419">
                  <c:v>28.708289951183133</c:v>
                </c:pt>
                <c:pt idx="420">
                  <c:v>28.67289075726211</c:v>
                </c:pt>
                <c:pt idx="421">
                  <c:v>28.653064974576864</c:v>
                </c:pt>
                <c:pt idx="422">
                  <c:v>28.60774282493378</c:v>
                </c:pt>
                <c:pt idx="423">
                  <c:v>28.58791170747503</c:v>
                </c:pt>
                <c:pt idx="424">
                  <c:v>28.566662260209</c:v>
                </c:pt>
                <c:pt idx="425">
                  <c:v>28.552494910384894</c:v>
                </c:pt>
                <c:pt idx="426">
                  <c:v>28.54541091885767</c:v>
                </c:pt>
                <c:pt idx="427">
                  <c:v>28.552494910384894</c:v>
                </c:pt>
                <c:pt idx="428">
                  <c:v>28.559578690710794</c:v>
                </c:pt>
                <c:pt idx="429">
                  <c:v>28.555328447838463</c:v>
                </c:pt>
                <c:pt idx="430">
                  <c:v>28.542577263026715</c:v>
                </c:pt>
                <c:pt idx="431">
                  <c:v>28.539743573319754</c:v>
                </c:pt>
                <c:pt idx="432">
                  <c:v>28.536909849712856</c:v>
                </c:pt>
                <c:pt idx="433">
                  <c:v>28.532659200687874</c:v>
                </c:pt>
                <c:pt idx="434">
                  <c:v>28.365405575774787</c:v>
                </c:pt>
                <c:pt idx="435">
                  <c:v>28.127068085788835</c:v>
                </c:pt>
                <c:pt idx="436">
                  <c:v>28.263292337265057</c:v>
                </c:pt>
                <c:pt idx="437">
                  <c:v>28.27038503918294</c:v>
                </c:pt>
                <c:pt idx="438">
                  <c:v>28.263292337265057</c:v>
                </c:pt>
                <c:pt idx="439">
                  <c:v>28.243431565524872</c:v>
                </c:pt>
                <c:pt idx="440">
                  <c:v>28.226406627025085</c:v>
                </c:pt>
                <c:pt idx="441">
                  <c:v>28.210799277314436</c:v>
                </c:pt>
                <c:pt idx="442">
                  <c:v>28.198028802133024</c:v>
                </c:pt>
                <c:pt idx="443">
                  <c:v>27.92683168834941</c:v>
                </c:pt>
                <c:pt idx="444">
                  <c:v>27.279308602818617</c:v>
                </c:pt>
                <c:pt idx="445">
                  <c:v>27.15524160325424</c:v>
                </c:pt>
                <c:pt idx="446">
                  <c:v>27.163800711107</c:v>
                </c:pt>
                <c:pt idx="447">
                  <c:v>27.188049280573807</c:v>
                </c:pt>
                <c:pt idx="448">
                  <c:v>27.209442341660917</c:v>
                </c:pt>
                <c:pt idx="449">
                  <c:v>27.255072351362344</c:v>
                </c:pt>
                <c:pt idx="450">
                  <c:v>27.257923843478466</c:v>
                </c:pt>
                <c:pt idx="451">
                  <c:v>27.26647805013556</c:v>
                </c:pt>
                <c:pt idx="452">
                  <c:v>27.275031852784764</c:v>
                </c:pt>
                <c:pt idx="453">
                  <c:v>27.27645744732871</c:v>
                </c:pt>
                <c:pt idx="454">
                  <c:v>27.28358525210541</c:v>
                </c:pt>
                <c:pt idx="455">
                  <c:v>27.28501077949403</c:v>
                </c:pt>
                <c:pt idx="456">
                  <c:v>27.28501077949403</c:v>
                </c:pt>
                <c:pt idx="457">
                  <c:v>27.394743049141653</c:v>
                </c:pt>
                <c:pt idx="458">
                  <c:v>27.468811178000408</c:v>
                </c:pt>
                <c:pt idx="459">
                  <c:v>27.494443333543757</c:v>
                </c:pt>
                <c:pt idx="460">
                  <c:v>27.48162769112514</c:v>
                </c:pt>
                <c:pt idx="461">
                  <c:v>27.46596294549994</c:v>
                </c:pt>
                <c:pt idx="462">
                  <c:v>27.436053895191264</c:v>
                </c:pt>
                <c:pt idx="463">
                  <c:v>27.416111872016927</c:v>
                </c:pt>
                <c:pt idx="464">
                  <c:v>27.394743049141653</c:v>
                </c:pt>
                <c:pt idx="465">
                  <c:v>27.394743049141653</c:v>
                </c:pt>
                <c:pt idx="466">
                  <c:v>27.389044281090435</c:v>
                </c:pt>
                <c:pt idx="467">
                  <c:v>27.32207057606763</c:v>
                </c:pt>
                <c:pt idx="468">
                  <c:v>27.219424895687894</c:v>
                </c:pt>
                <c:pt idx="469">
                  <c:v>27.05107251779623</c:v>
                </c:pt>
                <c:pt idx="470">
                  <c:v>26.946841083378445</c:v>
                </c:pt>
                <c:pt idx="471">
                  <c:v>26.846833427055287</c:v>
                </c:pt>
                <c:pt idx="472">
                  <c:v>26.746766205033055</c:v>
                </c:pt>
                <c:pt idx="473">
                  <c:v>26.668099454221874</c:v>
                </c:pt>
                <c:pt idx="474">
                  <c:v>26.65236156249597</c:v>
                </c:pt>
                <c:pt idx="475">
                  <c:v>26.72817564573944</c:v>
                </c:pt>
                <c:pt idx="476">
                  <c:v>26.79394824380597</c:v>
                </c:pt>
                <c:pt idx="477">
                  <c:v>26.858265867577188</c:v>
                </c:pt>
                <c:pt idx="478">
                  <c:v>26.932557880575985</c:v>
                </c:pt>
                <c:pt idx="479">
                  <c:v>27.00824529857232</c:v>
                </c:pt>
                <c:pt idx="480">
                  <c:v>27.082472448062276</c:v>
                </c:pt>
                <c:pt idx="481">
                  <c:v>27.160947720987792</c:v>
                </c:pt>
                <c:pt idx="482">
                  <c:v>27.237962452983425</c:v>
                </c:pt>
                <c:pt idx="483">
                  <c:v>27.28073416377083</c:v>
                </c:pt>
                <c:pt idx="484">
                  <c:v>27.34202273966497</c:v>
                </c:pt>
                <c:pt idx="485">
                  <c:v>27.417536372947097</c:v>
                </c:pt>
                <c:pt idx="486">
                  <c:v>27.443175530536337</c:v>
                </c:pt>
                <c:pt idx="487">
                  <c:v>27.339172563451598</c:v>
                </c:pt>
                <c:pt idx="488">
                  <c:v>27.299265438914006</c:v>
                </c:pt>
                <c:pt idx="489">
                  <c:v>27.105305223529342</c:v>
                </c:pt>
                <c:pt idx="490">
                  <c:v>26.981115907808658</c:v>
                </c:pt>
                <c:pt idx="491">
                  <c:v>26.863981796602616</c:v>
                </c:pt>
                <c:pt idx="492">
                  <c:v>26.746766205033055</c:v>
                </c:pt>
                <c:pt idx="493">
                  <c:v>26.606569924402322</c:v>
                </c:pt>
                <c:pt idx="494">
                  <c:v>26.484872460920087</c:v>
                </c:pt>
                <c:pt idx="495">
                  <c:v>26.377414566168284</c:v>
                </c:pt>
                <c:pt idx="496">
                  <c:v>26.274185047956564</c:v>
                </c:pt>
                <c:pt idx="497">
                  <c:v>26.180931855043582</c:v>
                </c:pt>
                <c:pt idx="498">
                  <c:v>26.096236667170842</c:v>
                </c:pt>
                <c:pt idx="499">
                  <c:v>25.992814367883682</c:v>
                </c:pt>
                <c:pt idx="500">
                  <c:v>25.879252942192863</c:v>
                </c:pt>
                <c:pt idx="501">
                  <c:v>25.791504996278547</c:v>
                </c:pt>
                <c:pt idx="502">
                  <c:v>25.699383261426135</c:v>
                </c:pt>
                <c:pt idx="503">
                  <c:v>25.575499110626822</c:v>
                </c:pt>
                <c:pt idx="504">
                  <c:v>25.46448498115251</c:v>
                </c:pt>
                <c:pt idx="505">
                  <c:v>25.364927525396638</c:v>
                </c:pt>
                <c:pt idx="506">
                  <c:v>25.281184193768183</c:v>
                </c:pt>
                <c:pt idx="507">
                  <c:v>25.20172336995182</c:v>
                </c:pt>
                <c:pt idx="508">
                  <c:v>25.038315203242462</c:v>
                </c:pt>
              </c:numCache>
            </c:numRef>
          </c:yVal>
          <c:smooth val="1"/>
        </c:ser>
        <c:ser>
          <c:idx val="3"/>
          <c:order val="3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0.78125</c:v>
                </c:pt>
                <c:pt idx="1">
                  <c:v>0.8416666666666667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17.678969856</c:v>
                </c:pt>
                <c:pt idx="1">
                  <c:v>17.678969856</c:v>
                </c:pt>
              </c:numCache>
            </c:numRef>
          </c:yVal>
          <c:smooth val="1"/>
        </c:ser>
        <c:axId val="24409778"/>
        <c:axId val="18361411"/>
      </c:scatterChart>
      <c:scatterChart>
        <c:scatterStyle val="lineMarker"/>
        <c:varyColors val="0"/>
        <c:ser>
          <c:idx val="1"/>
          <c:order val="1"/>
          <c:tx>
            <c:v>Accelerometer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dat!$D$5:$D$821</c:f>
              <c:strCache>
                <c:ptCount val="817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dat!$O$5:$O$821</c:f>
              <c:numCache>
                <c:ptCount val="817"/>
                <c:pt idx="0">
                  <c:v>65535</c:v>
                </c:pt>
                <c:pt idx="1">
                  <c:v>38822</c:v>
                </c:pt>
                <c:pt idx="2">
                  <c:v>38893</c:v>
                </c:pt>
                <c:pt idx="3">
                  <c:v>38847</c:v>
                </c:pt>
                <c:pt idx="4">
                  <c:v>38741</c:v>
                </c:pt>
                <c:pt idx="5">
                  <c:v>38640</c:v>
                </c:pt>
                <c:pt idx="6">
                  <c:v>38696</c:v>
                </c:pt>
                <c:pt idx="7">
                  <c:v>39044</c:v>
                </c:pt>
                <c:pt idx="8">
                  <c:v>38595</c:v>
                </c:pt>
                <c:pt idx="9">
                  <c:v>39538</c:v>
                </c:pt>
                <c:pt idx="10">
                  <c:v>38316</c:v>
                </c:pt>
                <c:pt idx="11">
                  <c:v>37719</c:v>
                </c:pt>
                <c:pt idx="12">
                  <c:v>37868</c:v>
                </c:pt>
                <c:pt idx="13">
                  <c:v>42249</c:v>
                </c:pt>
                <c:pt idx="14">
                  <c:v>46371</c:v>
                </c:pt>
                <c:pt idx="15">
                  <c:v>38652</c:v>
                </c:pt>
                <c:pt idx="16">
                  <c:v>46243</c:v>
                </c:pt>
                <c:pt idx="17">
                  <c:v>51948</c:v>
                </c:pt>
                <c:pt idx="18">
                  <c:v>46024</c:v>
                </c:pt>
                <c:pt idx="19">
                  <c:v>45332</c:v>
                </c:pt>
                <c:pt idx="20">
                  <c:v>46295</c:v>
                </c:pt>
                <c:pt idx="21">
                  <c:v>65535</c:v>
                </c:pt>
                <c:pt idx="22">
                  <c:v>46501</c:v>
                </c:pt>
                <c:pt idx="23">
                  <c:v>50133</c:v>
                </c:pt>
                <c:pt idx="24">
                  <c:v>40697</c:v>
                </c:pt>
                <c:pt idx="25">
                  <c:v>49947</c:v>
                </c:pt>
                <c:pt idx="26">
                  <c:v>38366</c:v>
                </c:pt>
                <c:pt idx="27">
                  <c:v>39405</c:v>
                </c:pt>
                <c:pt idx="28">
                  <c:v>38951</c:v>
                </c:pt>
                <c:pt idx="29">
                  <c:v>38553</c:v>
                </c:pt>
                <c:pt idx="30">
                  <c:v>38170</c:v>
                </c:pt>
                <c:pt idx="31">
                  <c:v>38307</c:v>
                </c:pt>
                <c:pt idx="32">
                  <c:v>38314</c:v>
                </c:pt>
                <c:pt idx="33">
                  <c:v>38207</c:v>
                </c:pt>
                <c:pt idx="34">
                  <c:v>38575</c:v>
                </c:pt>
                <c:pt idx="35">
                  <c:v>38209</c:v>
                </c:pt>
                <c:pt idx="36">
                  <c:v>38048</c:v>
                </c:pt>
                <c:pt idx="37">
                  <c:v>38173</c:v>
                </c:pt>
                <c:pt idx="38">
                  <c:v>38354</c:v>
                </c:pt>
                <c:pt idx="39">
                  <c:v>38091</c:v>
                </c:pt>
                <c:pt idx="40">
                  <c:v>38001</c:v>
                </c:pt>
                <c:pt idx="41">
                  <c:v>38134</c:v>
                </c:pt>
                <c:pt idx="42">
                  <c:v>40823</c:v>
                </c:pt>
                <c:pt idx="43">
                  <c:v>38585</c:v>
                </c:pt>
                <c:pt idx="44">
                  <c:v>38370</c:v>
                </c:pt>
                <c:pt idx="45">
                  <c:v>20831</c:v>
                </c:pt>
                <c:pt idx="46">
                  <c:v>65535</c:v>
                </c:pt>
                <c:pt idx="47">
                  <c:v>5204</c:v>
                </c:pt>
                <c:pt idx="48">
                  <c:v>3986</c:v>
                </c:pt>
                <c:pt idx="49">
                  <c:v>3891</c:v>
                </c:pt>
                <c:pt idx="50">
                  <c:v>14632</c:v>
                </c:pt>
                <c:pt idx="51">
                  <c:v>65535</c:v>
                </c:pt>
                <c:pt idx="52">
                  <c:v>7974</c:v>
                </c:pt>
                <c:pt idx="53">
                  <c:v>49213</c:v>
                </c:pt>
                <c:pt idx="54">
                  <c:v>65535</c:v>
                </c:pt>
                <c:pt idx="55">
                  <c:v>7167</c:v>
                </c:pt>
                <c:pt idx="56">
                  <c:v>3886</c:v>
                </c:pt>
                <c:pt idx="57">
                  <c:v>4016</c:v>
                </c:pt>
                <c:pt idx="58">
                  <c:v>3993</c:v>
                </c:pt>
                <c:pt idx="59">
                  <c:v>4039</c:v>
                </c:pt>
                <c:pt idx="60">
                  <c:v>3914</c:v>
                </c:pt>
                <c:pt idx="61">
                  <c:v>3970</c:v>
                </c:pt>
                <c:pt idx="62">
                  <c:v>3885</c:v>
                </c:pt>
                <c:pt idx="63">
                  <c:v>26953</c:v>
                </c:pt>
                <c:pt idx="64">
                  <c:v>65535</c:v>
                </c:pt>
                <c:pt idx="65">
                  <c:v>8665</c:v>
                </c:pt>
                <c:pt idx="66">
                  <c:v>51594</c:v>
                </c:pt>
                <c:pt idx="67">
                  <c:v>24431</c:v>
                </c:pt>
                <c:pt idx="68">
                  <c:v>8682</c:v>
                </c:pt>
                <c:pt idx="69">
                  <c:v>65535</c:v>
                </c:pt>
                <c:pt idx="70">
                  <c:v>14022</c:v>
                </c:pt>
                <c:pt idx="71">
                  <c:v>8096</c:v>
                </c:pt>
                <c:pt idx="72">
                  <c:v>49628</c:v>
                </c:pt>
                <c:pt idx="73">
                  <c:v>18765</c:v>
                </c:pt>
                <c:pt idx="74">
                  <c:v>11218</c:v>
                </c:pt>
                <c:pt idx="75">
                  <c:v>17084</c:v>
                </c:pt>
                <c:pt idx="76">
                  <c:v>65535</c:v>
                </c:pt>
                <c:pt idx="77">
                  <c:v>8488</c:v>
                </c:pt>
                <c:pt idx="78">
                  <c:v>5937</c:v>
                </c:pt>
                <c:pt idx="79">
                  <c:v>3908</c:v>
                </c:pt>
                <c:pt idx="80">
                  <c:v>3735</c:v>
                </c:pt>
                <c:pt idx="81">
                  <c:v>5745</c:v>
                </c:pt>
                <c:pt idx="82">
                  <c:v>4480</c:v>
                </c:pt>
                <c:pt idx="83">
                  <c:v>3862</c:v>
                </c:pt>
                <c:pt idx="84">
                  <c:v>3828</c:v>
                </c:pt>
                <c:pt idx="85">
                  <c:v>4093</c:v>
                </c:pt>
                <c:pt idx="86">
                  <c:v>3762</c:v>
                </c:pt>
                <c:pt idx="87">
                  <c:v>3771</c:v>
                </c:pt>
                <c:pt idx="88">
                  <c:v>3865</c:v>
                </c:pt>
                <c:pt idx="89">
                  <c:v>8984</c:v>
                </c:pt>
                <c:pt idx="90">
                  <c:v>15097</c:v>
                </c:pt>
                <c:pt idx="91">
                  <c:v>47499</c:v>
                </c:pt>
                <c:pt idx="92">
                  <c:v>5024</c:v>
                </c:pt>
                <c:pt idx="93">
                  <c:v>6903</c:v>
                </c:pt>
                <c:pt idx="94">
                  <c:v>13551</c:v>
                </c:pt>
                <c:pt idx="95">
                  <c:v>6899</c:v>
                </c:pt>
                <c:pt idx="96">
                  <c:v>7668</c:v>
                </c:pt>
                <c:pt idx="97">
                  <c:v>23411</c:v>
                </c:pt>
                <c:pt idx="98">
                  <c:v>14459</c:v>
                </c:pt>
                <c:pt idx="99">
                  <c:v>21169</c:v>
                </c:pt>
                <c:pt idx="100">
                  <c:v>35105</c:v>
                </c:pt>
                <c:pt idx="101">
                  <c:v>29637</c:v>
                </c:pt>
                <c:pt idx="102">
                  <c:v>40070</c:v>
                </c:pt>
                <c:pt idx="103">
                  <c:v>26291</c:v>
                </c:pt>
                <c:pt idx="104">
                  <c:v>50209</c:v>
                </c:pt>
                <c:pt idx="105">
                  <c:v>21631</c:v>
                </c:pt>
                <c:pt idx="106">
                  <c:v>54559</c:v>
                </c:pt>
                <c:pt idx="107">
                  <c:v>51576</c:v>
                </c:pt>
                <c:pt idx="108">
                  <c:v>48781</c:v>
                </c:pt>
                <c:pt idx="109">
                  <c:v>34205</c:v>
                </c:pt>
                <c:pt idx="110">
                  <c:v>56744</c:v>
                </c:pt>
                <c:pt idx="111">
                  <c:v>32945</c:v>
                </c:pt>
                <c:pt idx="112">
                  <c:v>26443</c:v>
                </c:pt>
                <c:pt idx="113">
                  <c:v>61236</c:v>
                </c:pt>
                <c:pt idx="114">
                  <c:v>14754</c:v>
                </c:pt>
                <c:pt idx="115">
                  <c:v>65535</c:v>
                </c:pt>
                <c:pt idx="116">
                  <c:v>44585</c:v>
                </c:pt>
                <c:pt idx="117">
                  <c:v>38599</c:v>
                </c:pt>
                <c:pt idx="118">
                  <c:v>49945</c:v>
                </c:pt>
                <c:pt idx="119">
                  <c:v>27934</c:v>
                </c:pt>
                <c:pt idx="120">
                  <c:v>35849</c:v>
                </c:pt>
                <c:pt idx="121">
                  <c:v>56933</c:v>
                </c:pt>
                <c:pt idx="122">
                  <c:v>29300</c:v>
                </c:pt>
                <c:pt idx="123">
                  <c:v>47010</c:v>
                </c:pt>
                <c:pt idx="124">
                  <c:v>63965</c:v>
                </c:pt>
                <c:pt idx="125">
                  <c:v>36997</c:v>
                </c:pt>
                <c:pt idx="126">
                  <c:v>17687</c:v>
                </c:pt>
                <c:pt idx="127">
                  <c:v>45245</c:v>
                </c:pt>
                <c:pt idx="128">
                  <c:v>47478</c:v>
                </c:pt>
                <c:pt idx="129">
                  <c:v>56633</c:v>
                </c:pt>
                <c:pt idx="130">
                  <c:v>20006</c:v>
                </c:pt>
                <c:pt idx="131">
                  <c:v>10467</c:v>
                </c:pt>
                <c:pt idx="132">
                  <c:v>18091</c:v>
                </c:pt>
                <c:pt idx="133">
                  <c:v>24664</c:v>
                </c:pt>
                <c:pt idx="134">
                  <c:v>44381</c:v>
                </c:pt>
                <c:pt idx="135">
                  <c:v>51652</c:v>
                </c:pt>
                <c:pt idx="136">
                  <c:v>11856</c:v>
                </c:pt>
                <c:pt idx="137">
                  <c:v>18933</c:v>
                </c:pt>
                <c:pt idx="138">
                  <c:v>27380</c:v>
                </c:pt>
                <c:pt idx="139">
                  <c:v>28465</c:v>
                </c:pt>
                <c:pt idx="140">
                  <c:v>49247</c:v>
                </c:pt>
                <c:pt idx="141">
                  <c:v>28957</c:v>
                </c:pt>
                <c:pt idx="142">
                  <c:v>58499</c:v>
                </c:pt>
                <c:pt idx="143">
                  <c:v>13521</c:v>
                </c:pt>
                <c:pt idx="144">
                  <c:v>41511</c:v>
                </c:pt>
                <c:pt idx="145">
                  <c:v>65535</c:v>
                </c:pt>
                <c:pt idx="146">
                  <c:v>25000</c:v>
                </c:pt>
                <c:pt idx="147">
                  <c:v>65535</c:v>
                </c:pt>
                <c:pt idx="148">
                  <c:v>15977</c:v>
                </c:pt>
                <c:pt idx="149">
                  <c:v>42794</c:v>
                </c:pt>
                <c:pt idx="150">
                  <c:v>15542</c:v>
                </c:pt>
                <c:pt idx="151">
                  <c:v>13252</c:v>
                </c:pt>
                <c:pt idx="152">
                  <c:v>7998</c:v>
                </c:pt>
                <c:pt idx="153">
                  <c:v>8665</c:v>
                </c:pt>
                <c:pt idx="154">
                  <c:v>6596</c:v>
                </c:pt>
                <c:pt idx="155">
                  <c:v>5878</c:v>
                </c:pt>
                <c:pt idx="156">
                  <c:v>4741</c:v>
                </c:pt>
                <c:pt idx="157">
                  <c:v>4763</c:v>
                </c:pt>
                <c:pt idx="158">
                  <c:v>4254</c:v>
                </c:pt>
                <c:pt idx="159">
                  <c:v>4696</c:v>
                </c:pt>
                <c:pt idx="160">
                  <c:v>4265</c:v>
                </c:pt>
                <c:pt idx="161">
                  <c:v>5713</c:v>
                </c:pt>
                <c:pt idx="162">
                  <c:v>4148</c:v>
                </c:pt>
                <c:pt idx="163">
                  <c:v>4483</c:v>
                </c:pt>
                <c:pt idx="164">
                  <c:v>4297</c:v>
                </c:pt>
                <c:pt idx="165">
                  <c:v>4659</c:v>
                </c:pt>
                <c:pt idx="166">
                  <c:v>4167</c:v>
                </c:pt>
                <c:pt idx="167">
                  <c:v>4331</c:v>
                </c:pt>
                <c:pt idx="168">
                  <c:v>4261</c:v>
                </c:pt>
                <c:pt idx="169">
                  <c:v>4518</c:v>
                </c:pt>
                <c:pt idx="170">
                  <c:v>4251</c:v>
                </c:pt>
                <c:pt idx="171">
                  <c:v>4289</c:v>
                </c:pt>
                <c:pt idx="172">
                  <c:v>4465</c:v>
                </c:pt>
                <c:pt idx="173">
                  <c:v>4353</c:v>
                </c:pt>
                <c:pt idx="174">
                  <c:v>4256</c:v>
                </c:pt>
                <c:pt idx="175">
                  <c:v>4413</c:v>
                </c:pt>
                <c:pt idx="176">
                  <c:v>4488</c:v>
                </c:pt>
                <c:pt idx="177">
                  <c:v>4308</c:v>
                </c:pt>
                <c:pt idx="178">
                  <c:v>4382</c:v>
                </c:pt>
                <c:pt idx="179">
                  <c:v>4263</c:v>
                </c:pt>
                <c:pt idx="180">
                  <c:v>4229</c:v>
                </c:pt>
                <c:pt idx="181">
                  <c:v>4701</c:v>
                </c:pt>
                <c:pt idx="182">
                  <c:v>4224</c:v>
                </c:pt>
                <c:pt idx="183">
                  <c:v>4379</c:v>
                </c:pt>
                <c:pt idx="184">
                  <c:v>4330</c:v>
                </c:pt>
                <c:pt idx="185">
                  <c:v>4547</c:v>
                </c:pt>
                <c:pt idx="186">
                  <c:v>4536</c:v>
                </c:pt>
                <c:pt idx="187">
                  <c:v>4636</c:v>
                </c:pt>
                <c:pt idx="188">
                  <c:v>7164</c:v>
                </c:pt>
                <c:pt idx="189">
                  <c:v>13090</c:v>
                </c:pt>
                <c:pt idx="190">
                  <c:v>36580</c:v>
                </c:pt>
                <c:pt idx="191">
                  <c:v>36251</c:v>
                </c:pt>
                <c:pt idx="192">
                  <c:v>31213</c:v>
                </c:pt>
                <c:pt idx="193">
                  <c:v>18673</c:v>
                </c:pt>
                <c:pt idx="194">
                  <c:v>12561</c:v>
                </c:pt>
                <c:pt idx="195">
                  <c:v>19414</c:v>
                </c:pt>
                <c:pt idx="196">
                  <c:v>9859</c:v>
                </c:pt>
                <c:pt idx="197">
                  <c:v>16396</c:v>
                </c:pt>
                <c:pt idx="198">
                  <c:v>24360</c:v>
                </c:pt>
                <c:pt idx="199">
                  <c:v>8947</c:v>
                </c:pt>
                <c:pt idx="200">
                  <c:v>56545</c:v>
                </c:pt>
                <c:pt idx="201">
                  <c:v>20034</c:v>
                </c:pt>
                <c:pt idx="202">
                  <c:v>9974</c:v>
                </c:pt>
                <c:pt idx="203">
                  <c:v>15586</c:v>
                </c:pt>
                <c:pt idx="204">
                  <c:v>12423</c:v>
                </c:pt>
                <c:pt idx="205">
                  <c:v>14970</c:v>
                </c:pt>
                <c:pt idx="206">
                  <c:v>19435</c:v>
                </c:pt>
                <c:pt idx="207">
                  <c:v>14427</c:v>
                </c:pt>
                <c:pt idx="208">
                  <c:v>7183</c:v>
                </c:pt>
                <c:pt idx="209">
                  <c:v>65535</c:v>
                </c:pt>
                <c:pt idx="210">
                  <c:v>48726</c:v>
                </c:pt>
                <c:pt idx="211">
                  <c:v>11291</c:v>
                </c:pt>
                <c:pt idx="212">
                  <c:v>10110</c:v>
                </c:pt>
                <c:pt idx="213">
                  <c:v>53868</c:v>
                </c:pt>
                <c:pt idx="214">
                  <c:v>65535</c:v>
                </c:pt>
                <c:pt idx="215">
                  <c:v>4667</c:v>
                </c:pt>
                <c:pt idx="216">
                  <c:v>5161</c:v>
                </c:pt>
                <c:pt idx="217">
                  <c:v>12127</c:v>
                </c:pt>
                <c:pt idx="218">
                  <c:v>5870</c:v>
                </c:pt>
                <c:pt idx="219">
                  <c:v>4680</c:v>
                </c:pt>
                <c:pt idx="220">
                  <c:v>4454</c:v>
                </c:pt>
                <c:pt idx="221">
                  <c:v>5625</c:v>
                </c:pt>
                <c:pt idx="222">
                  <c:v>4928</c:v>
                </c:pt>
                <c:pt idx="223">
                  <c:v>4678</c:v>
                </c:pt>
                <c:pt idx="224">
                  <c:v>65535</c:v>
                </c:pt>
                <c:pt idx="225">
                  <c:v>6035</c:v>
                </c:pt>
                <c:pt idx="226">
                  <c:v>6955</c:v>
                </c:pt>
                <c:pt idx="227">
                  <c:v>5615</c:v>
                </c:pt>
                <c:pt idx="228">
                  <c:v>4637</c:v>
                </c:pt>
                <c:pt idx="229">
                  <c:v>16897</c:v>
                </c:pt>
                <c:pt idx="230">
                  <c:v>7047</c:v>
                </c:pt>
                <c:pt idx="231">
                  <c:v>4480</c:v>
                </c:pt>
                <c:pt idx="232">
                  <c:v>5146</c:v>
                </c:pt>
                <c:pt idx="233">
                  <c:v>6014</c:v>
                </c:pt>
                <c:pt idx="234">
                  <c:v>10284</c:v>
                </c:pt>
                <c:pt idx="235">
                  <c:v>9349</c:v>
                </c:pt>
                <c:pt idx="236">
                  <c:v>11066</c:v>
                </c:pt>
                <c:pt idx="237">
                  <c:v>24823</c:v>
                </c:pt>
                <c:pt idx="238">
                  <c:v>27770</c:v>
                </c:pt>
                <c:pt idx="239">
                  <c:v>35301</c:v>
                </c:pt>
                <c:pt idx="240">
                  <c:v>6450</c:v>
                </c:pt>
                <c:pt idx="241">
                  <c:v>5222</c:v>
                </c:pt>
                <c:pt idx="242">
                  <c:v>4528</c:v>
                </c:pt>
                <c:pt idx="243">
                  <c:v>4421</c:v>
                </c:pt>
                <c:pt idx="244">
                  <c:v>4450</c:v>
                </c:pt>
                <c:pt idx="245">
                  <c:v>4415</c:v>
                </c:pt>
                <c:pt idx="246">
                  <c:v>4504</c:v>
                </c:pt>
                <c:pt idx="247">
                  <c:v>4378</c:v>
                </c:pt>
                <c:pt idx="248">
                  <c:v>4449</c:v>
                </c:pt>
                <c:pt idx="249">
                  <c:v>4476</c:v>
                </c:pt>
                <c:pt idx="250">
                  <c:v>5220</c:v>
                </c:pt>
                <c:pt idx="251">
                  <c:v>12826</c:v>
                </c:pt>
                <c:pt idx="252">
                  <c:v>6949</c:v>
                </c:pt>
                <c:pt idx="253">
                  <c:v>6425</c:v>
                </c:pt>
                <c:pt idx="254">
                  <c:v>6040</c:v>
                </c:pt>
                <c:pt idx="255">
                  <c:v>6025</c:v>
                </c:pt>
                <c:pt idx="256">
                  <c:v>6833</c:v>
                </c:pt>
                <c:pt idx="257">
                  <c:v>6832</c:v>
                </c:pt>
                <c:pt idx="258">
                  <c:v>8112</c:v>
                </c:pt>
                <c:pt idx="259">
                  <c:v>7313</c:v>
                </c:pt>
                <c:pt idx="260">
                  <c:v>5188</c:v>
                </c:pt>
                <c:pt idx="261">
                  <c:v>6243</c:v>
                </c:pt>
                <c:pt idx="262">
                  <c:v>6398</c:v>
                </c:pt>
                <c:pt idx="263">
                  <c:v>5349</c:v>
                </c:pt>
                <c:pt idx="264">
                  <c:v>6800</c:v>
                </c:pt>
                <c:pt idx="265">
                  <c:v>6013</c:v>
                </c:pt>
                <c:pt idx="266">
                  <c:v>5200</c:v>
                </c:pt>
                <c:pt idx="267">
                  <c:v>5602</c:v>
                </c:pt>
                <c:pt idx="268">
                  <c:v>5572</c:v>
                </c:pt>
                <c:pt idx="269">
                  <c:v>5283</c:v>
                </c:pt>
                <c:pt idx="270">
                  <c:v>5633</c:v>
                </c:pt>
                <c:pt idx="271">
                  <c:v>5309</c:v>
                </c:pt>
                <c:pt idx="272">
                  <c:v>6208</c:v>
                </c:pt>
                <c:pt idx="273">
                  <c:v>5135</c:v>
                </c:pt>
                <c:pt idx="274">
                  <c:v>6530</c:v>
                </c:pt>
                <c:pt idx="275">
                  <c:v>4559</c:v>
                </c:pt>
                <c:pt idx="276">
                  <c:v>5232</c:v>
                </c:pt>
                <c:pt idx="277">
                  <c:v>5266</c:v>
                </c:pt>
                <c:pt idx="278">
                  <c:v>4748</c:v>
                </c:pt>
                <c:pt idx="279">
                  <c:v>6357</c:v>
                </c:pt>
                <c:pt idx="280">
                  <c:v>6207</c:v>
                </c:pt>
                <c:pt idx="281">
                  <c:v>5338</c:v>
                </c:pt>
                <c:pt idx="282">
                  <c:v>6579</c:v>
                </c:pt>
                <c:pt idx="283">
                  <c:v>6125</c:v>
                </c:pt>
                <c:pt idx="284">
                  <c:v>5509</c:v>
                </c:pt>
                <c:pt idx="285">
                  <c:v>5264</c:v>
                </c:pt>
                <c:pt idx="286">
                  <c:v>6957</c:v>
                </c:pt>
                <c:pt idx="287">
                  <c:v>6126</c:v>
                </c:pt>
                <c:pt idx="288">
                  <c:v>5105</c:v>
                </c:pt>
                <c:pt idx="289">
                  <c:v>5169</c:v>
                </c:pt>
                <c:pt idx="290">
                  <c:v>5933</c:v>
                </c:pt>
                <c:pt idx="291">
                  <c:v>6255</c:v>
                </c:pt>
                <c:pt idx="292">
                  <c:v>5428</c:v>
                </c:pt>
                <c:pt idx="293">
                  <c:v>6298</c:v>
                </c:pt>
                <c:pt idx="294">
                  <c:v>5744</c:v>
                </c:pt>
                <c:pt idx="295">
                  <c:v>5320</c:v>
                </c:pt>
                <c:pt idx="296">
                  <c:v>5195</c:v>
                </c:pt>
                <c:pt idx="297">
                  <c:v>6800</c:v>
                </c:pt>
                <c:pt idx="298">
                  <c:v>6424</c:v>
                </c:pt>
                <c:pt idx="299">
                  <c:v>6209</c:v>
                </c:pt>
                <c:pt idx="300">
                  <c:v>5434</c:v>
                </c:pt>
                <c:pt idx="301">
                  <c:v>7099</c:v>
                </c:pt>
                <c:pt idx="302">
                  <c:v>5462</c:v>
                </c:pt>
                <c:pt idx="303">
                  <c:v>5132</c:v>
                </c:pt>
                <c:pt idx="304">
                  <c:v>6955</c:v>
                </c:pt>
                <c:pt idx="305">
                  <c:v>5486</c:v>
                </c:pt>
                <c:pt idx="306">
                  <c:v>5611</c:v>
                </c:pt>
                <c:pt idx="307">
                  <c:v>6903</c:v>
                </c:pt>
                <c:pt idx="308">
                  <c:v>5807</c:v>
                </c:pt>
                <c:pt idx="309">
                  <c:v>5337</c:v>
                </c:pt>
                <c:pt idx="310">
                  <c:v>5188</c:v>
                </c:pt>
                <c:pt idx="311">
                  <c:v>5043</c:v>
                </c:pt>
                <c:pt idx="312">
                  <c:v>5488</c:v>
                </c:pt>
                <c:pt idx="313">
                  <c:v>5055</c:v>
                </c:pt>
                <c:pt idx="314">
                  <c:v>5094</c:v>
                </c:pt>
                <c:pt idx="315">
                  <c:v>5579</c:v>
                </c:pt>
                <c:pt idx="316">
                  <c:v>5715</c:v>
                </c:pt>
                <c:pt idx="317">
                  <c:v>7511</c:v>
                </c:pt>
                <c:pt idx="318">
                  <c:v>5332</c:v>
                </c:pt>
                <c:pt idx="319">
                  <c:v>6829</c:v>
                </c:pt>
                <c:pt idx="320">
                  <c:v>13481</c:v>
                </c:pt>
                <c:pt idx="321">
                  <c:v>65535</c:v>
                </c:pt>
                <c:pt idx="322">
                  <c:v>4679</c:v>
                </c:pt>
                <c:pt idx="323">
                  <c:v>11171</c:v>
                </c:pt>
                <c:pt idx="324">
                  <c:v>11464</c:v>
                </c:pt>
                <c:pt idx="325">
                  <c:v>17976</c:v>
                </c:pt>
                <c:pt idx="326">
                  <c:v>9590</c:v>
                </c:pt>
                <c:pt idx="327">
                  <c:v>25923</c:v>
                </c:pt>
                <c:pt idx="328">
                  <c:v>11818</c:v>
                </c:pt>
                <c:pt idx="329">
                  <c:v>21264</c:v>
                </c:pt>
                <c:pt idx="330">
                  <c:v>8301</c:v>
                </c:pt>
                <c:pt idx="331">
                  <c:v>17557</c:v>
                </c:pt>
                <c:pt idx="332">
                  <c:v>17299</c:v>
                </c:pt>
                <c:pt idx="333">
                  <c:v>20049</c:v>
                </c:pt>
                <c:pt idx="334">
                  <c:v>19285</c:v>
                </c:pt>
                <c:pt idx="335">
                  <c:v>19309</c:v>
                </c:pt>
                <c:pt idx="336">
                  <c:v>18477</c:v>
                </c:pt>
                <c:pt idx="337">
                  <c:v>15686</c:v>
                </c:pt>
                <c:pt idx="338">
                  <c:v>14044</c:v>
                </c:pt>
                <c:pt idx="339">
                  <c:v>25425</c:v>
                </c:pt>
                <c:pt idx="340">
                  <c:v>9767</c:v>
                </c:pt>
                <c:pt idx="341">
                  <c:v>6136</c:v>
                </c:pt>
                <c:pt idx="342">
                  <c:v>6637</c:v>
                </c:pt>
                <c:pt idx="343">
                  <c:v>5501</c:v>
                </c:pt>
                <c:pt idx="344">
                  <c:v>5676</c:v>
                </c:pt>
                <c:pt idx="345">
                  <c:v>6297</c:v>
                </c:pt>
                <c:pt idx="346">
                  <c:v>5967</c:v>
                </c:pt>
                <c:pt idx="347">
                  <c:v>5163</c:v>
                </c:pt>
                <c:pt idx="348">
                  <c:v>5879</c:v>
                </c:pt>
                <c:pt idx="349">
                  <c:v>6183</c:v>
                </c:pt>
                <c:pt idx="350">
                  <c:v>4969</c:v>
                </c:pt>
                <c:pt idx="351">
                  <c:v>5497</c:v>
                </c:pt>
                <c:pt idx="352">
                  <c:v>4975</c:v>
                </c:pt>
                <c:pt idx="353">
                  <c:v>4902</c:v>
                </c:pt>
                <c:pt idx="354">
                  <c:v>5061</c:v>
                </c:pt>
                <c:pt idx="355">
                  <c:v>5014</c:v>
                </c:pt>
                <c:pt idx="356">
                  <c:v>6305</c:v>
                </c:pt>
                <c:pt idx="357">
                  <c:v>4999</c:v>
                </c:pt>
                <c:pt idx="358">
                  <c:v>5271</c:v>
                </c:pt>
                <c:pt idx="359">
                  <c:v>6162</c:v>
                </c:pt>
                <c:pt idx="360">
                  <c:v>5509</c:v>
                </c:pt>
                <c:pt idx="361">
                  <c:v>5697</c:v>
                </c:pt>
                <c:pt idx="362">
                  <c:v>5873</c:v>
                </c:pt>
                <c:pt idx="363">
                  <c:v>6295</c:v>
                </c:pt>
                <c:pt idx="364">
                  <c:v>4965</c:v>
                </c:pt>
                <c:pt idx="365">
                  <c:v>5060</c:v>
                </c:pt>
                <c:pt idx="366">
                  <c:v>5152</c:v>
                </c:pt>
                <c:pt idx="367">
                  <c:v>4887</c:v>
                </c:pt>
                <c:pt idx="368">
                  <c:v>5469</c:v>
                </c:pt>
                <c:pt idx="369">
                  <c:v>6008</c:v>
                </c:pt>
                <c:pt idx="370">
                  <c:v>6383</c:v>
                </c:pt>
                <c:pt idx="371">
                  <c:v>6334</c:v>
                </c:pt>
                <c:pt idx="372">
                  <c:v>6229</c:v>
                </c:pt>
                <c:pt idx="373">
                  <c:v>8872</c:v>
                </c:pt>
                <c:pt idx="374">
                  <c:v>22009</c:v>
                </c:pt>
                <c:pt idx="375">
                  <c:v>32088</c:v>
                </c:pt>
                <c:pt idx="376">
                  <c:v>31263</c:v>
                </c:pt>
                <c:pt idx="377">
                  <c:v>18783</c:v>
                </c:pt>
                <c:pt idx="378">
                  <c:v>41192</c:v>
                </c:pt>
                <c:pt idx="379">
                  <c:v>34627</c:v>
                </c:pt>
                <c:pt idx="380">
                  <c:v>39473</c:v>
                </c:pt>
                <c:pt idx="381">
                  <c:v>26115</c:v>
                </c:pt>
                <c:pt idx="382">
                  <c:v>26119</c:v>
                </c:pt>
                <c:pt idx="383">
                  <c:v>23767</c:v>
                </c:pt>
                <c:pt idx="384">
                  <c:v>22617</c:v>
                </c:pt>
                <c:pt idx="385">
                  <c:v>48458</c:v>
                </c:pt>
                <c:pt idx="386">
                  <c:v>32037</c:v>
                </c:pt>
                <c:pt idx="387">
                  <c:v>41569</c:v>
                </c:pt>
                <c:pt idx="388">
                  <c:v>49197</c:v>
                </c:pt>
                <c:pt idx="389">
                  <c:v>26007</c:v>
                </c:pt>
                <c:pt idx="390">
                  <c:v>19167</c:v>
                </c:pt>
                <c:pt idx="391">
                  <c:v>32967</c:v>
                </c:pt>
                <c:pt idx="392">
                  <c:v>44375</c:v>
                </c:pt>
                <c:pt idx="393">
                  <c:v>20211</c:v>
                </c:pt>
                <c:pt idx="394">
                  <c:v>45684</c:v>
                </c:pt>
                <c:pt idx="395">
                  <c:v>38328</c:v>
                </c:pt>
                <c:pt idx="396">
                  <c:v>27265</c:v>
                </c:pt>
                <c:pt idx="397">
                  <c:v>49114</c:v>
                </c:pt>
                <c:pt idx="398">
                  <c:v>33343</c:v>
                </c:pt>
                <c:pt idx="399">
                  <c:v>58400</c:v>
                </c:pt>
                <c:pt idx="400">
                  <c:v>26979</c:v>
                </c:pt>
                <c:pt idx="401">
                  <c:v>18547</c:v>
                </c:pt>
                <c:pt idx="402">
                  <c:v>42220</c:v>
                </c:pt>
                <c:pt idx="403">
                  <c:v>23601</c:v>
                </c:pt>
                <c:pt idx="404">
                  <c:v>23179</c:v>
                </c:pt>
                <c:pt idx="405">
                  <c:v>26244</c:v>
                </c:pt>
                <c:pt idx="406">
                  <c:v>30555</c:v>
                </c:pt>
                <c:pt idx="407">
                  <c:v>33031</c:v>
                </c:pt>
                <c:pt idx="408">
                  <c:v>53540</c:v>
                </c:pt>
                <c:pt idx="409">
                  <c:v>31455</c:v>
                </c:pt>
                <c:pt idx="410">
                  <c:v>26813</c:v>
                </c:pt>
                <c:pt idx="411">
                  <c:v>43184</c:v>
                </c:pt>
                <c:pt idx="412">
                  <c:v>10301</c:v>
                </c:pt>
                <c:pt idx="413">
                  <c:v>13851</c:v>
                </c:pt>
                <c:pt idx="414">
                  <c:v>21953</c:v>
                </c:pt>
                <c:pt idx="415">
                  <c:v>9318</c:v>
                </c:pt>
                <c:pt idx="416">
                  <c:v>10765</c:v>
                </c:pt>
                <c:pt idx="417">
                  <c:v>8969</c:v>
                </c:pt>
                <c:pt idx="418">
                  <c:v>5585</c:v>
                </c:pt>
                <c:pt idx="419">
                  <c:v>11191</c:v>
                </c:pt>
                <c:pt idx="420">
                  <c:v>5742</c:v>
                </c:pt>
                <c:pt idx="421">
                  <c:v>4788</c:v>
                </c:pt>
                <c:pt idx="422">
                  <c:v>4989</c:v>
                </c:pt>
                <c:pt idx="423">
                  <c:v>5512</c:v>
                </c:pt>
                <c:pt idx="424">
                  <c:v>6164</c:v>
                </c:pt>
                <c:pt idx="425">
                  <c:v>6138</c:v>
                </c:pt>
                <c:pt idx="426">
                  <c:v>4996</c:v>
                </c:pt>
                <c:pt idx="427">
                  <c:v>7456</c:v>
                </c:pt>
                <c:pt idx="428">
                  <c:v>5910</c:v>
                </c:pt>
                <c:pt idx="429">
                  <c:v>34228</c:v>
                </c:pt>
                <c:pt idx="430">
                  <c:v>9731</c:v>
                </c:pt>
                <c:pt idx="431">
                  <c:v>4620</c:v>
                </c:pt>
                <c:pt idx="432">
                  <c:v>4718</c:v>
                </c:pt>
                <c:pt idx="433">
                  <c:v>7265</c:v>
                </c:pt>
                <c:pt idx="434">
                  <c:v>12130</c:v>
                </c:pt>
                <c:pt idx="435">
                  <c:v>28645</c:v>
                </c:pt>
                <c:pt idx="436">
                  <c:v>65535</c:v>
                </c:pt>
                <c:pt idx="437">
                  <c:v>29565</c:v>
                </c:pt>
                <c:pt idx="438">
                  <c:v>55422</c:v>
                </c:pt>
                <c:pt idx="439">
                  <c:v>58014</c:v>
                </c:pt>
                <c:pt idx="440">
                  <c:v>7132</c:v>
                </c:pt>
                <c:pt idx="441">
                  <c:v>19949</c:v>
                </c:pt>
                <c:pt idx="442">
                  <c:v>20100</c:v>
                </c:pt>
                <c:pt idx="443">
                  <c:v>15667</c:v>
                </c:pt>
                <c:pt idx="444">
                  <c:v>19432</c:v>
                </c:pt>
                <c:pt idx="445">
                  <c:v>65535</c:v>
                </c:pt>
                <c:pt idx="446">
                  <c:v>9307</c:v>
                </c:pt>
                <c:pt idx="447">
                  <c:v>13587</c:v>
                </c:pt>
                <c:pt idx="448">
                  <c:v>9729</c:v>
                </c:pt>
                <c:pt idx="449">
                  <c:v>65535</c:v>
                </c:pt>
                <c:pt idx="450">
                  <c:v>4387</c:v>
                </c:pt>
                <c:pt idx="451">
                  <c:v>3966</c:v>
                </c:pt>
                <c:pt idx="452">
                  <c:v>3926</c:v>
                </c:pt>
                <c:pt idx="453">
                  <c:v>4076</c:v>
                </c:pt>
                <c:pt idx="454">
                  <c:v>3949</c:v>
                </c:pt>
                <c:pt idx="455">
                  <c:v>4400</c:v>
                </c:pt>
                <c:pt idx="456">
                  <c:v>3929</c:v>
                </c:pt>
                <c:pt idx="457">
                  <c:v>48221</c:v>
                </c:pt>
                <c:pt idx="458">
                  <c:v>65535</c:v>
                </c:pt>
                <c:pt idx="459">
                  <c:v>60471</c:v>
                </c:pt>
                <c:pt idx="460">
                  <c:v>65535</c:v>
                </c:pt>
                <c:pt idx="461">
                  <c:v>28549</c:v>
                </c:pt>
                <c:pt idx="462">
                  <c:v>7373</c:v>
                </c:pt>
                <c:pt idx="463">
                  <c:v>4478</c:v>
                </c:pt>
                <c:pt idx="464">
                  <c:v>5073</c:v>
                </c:pt>
                <c:pt idx="465">
                  <c:v>27090</c:v>
                </c:pt>
                <c:pt idx="466">
                  <c:v>22538</c:v>
                </c:pt>
                <c:pt idx="467">
                  <c:v>58278</c:v>
                </c:pt>
                <c:pt idx="468">
                  <c:v>38545</c:v>
                </c:pt>
                <c:pt idx="469">
                  <c:v>38124</c:v>
                </c:pt>
                <c:pt idx="470">
                  <c:v>38820</c:v>
                </c:pt>
                <c:pt idx="471">
                  <c:v>38452</c:v>
                </c:pt>
                <c:pt idx="472">
                  <c:v>38212</c:v>
                </c:pt>
                <c:pt idx="473">
                  <c:v>38904</c:v>
                </c:pt>
                <c:pt idx="474">
                  <c:v>59790</c:v>
                </c:pt>
                <c:pt idx="475">
                  <c:v>38165</c:v>
                </c:pt>
                <c:pt idx="476">
                  <c:v>38908</c:v>
                </c:pt>
                <c:pt idx="477">
                  <c:v>46208</c:v>
                </c:pt>
                <c:pt idx="478">
                  <c:v>49654</c:v>
                </c:pt>
                <c:pt idx="479">
                  <c:v>38843</c:v>
                </c:pt>
                <c:pt idx="480">
                  <c:v>56512</c:v>
                </c:pt>
                <c:pt idx="481">
                  <c:v>65535</c:v>
                </c:pt>
                <c:pt idx="482">
                  <c:v>49157</c:v>
                </c:pt>
                <c:pt idx="483">
                  <c:v>47497</c:v>
                </c:pt>
                <c:pt idx="484">
                  <c:v>65535</c:v>
                </c:pt>
                <c:pt idx="485">
                  <c:v>54681</c:v>
                </c:pt>
                <c:pt idx="486">
                  <c:v>42716</c:v>
                </c:pt>
                <c:pt idx="487">
                  <c:v>59090</c:v>
                </c:pt>
                <c:pt idx="488">
                  <c:v>55614</c:v>
                </c:pt>
                <c:pt idx="489">
                  <c:v>41883</c:v>
                </c:pt>
                <c:pt idx="490">
                  <c:v>39496</c:v>
                </c:pt>
                <c:pt idx="491">
                  <c:v>43161</c:v>
                </c:pt>
                <c:pt idx="492">
                  <c:v>37541</c:v>
                </c:pt>
                <c:pt idx="493">
                  <c:v>37738</c:v>
                </c:pt>
                <c:pt idx="494">
                  <c:v>37696</c:v>
                </c:pt>
                <c:pt idx="495">
                  <c:v>37712</c:v>
                </c:pt>
                <c:pt idx="496">
                  <c:v>37476</c:v>
                </c:pt>
                <c:pt idx="497">
                  <c:v>37819</c:v>
                </c:pt>
                <c:pt idx="498">
                  <c:v>37807</c:v>
                </c:pt>
                <c:pt idx="499">
                  <c:v>37539</c:v>
                </c:pt>
                <c:pt idx="500">
                  <c:v>37514</c:v>
                </c:pt>
                <c:pt idx="501">
                  <c:v>37172</c:v>
                </c:pt>
                <c:pt idx="502">
                  <c:v>37191</c:v>
                </c:pt>
                <c:pt idx="503">
                  <c:v>37246</c:v>
                </c:pt>
                <c:pt idx="504">
                  <c:v>37211</c:v>
                </c:pt>
                <c:pt idx="505">
                  <c:v>37168</c:v>
                </c:pt>
                <c:pt idx="506">
                  <c:v>37074</c:v>
                </c:pt>
                <c:pt idx="507">
                  <c:v>37057</c:v>
                </c:pt>
                <c:pt idx="508">
                  <c:v>36553</c:v>
                </c:pt>
              </c:numCache>
            </c:numRef>
          </c:yVal>
          <c:smooth val="1"/>
        </c:ser>
        <c:axId val="31034972"/>
        <c:axId val="10879293"/>
      </c:scatterChart>
      <c:valAx>
        <c:axId val="24409778"/>
        <c:scaling>
          <c:orientation val="minMax"/>
          <c:max val="0.840277777777778"/>
          <c:min val="0.78472222222222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8361411"/>
        <c:crosses val="autoZero"/>
        <c:crossBetween val="midCat"/>
        <c:dispUnits/>
        <c:majorUnit val="0.0208333"/>
        <c:minorUnit val="0.0034722"/>
      </c:valAx>
      <c:valAx>
        <c:axId val="1836141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4409778"/>
        <c:crosses val="autoZero"/>
        <c:crossBetween val="midCat"/>
        <c:dispUnits/>
      </c:valAx>
      <c:valAx>
        <c:axId val="31034972"/>
        <c:scaling>
          <c:orientation val="minMax"/>
        </c:scaling>
        <c:axPos val="b"/>
        <c:delete val="1"/>
        <c:majorTickMark val="in"/>
        <c:minorTickMark val="none"/>
        <c:tickLblPos val="nextTo"/>
        <c:crossAx val="10879293"/>
        <c:crosses val="max"/>
        <c:crossBetween val="midCat"/>
        <c:dispUnits/>
      </c:valAx>
      <c:valAx>
        <c:axId val="108792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Peak acceleration (bit)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3497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25"/>
          <c:y val="0.92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DVTPP deployment #2: Hole U1320A, 289.9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565"/>
          <c:w val="0.91475"/>
          <c:h val="0.834"/>
        </c:manualLayout>
      </c:layout>
      <c:scatterChart>
        <c:scatterStyle val="smooth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dat!$F$5:$F$821</c:f>
              <c:numCache>
                <c:ptCount val="817"/>
                <c:pt idx="0">
                  <c:v>0.008837165938388604</c:v>
                </c:pt>
                <c:pt idx="1">
                  <c:v>0.008719955033913427</c:v>
                </c:pt>
                <c:pt idx="2">
                  <c:v>0.008533796538570485</c:v>
                </c:pt>
                <c:pt idx="3">
                  <c:v>0.008340743284140783</c:v>
                </c:pt>
                <c:pt idx="4">
                  <c:v>0.00815458478879784</c:v>
                </c:pt>
                <c:pt idx="5">
                  <c:v>0.00805116340249623</c:v>
                </c:pt>
                <c:pt idx="6">
                  <c:v>0.007947742016194597</c:v>
                </c:pt>
                <c:pt idx="7">
                  <c:v>0.007844320629892963</c:v>
                </c:pt>
                <c:pt idx="8">
                  <c:v>0.007747794002678112</c:v>
                </c:pt>
                <c:pt idx="9">
                  <c:v>0.008354532802314326</c:v>
                </c:pt>
                <c:pt idx="10">
                  <c:v>0.009416325701677733</c:v>
                </c:pt>
                <c:pt idx="11">
                  <c:v>0.0050381536815753865</c:v>
                </c:pt>
                <c:pt idx="12">
                  <c:v>0.01233970355447051</c:v>
                </c:pt>
                <c:pt idx="13">
                  <c:v>0.012601704399767951</c:v>
                </c:pt>
                <c:pt idx="14">
                  <c:v>0.011519227223144243</c:v>
                </c:pt>
                <c:pt idx="15">
                  <c:v>0.029811023080359288</c:v>
                </c:pt>
                <c:pt idx="16">
                  <c:v>0.011498542945883917</c:v>
                </c:pt>
                <c:pt idx="17">
                  <c:v>0.04433828047619499</c:v>
                </c:pt>
                <c:pt idx="18">
                  <c:v>0.01157438529583844</c:v>
                </c:pt>
                <c:pt idx="19">
                  <c:v>0.011202068305152555</c:v>
                </c:pt>
                <c:pt idx="20">
                  <c:v>0.01378070820360656</c:v>
                </c:pt>
                <c:pt idx="21">
                  <c:v>0.008064952920669775</c:v>
                </c:pt>
                <c:pt idx="22">
                  <c:v>0.009919643115012337</c:v>
                </c:pt>
                <c:pt idx="23">
                  <c:v>0.00829937472962013</c:v>
                </c:pt>
                <c:pt idx="24">
                  <c:v>0.0064240002580172395</c:v>
                </c:pt>
                <c:pt idx="25">
                  <c:v>0.006141315135459447</c:v>
                </c:pt>
                <c:pt idx="26">
                  <c:v>0.006313684112628821</c:v>
                </c:pt>
                <c:pt idx="27">
                  <c:v>0.006210262726327187</c:v>
                </c:pt>
                <c:pt idx="28">
                  <c:v>0.00618957844906686</c:v>
                </c:pt>
                <c:pt idx="29">
                  <c:v>0.006265420799021408</c:v>
                </c:pt>
                <c:pt idx="30">
                  <c:v>0.006175788930893317</c:v>
                </c:pt>
                <c:pt idx="31">
                  <c:v>0.00615510465363299</c:v>
                </c:pt>
                <c:pt idx="32">
                  <c:v>0.00605857802641814</c:v>
                </c:pt>
                <c:pt idx="33">
                  <c:v>0.006044788508244596</c:v>
                </c:pt>
                <c:pt idx="34">
                  <c:v>0.006017209471897485</c:v>
                </c:pt>
                <c:pt idx="35">
                  <c:v>0.006010314712810702</c:v>
                </c:pt>
                <c:pt idx="36">
                  <c:v>0.0060861570627652505</c:v>
                </c:pt>
                <c:pt idx="37">
                  <c:v>0.005975840917376832</c:v>
                </c:pt>
                <c:pt idx="38">
                  <c:v>0.005872419531075197</c:v>
                </c:pt>
                <c:pt idx="39">
                  <c:v>0.00585173525381487</c:v>
                </c:pt>
                <c:pt idx="40">
                  <c:v>0.005927577603769395</c:v>
                </c:pt>
                <c:pt idx="41">
                  <c:v>0.005913788085595851</c:v>
                </c:pt>
                <c:pt idx="42">
                  <c:v>0.005796577181120674</c:v>
                </c:pt>
                <c:pt idx="43">
                  <c:v>0.005775892903860346</c:v>
                </c:pt>
                <c:pt idx="44">
                  <c:v>-0.0004914431060184566</c:v>
                </c:pt>
                <c:pt idx="45">
                  <c:v>-0.001498077932687666</c:v>
                </c:pt>
                <c:pt idx="46">
                  <c:v>-0.002587449868398183</c:v>
                </c:pt>
                <c:pt idx="47">
                  <c:v>-0.0029666616181708264</c:v>
                </c:pt>
                <c:pt idx="48">
                  <c:v>-0.003525137104199628</c:v>
                </c:pt>
                <c:pt idx="49">
                  <c:v>-0.004000875481187122</c:v>
                </c:pt>
                <c:pt idx="50">
                  <c:v>-0.004924773198815024</c:v>
                </c:pt>
                <c:pt idx="51">
                  <c:v>-0.00994415781398749</c:v>
                </c:pt>
                <c:pt idx="52">
                  <c:v>-0.004711035667124983</c:v>
                </c:pt>
                <c:pt idx="53">
                  <c:v>-0.0031252410771666576</c:v>
                </c:pt>
                <c:pt idx="54">
                  <c:v>-0.005303984948587667</c:v>
                </c:pt>
                <c:pt idx="55">
                  <c:v>-0.004352508194612667</c:v>
                </c:pt>
                <c:pt idx="56">
                  <c:v>-0.0032217677043815084</c:v>
                </c:pt>
                <c:pt idx="57">
                  <c:v>-0.0020013953460222707</c:v>
                </c:pt>
                <c:pt idx="58">
                  <c:v>-0.0006982858786217256</c:v>
                </c:pt>
                <c:pt idx="59">
                  <c:v>0.000694455456906911</c:v>
                </c:pt>
                <c:pt idx="60">
                  <c:v>0.0021768286605636142</c:v>
                </c:pt>
                <c:pt idx="61">
                  <c:v>0.003666096623307077</c:v>
                </c:pt>
                <c:pt idx="62">
                  <c:v>0.004962311331620863</c:v>
                </c:pt>
                <c:pt idx="63">
                  <c:v>0.006444684535277566</c:v>
                </c:pt>
                <c:pt idx="64">
                  <c:v>0.0077408992435913275</c:v>
                </c:pt>
                <c:pt idx="65">
                  <c:v>0.009223272447248031</c:v>
                </c:pt>
                <c:pt idx="66">
                  <c:v>0.011050383605243509</c:v>
                </c:pt>
                <c:pt idx="67">
                  <c:v>0.012705125786069586</c:v>
                </c:pt>
                <c:pt idx="68">
                  <c:v>0.017297035337861984</c:v>
                </c:pt>
                <c:pt idx="69">
                  <c:v>0.02341268664783174</c:v>
                </c:pt>
                <c:pt idx="70">
                  <c:v>0.029611075066842803</c:v>
                </c:pt>
                <c:pt idx="71">
                  <c:v>0.034920039563659834</c:v>
                </c:pt>
                <c:pt idx="72">
                  <c:v>0.038719051820473055</c:v>
                </c:pt>
                <c:pt idx="73">
                  <c:v>0.04428312240350079</c:v>
                </c:pt>
                <c:pt idx="74">
                  <c:v>0.0568177944232584</c:v>
                </c:pt>
                <c:pt idx="75">
                  <c:v>0.07452353575809756</c:v>
                </c:pt>
                <c:pt idx="76">
                  <c:v>0.09375301885111408</c:v>
                </c:pt>
                <c:pt idx="77">
                  <c:v>0.1134168717665974</c:v>
                </c:pt>
                <c:pt idx="78">
                  <c:v>0.13103987599239528</c:v>
                </c:pt>
                <c:pt idx="79">
                  <c:v>0.14633934640594978</c:v>
                </c:pt>
                <c:pt idx="80">
                  <c:v>0.15859133330314962</c:v>
                </c:pt>
                <c:pt idx="81">
                  <c:v>0.16789925807029638</c:v>
                </c:pt>
                <c:pt idx="82">
                  <c:v>0.17461475342081562</c:v>
                </c:pt>
                <c:pt idx="83">
                  <c:v>0.17918597869534766</c:v>
                </c:pt>
                <c:pt idx="84">
                  <c:v>0.18232309407983044</c:v>
                </c:pt>
                <c:pt idx="85">
                  <c:v>0.18457768030120603</c:v>
                </c:pt>
                <c:pt idx="86">
                  <c:v>0.18592215832312722</c:v>
                </c:pt>
                <c:pt idx="87">
                  <c:v>0.18682537176349476</c:v>
                </c:pt>
                <c:pt idx="88">
                  <c:v>0.18737005773135001</c:v>
                </c:pt>
                <c:pt idx="89">
                  <c:v>0.188445640148887</c:v>
                </c:pt>
                <c:pt idx="90">
                  <c:v>0.18764584809482107</c:v>
                </c:pt>
                <c:pt idx="91">
                  <c:v>0.19934625426507885</c:v>
                </c:pt>
                <c:pt idx="92">
                  <c:v>0.20711664775587468</c:v>
                </c:pt>
                <c:pt idx="93">
                  <c:v>0.21684515282731476</c:v>
                </c:pt>
                <c:pt idx="94">
                  <c:v>0.2883024360026547</c:v>
                </c:pt>
                <c:pt idx="95">
                  <c:v>0.5159260124934567</c:v>
                </c:pt>
                <c:pt idx="96">
                  <c:v>1.0425821853367931</c:v>
                </c:pt>
                <c:pt idx="97">
                  <c:v>1.0489391532148002</c:v>
                </c:pt>
                <c:pt idx="98">
                  <c:v>1.0360321642043566</c:v>
                </c:pt>
                <c:pt idx="99">
                  <c:v>1.218681227172123</c:v>
                </c:pt>
                <c:pt idx="100">
                  <c:v>1.4240347318126405</c:v>
                </c:pt>
                <c:pt idx="101">
                  <c:v>1.6784927106691723</c:v>
                </c:pt>
                <c:pt idx="102">
                  <c:v>1.8412434989125048</c:v>
                </c:pt>
                <c:pt idx="103">
                  <c:v>1.985902439312139</c:v>
                </c:pt>
                <c:pt idx="104">
                  <c:v>2.1780386907833083</c:v>
                </c:pt>
                <c:pt idx="105">
                  <c:v>2.3798689735304834</c:v>
                </c:pt>
                <c:pt idx="106">
                  <c:v>2.5709020635477686</c:v>
                </c:pt>
                <c:pt idx="107">
                  <c:v>2.7930994646372787</c:v>
                </c:pt>
                <c:pt idx="108">
                  <c:v>3.0994818741763157</c:v>
                </c:pt>
                <c:pt idx="109">
                  <c:v>3.3163978898053554</c:v>
                </c:pt>
                <c:pt idx="110">
                  <c:v>3.5676842794819703</c:v>
                </c:pt>
                <c:pt idx="111">
                  <c:v>3.83886894388302</c:v>
                </c:pt>
                <c:pt idx="112">
                  <c:v>4.035148945565341</c:v>
                </c:pt>
                <c:pt idx="113">
                  <c:v>4.3388975571332296</c:v>
                </c:pt>
                <c:pt idx="114">
                  <c:v>4.555358518662542</c:v>
                </c:pt>
                <c:pt idx="115">
                  <c:v>4.878384876637056</c:v>
                </c:pt>
                <c:pt idx="116">
                  <c:v>5.107828669526765</c:v>
                </c:pt>
                <c:pt idx="117">
                  <c:v>5.354530044410676</c:v>
                </c:pt>
                <c:pt idx="118">
                  <c:v>5.635974110332846</c:v>
                </c:pt>
                <c:pt idx="119">
                  <c:v>5.981194697807688</c:v>
                </c:pt>
                <c:pt idx="120">
                  <c:v>6.263479924338446</c:v>
                </c:pt>
                <c:pt idx="121">
                  <c:v>6.5540043879778995</c:v>
                </c:pt>
                <c:pt idx="122">
                  <c:v>6.906740262857328</c:v>
                </c:pt>
                <c:pt idx="123">
                  <c:v>7.307822188453224</c:v>
                </c:pt>
                <c:pt idx="124">
                  <c:v>7.343343987268291</c:v>
                </c:pt>
                <c:pt idx="125">
                  <c:v>7.651105348624683</c:v>
                </c:pt>
                <c:pt idx="126">
                  <c:v>7.954392011333758</c:v>
                </c:pt>
                <c:pt idx="127">
                  <c:v>8.236373868464696</c:v>
                </c:pt>
                <c:pt idx="128">
                  <c:v>8.549444194317907</c:v>
                </c:pt>
                <c:pt idx="129">
                  <c:v>8.821139070891377</c:v>
                </c:pt>
                <c:pt idx="130">
                  <c:v>9.110070845181784</c:v>
                </c:pt>
                <c:pt idx="131">
                  <c:v>9.422031114822024</c:v>
                </c:pt>
                <c:pt idx="132">
                  <c:v>9.732943381081073</c:v>
                </c:pt>
                <c:pt idx="133">
                  <c:v>10.039084474052071</c:v>
                </c:pt>
                <c:pt idx="134">
                  <c:v>10.33319421241665</c:v>
                </c:pt>
                <c:pt idx="135">
                  <c:v>10.64391342542127</c:v>
                </c:pt>
                <c:pt idx="136">
                  <c:v>10.937023423718262</c:v>
                </c:pt>
                <c:pt idx="137">
                  <c:v>11.264414164194704</c:v>
                </c:pt>
                <c:pt idx="138">
                  <c:v>11.581655819295412</c:v>
                </c:pt>
                <c:pt idx="139">
                  <c:v>11.882032893669868</c:v>
                </c:pt>
                <c:pt idx="140">
                  <c:v>12.197606017071577</c:v>
                </c:pt>
                <c:pt idx="141">
                  <c:v>12.501995841234535</c:v>
                </c:pt>
                <c:pt idx="142">
                  <c:v>12.834805862353184</c:v>
                </c:pt>
                <c:pt idx="143">
                  <c:v>13.155977530133352</c:v>
                </c:pt>
                <c:pt idx="144">
                  <c:v>13.462739151422161</c:v>
                </c:pt>
                <c:pt idx="145">
                  <c:v>13.786606670005263</c:v>
                </c:pt>
                <c:pt idx="146">
                  <c:v>14.084853263821906</c:v>
                </c:pt>
                <c:pt idx="147">
                  <c:v>14.399695542760414</c:v>
                </c:pt>
                <c:pt idx="148">
                  <c:v>14.674789535563663</c:v>
                </c:pt>
                <c:pt idx="149">
                  <c:v>14.928302932425309</c:v>
                </c:pt>
                <c:pt idx="150">
                  <c:v>14.983088688128825</c:v>
                </c:pt>
                <c:pt idx="151">
                  <c:v>15.088502659806535</c:v>
                </c:pt>
                <c:pt idx="152">
                  <c:v>15.001483905372343</c:v>
                </c:pt>
                <c:pt idx="153">
                  <c:v>14.983143846201521</c:v>
                </c:pt>
                <c:pt idx="154">
                  <c:v>14.992644824223095</c:v>
                </c:pt>
                <c:pt idx="155">
                  <c:v>14.97069880604989</c:v>
                </c:pt>
                <c:pt idx="156">
                  <c:v>14.974035869447889</c:v>
                </c:pt>
                <c:pt idx="157">
                  <c:v>14.96736174265189</c:v>
                </c:pt>
                <c:pt idx="158">
                  <c:v>14.986184434958789</c:v>
                </c:pt>
                <c:pt idx="159">
                  <c:v>14.968464904105774</c:v>
                </c:pt>
                <c:pt idx="160">
                  <c:v>14.974470239270357</c:v>
                </c:pt>
                <c:pt idx="161">
                  <c:v>14.97091254358158</c:v>
                </c:pt>
                <c:pt idx="162">
                  <c:v>14.967113531324767</c:v>
                </c:pt>
                <c:pt idx="163">
                  <c:v>14.976704141214471</c:v>
                </c:pt>
                <c:pt idx="164">
                  <c:v>14.982578475956403</c:v>
                </c:pt>
                <c:pt idx="165">
                  <c:v>14.959763718138266</c:v>
                </c:pt>
                <c:pt idx="166">
                  <c:v>14.977083352964243</c:v>
                </c:pt>
                <c:pt idx="167">
                  <c:v>14.981930368602246</c:v>
                </c:pt>
                <c:pt idx="168">
                  <c:v>14.97629735042835</c:v>
                </c:pt>
                <c:pt idx="169">
                  <c:v>14.980337679253203</c:v>
                </c:pt>
                <c:pt idx="170">
                  <c:v>14.971719230394733</c:v>
                </c:pt>
                <c:pt idx="171">
                  <c:v>14.955806126422456</c:v>
                </c:pt>
                <c:pt idx="172">
                  <c:v>14.987204859303631</c:v>
                </c:pt>
                <c:pt idx="173">
                  <c:v>14.986508488635867</c:v>
                </c:pt>
                <c:pt idx="174">
                  <c:v>14.98472964079148</c:v>
                </c:pt>
                <c:pt idx="175">
                  <c:v>14.98489511500956</c:v>
                </c:pt>
                <c:pt idx="176">
                  <c:v>14.991196924814872</c:v>
                </c:pt>
                <c:pt idx="177">
                  <c:v>14.97619392904205</c:v>
                </c:pt>
                <c:pt idx="178">
                  <c:v>14.98410911247367</c:v>
                </c:pt>
                <c:pt idx="179">
                  <c:v>14.995044200385294</c:v>
                </c:pt>
                <c:pt idx="180">
                  <c:v>14.968409746033082</c:v>
                </c:pt>
                <c:pt idx="181">
                  <c:v>14.996795469193337</c:v>
                </c:pt>
                <c:pt idx="182">
                  <c:v>14.992727561332138</c:v>
                </c:pt>
                <c:pt idx="183">
                  <c:v>15.002476750680836</c:v>
                </c:pt>
                <c:pt idx="184">
                  <c:v>14.997388418474799</c:v>
                </c:pt>
                <c:pt idx="185">
                  <c:v>14.999463740959916</c:v>
                </c:pt>
                <c:pt idx="186">
                  <c:v>15.00339375363938</c:v>
                </c:pt>
                <c:pt idx="187">
                  <c:v>14.997388418474799</c:v>
                </c:pt>
                <c:pt idx="188">
                  <c:v>15.075547407482482</c:v>
                </c:pt>
                <c:pt idx="189">
                  <c:v>15.4031587802497</c:v>
                </c:pt>
                <c:pt idx="190">
                  <c:v>15.485247781936849</c:v>
                </c:pt>
                <c:pt idx="191">
                  <c:v>15.622384540172813</c:v>
                </c:pt>
                <c:pt idx="192">
                  <c:v>15.802323962819475</c:v>
                </c:pt>
                <c:pt idx="193">
                  <c:v>15.909165149628148</c:v>
                </c:pt>
                <c:pt idx="194">
                  <c:v>16.075149579883174</c:v>
                </c:pt>
                <c:pt idx="195">
                  <c:v>16.186224148771128</c:v>
                </c:pt>
                <c:pt idx="196">
                  <c:v>16.217464302193306</c:v>
                </c:pt>
                <c:pt idx="197">
                  <c:v>16.39012975400342</c:v>
                </c:pt>
                <c:pt idx="198">
                  <c:v>16.64677337149046</c:v>
                </c:pt>
                <c:pt idx="199">
                  <c:v>16.70979146954359</c:v>
                </c:pt>
                <c:pt idx="200">
                  <c:v>16.830801386275585</c:v>
                </c:pt>
                <c:pt idx="201">
                  <c:v>16.94186906040445</c:v>
                </c:pt>
                <c:pt idx="202">
                  <c:v>17.096035873584743</c:v>
                </c:pt>
                <c:pt idx="203">
                  <c:v>17.243245874846487</c:v>
                </c:pt>
                <c:pt idx="204">
                  <c:v>17.41995165548145</c:v>
                </c:pt>
                <c:pt idx="205">
                  <c:v>17.508914731978116</c:v>
                </c:pt>
                <c:pt idx="206">
                  <c:v>17.659785850314933</c:v>
                </c:pt>
                <c:pt idx="207">
                  <c:v>17.734552617851925</c:v>
                </c:pt>
                <c:pt idx="208">
                  <c:v>17.76272460348049</c:v>
                </c:pt>
                <c:pt idx="209">
                  <c:v>17.778237811425733</c:v>
                </c:pt>
                <c:pt idx="210">
                  <c:v>17.837139738304057</c:v>
                </c:pt>
                <c:pt idx="211">
                  <c:v>17.838084320298943</c:v>
                </c:pt>
                <c:pt idx="212">
                  <c:v>17.906252803389894</c:v>
                </c:pt>
                <c:pt idx="213">
                  <c:v>17.859926917085847</c:v>
                </c:pt>
                <c:pt idx="214">
                  <c:v>17.86180918631654</c:v>
                </c:pt>
                <c:pt idx="215">
                  <c:v>17.879508032892293</c:v>
                </c:pt>
                <c:pt idx="216">
                  <c:v>17.85491442722976</c:v>
                </c:pt>
                <c:pt idx="217">
                  <c:v>17.831644615311898</c:v>
                </c:pt>
                <c:pt idx="218">
                  <c:v>17.8704827932477</c:v>
                </c:pt>
                <c:pt idx="219">
                  <c:v>17.84333812672307</c:v>
                </c:pt>
                <c:pt idx="220">
                  <c:v>17.822674533740003</c:v>
                </c:pt>
                <c:pt idx="221">
                  <c:v>17.864636037542116</c:v>
                </c:pt>
                <c:pt idx="222">
                  <c:v>17.835091994855283</c:v>
                </c:pt>
                <c:pt idx="223">
                  <c:v>17.864636037542116</c:v>
                </c:pt>
                <c:pt idx="224">
                  <c:v>17.90091625985673</c:v>
                </c:pt>
                <c:pt idx="225">
                  <c:v>17.916374309729278</c:v>
                </c:pt>
                <c:pt idx="226">
                  <c:v>17.904687693077197</c:v>
                </c:pt>
                <c:pt idx="227">
                  <c:v>17.924510125451675</c:v>
                </c:pt>
                <c:pt idx="228">
                  <c:v>17.936631111926225</c:v>
                </c:pt>
                <c:pt idx="229">
                  <c:v>18.07807709459142</c:v>
                </c:pt>
                <c:pt idx="230">
                  <c:v>18.04734715334166</c:v>
                </c:pt>
                <c:pt idx="231">
                  <c:v>17.95939071167167</c:v>
                </c:pt>
                <c:pt idx="232">
                  <c:v>17.90108173407481</c:v>
                </c:pt>
                <c:pt idx="233">
                  <c:v>17.988072909472656</c:v>
                </c:pt>
                <c:pt idx="234">
                  <c:v>19.11191864061704</c:v>
                </c:pt>
                <c:pt idx="235">
                  <c:v>19.03039500917501</c:v>
                </c:pt>
                <c:pt idx="236">
                  <c:v>19.103079559467794</c:v>
                </c:pt>
                <c:pt idx="237">
                  <c:v>22.55189321274553</c:v>
                </c:pt>
                <c:pt idx="238">
                  <c:v>20.567278178171758</c:v>
                </c:pt>
                <c:pt idx="239">
                  <c:v>18.62985087478788</c:v>
                </c:pt>
                <c:pt idx="240">
                  <c:v>16.41269630049444</c:v>
                </c:pt>
                <c:pt idx="241">
                  <c:v>16.265320825014616</c:v>
                </c:pt>
                <c:pt idx="242">
                  <c:v>16.147061917158243</c:v>
                </c:pt>
                <c:pt idx="243">
                  <c:v>15.934186230354054</c:v>
                </c:pt>
                <c:pt idx="244">
                  <c:v>15.895244631031947</c:v>
                </c:pt>
                <c:pt idx="245">
                  <c:v>15.4389770537055</c:v>
                </c:pt>
                <c:pt idx="246">
                  <c:v>15.106222190659546</c:v>
                </c:pt>
                <c:pt idx="247">
                  <c:v>15.068114857186938</c:v>
                </c:pt>
                <c:pt idx="248">
                  <c:v>14.646617549935101</c:v>
                </c:pt>
                <c:pt idx="249">
                  <c:v>14.722432320853283</c:v>
                </c:pt>
                <c:pt idx="250">
                  <c:v>14.553834776904365</c:v>
                </c:pt>
                <c:pt idx="251">
                  <c:v>14.558819687724103</c:v>
                </c:pt>
                <c:pt idx="252">
                  <c:v>14.223100078270837</c:v>
                </c:pt>
                <c:pt idx="253">
                  <c:v>13.697271276517913</c:v>
                </c:pt>
                <c:pt idx="254">
                  <c:v>13.480058786248144</c:v>
                </c:pt>
                <c:pt idx="255">
                  <c:v>13.618436601119724</c:v>
                </c:pt>
                <c:pt idx="256">
                  <c:v>13.786551511932569</c:v>
                </c:pt>
                <c:pt idx="257">
                  <c:v>14.216715531356485</c:v>
                </c:pt>
                <c:pt idx="258">
                  <c:v>13.7479546505648</c:v>
                </c:pt>
                <c:pt idx="259">
                  <c:v>12.84862295956308</c:v>
                </c:pt>
                <c:pt idx="260">
                  <c:v>12.792761621442027</c:v>
                </c:pt>
                <c:pt idx="261">
                  <c:v>12.928988271478534</c:v>
                </c:pt>
                <c:pt idx="262">
                  <c:v>12.955539988721707</c:v>
                </c:pt>
                <c:pt idx="263">
                  <c:v>13.003162089734063</c:v>
                </c:pt>
                <c:pt idx="264">
                  <c:v>13.194650233851076</c:v>
                </c:pt>
                <c:pt idx="265">
                  <c:v>13.14822092616073</c:v>
                </c:pt>
                <c:pt idx="266">
                  <c:v>13.024949528448275</c:v>
                </c:pt>
                <c:pt idx="267">
                  <c:v>12.992875109176595</c:v>
                </c:pt>
                <c:pt idx="268">
                  <c:v>12.953981773168094</c:v>
                </c:pt>
                <c:pt idx="269">
                  <c:v>12.95279587460517</c:v>
                </c:pt>
                <c:pt idx="270">
                  <c:v>13.017703136648073</c:v>
                </c:pt>
                <c:pt idx="271">
                  <c:v>13.429582254973859</c:v>
                </c:pt>
                <c:pt idx="272">
                  <c:v>13.47843851786275</c:v>
                </c:pt>
                <c:pt idx="273">
                  <c:v>13.319135109162804</c:v>
                </c:pt>
                <c:pt idx="274">
                  <c:v>13.319217846271847</c:v>
                </c:pt>
                <c:pt idx="275">
                  <c:v>13.34512145616086</c:v>
                </c:pt>
                <c:pt idx="276">
                  <c:v>13.183260091839724</c:v>
                </c:pt>
                <c:pt idx="277">
                  <c:v>12.855545297686204</c:v>
                </c:pt>
                <c:pt idx="278">
                  <c:v>12.755867765568691</c:v>
                </c:pt>
                <c:pt idx="279">
                  <c:v>12.71139656945899</c:v>
                </c:pt>
                <c:pt idx="280">
                  <c:v>12.419824102438346</c:v>
                </c:pt>
                <c:pt idx="281">
                  <c:v>12.192028156970375</c:v>
                </c:pt>
                <c:pt idx="282">
                  <c:v>12.383330142592046</c:v>
                </c:pt>
                <c:pt idx="283">
                  <c:v>12.234851505658337</c:v>
                </c:pt>
                <c:pt idx="284">
                  <c:v>12.020438287577797</c:v>
                </c:pt>
                <c:pt idx="285">
                  <c:v>11.782920731797471</c:v>
                </c:pt>
                <c:pt idx="286">
                  <c:v>11.57890481041979</c:v>
                </c:pt>
                <c:pt idx="287">
                  <c:v>11.419815139251533</c:v>
                </c:pt>
                <c:pt idx="288">
                  <c:v>11.29296536157304</c:v>
                </c:pt>
                <c:pt idx="289">
                  <c:v>11.217447065295591</c:v>
                </c:pt>
                <c:pt idx="290">
                  <c:v>11.17534766631174</c:v>
                </c:pt>
                <c:pt idx="291">
                  <c:v>11.26102194272401</c:v>
                </c:pt>
                <c:pt idx="292">
                  <c:v>11.43791388185432</c:v>
                </c:pt>
                <c:pt idx="293">
                  <c:v>11.676265703484143</c:v>
                </c:pt>
                <c:pt idx="294">
                  <c:v>11.842553503138992</c:v>
                </c:pt>
                <c:pt idx="295">
                  <c:v>12.007889826039866</c:v>
                </c:pt>
                <c:pt idx="296">
                  <c:v>12.172557357309321</c:v>
                </c:pt>
                <c:pt idx="297">
                  <c:v>12.30546762822509</c:v>
                </c:pt>
                <c:pt idx="298">
                  <c:v>12.475981915200132</c:v>
                </c:pt>
                <c:pt idx="299">
                  <c:v>12.604989752472786</c:v>
                </c:pt>
                <c:pt idx="300">
                  <c:v>12.72198002465719</c:v>
                </c:pt>
                <c:pt idx="301">
                  <c:v>12.880428483230375</c:v>
                </c:pt>
                <c:pt idx="302">
                  <c:v>12.89502468821708</c:v>
                </c:pt>
                <c:pt idx="303">
                  <c:v>12.962386484494873</c:v>
                </c:pt>
                <c:pt idx="304">
                  <c:v>12.992978530562898</c:v>
                </c:pt>
                <c:pt idx="305">
                  <c:v>13.017461820080037</c:v>
                </c:pt>
                <c:pt idx="306">
                  <c:v>13.016979186943962</c:v>
                </c:pt>
                <c:pt idx="307">
                  <c:v>13.072454418556156</c:v>
                </c:pt>
                <c:pt idx="308">
                  <c:v>13.221532899530413</c:v>
                </c:pt>
                <c:pt idx="309">
                  <c:v>13.301732737227784</c:v>
                </c:pt>
                <c:pt idx="310">
                  <c:v>13.384821478982515</c:v>
                </c:pt>
                <c:pt idx="311">
                  <c:v>13.506665661564009</c:v>
                </c:pt>
                <c:pt idx="312">
                  <c:v>13.60230286485667</c:v>
                </c:pt>
                <c:pt idx="313">
                  <c:v>13.693037894438634</c:v>
                </c:pt>
                <c:pt idx="314">
                  <c:v>13.697271276517913</c:v>
                </c:pt>
                <c:pt idx="315">
                  <c:v>13.615609749894146</c:v>
                </c:pt>
                <c:pt idx="316">
                  <c:v>13.595028894020121</c:v>
                </c:pt>
                <c:pt idx="317">
                  <c:v>13.570014708053302</c:v>
                </c:pt>
                <c:pt idx="318">
                  <c:v>13.553343180581477</c:v>
                </c:pt>
                <c:pt idx="319">
                  <c:v>13.15745990333701</c:v>
                </c:pt>
                <c:pt idx="320">
                  <c:v>12.808219671314577</c:v>
                </c:pt>
                <c:pt idx="321">
                  <c:v>12.855055769791042</c:v>
                </c:pt>
                <c:pt idx="322">
                  <c:v>12.589931598627269</c:v>
                </c:pt>
                <c:pt idx="323">
                  <c:v>12.741616298536327</c:v>
                </c:pt>
                <c:pt idx="324">
                  <c:v>12.628231985354306</c:v>
                </c:pt>
                <c:pt idx="325">
                  <c:v>12.828662632006866</c:v>
                </c:pt>
                <c:pt idx="326">
                  <c:v>12.739837450691939</c:v>
                </c:pt>
                <c:pt idx="327">
                  <c:v>14.548153495416862</c:v>
                </c:pt>
                <c:pt idx="328">
                  <c:v>14.493912425681199</c:v>
                </c:pt>
                <c:pt idx="329">
                  <c:v>14.440043672936225</c:v>
                </c:pt>
                <c:pt idx="330">
                  <c:v>14.397896010638766</c:v>
                </c:pt>
                <c:pt idx="331">
                  <c:v>14.389408562202947</c:v>
                </c:pt>
                <c:pt idx="332">
                  <c:v>15.095231944675225</c:v>
                </c:pt>
                <c:pt idx="333">
                  <c:v>15.800814010579472</c:v>
                </c:pt>
                <c:pt idx="334">
                  <c:v>16.639609716799303</c:v>
                </c:pt>
                <c:pt idx="335">
                  <c:v>16.349512728223228</c:v>
                </c:pt>
                <c:pt idx="336">
                  <c:v>16.015089333478276</c:v>
                </c:pt>
                <c:pt idx="337">
                  <c:v>15.689015491987409</c:v>
                </c:pt>
                <c:pt idx="338">
                  <c:v>15.37840659512818</c:v>
                </c:pt>
                <c:pt idx="339">
                  <c:v>15.226287525396653</c:v>
                </c:pt>
                <c:pt idx="340">
                  <c:v>15.20461040282783</c:v>
                </c:pt>
                <c:pt idx="341">
                  <c:v>15.07320318939298</c:v>
                </c:pt>
                <c:pt idx="342">
                  <c:v>15.022140603596322</c:v>
                </c:pt>
                <c:pt idx="343">
                  <c:v>15.019313752370742</c:v>
                </c:pt>
                <c:pt idx="344">
                  <c:v>15.018665645016585</c:v>
                </c:pt>
                <c:pt idx="345">
                  <c:v>14.995340675026025</c:v>
                </c:pt>
                <c:pt idx="346">
                  <c:v>15.005441497088153</c:v>
                </c:pt>
                <c:pt idx="347">
                  <c:v>15.020279018642894</c:v>
                </c:pt>
                <c:pt idx="348">
                  <c:v>14.988983707148018</c:v>
                </c:pt>
                <c:pt idx="349">
                  <c:v>14.997229839015802</c:v>
                </c:pt>
                <c:pt idx="350">
                  <c:v>14.981013365643706</c:v>
                </c:pt>
                <c:pt idx="351">
                  <c:v>15.000780639945493</c:v>
                </c:pt>
                <c:pt idx="352">
                  <c:v>14.998629475110416</c:v>
                </c:pt>
                <c:pt idx="353">
                  <c:v>15.007165186859845</c:v>
                </c:pt>
                <c:pt idx="354">
                  <c:v>14.999973953132338</c:v>
                </c:pt>
                <c:pt idx="355">
                  <c:v>14.994451251103833</c:v>
                </c:pt>
                <c:pt idx="356">
                  <c:v>15.00035316488211</c:v>
                </c:pt>
                <c:pt idx="357">
                  <c:v>15.001559747722297</c:v>
                </c:pt>
                <c:pt idx="358">
                  <c:v>15.001242588804306</c:v>
                </c:pt>
                <c:pt idx="359">
                  <c:v>15.00751681957327</c:v>
                </c:pt>
                <c:pt idx="360">
                  <c:v>15.005682813656188</c:v>
                </c:pt>
                <c:pt idx="361">
                  <c:v>14.999760215600649</c:v>
                </c:pt>
                <c:pt idx="362">
                  <c:v>14.997546997933794</c:v>
                </c:pt>
                <c:pt idx="363">
                  <c:v>15.001242588804306</c:v>
                </c:pt>
                <c:pt idx="364">
                  <c:v>14.994209934535796</c:v>
                </c:pt>
                <c:pt idx="365">
                  <c:v>15.001346010190607</c:v>
                </c:pt>
                <c:pt idx="366">
                  <c:v>15.004958863952076</c:v>
                </c:pt>
                <c:pt idx="367">
                  <c:v>14.99569230773945</c:v>
                </c:pt>
                <c:pt idx="368">
                  <c:v>15.002669803935268</c:v>
                </c:pt>
                <c:pt idx="369">
                  <c:v>14.994182355499447</c:v>
                </c:pt>
                <c:pt idx="370">
                  <c:v>14.995878466234794</c:v>
                </c:pt>
                <c:pt idx="371">
                  <c:v>15.002400908330882</c:v>
                </c:pt>
                <c:pt idx="372">
                  <c:v>14.965982790834538</c:v>
                </c:pt>
                <c:pt idx="373">
                  <c:v>14.787312003859839</c:v>
                </c:pt>
                <c:pt idx="374">
                  <c:v>14.64497659727245</c:v>
                </c:pt>
                <c:pt idx="375">
                  <c:v>14.428274319175097</c:v>
                </c:pt>
                <c:pt idx="376">
                  <c:v>14.062638350044313</c:v>
                </c:pt>
                <c:pt idx="377">
                  <c:v>13.746175802720412</c:v>
                </c:pt>
                <c:pt idx="378">
                  <c:v>13.264894039427142</c:v>
                </c:pt>
                <c:pt idx="379">
                  <c:v>12.895507321353152</c:v>
                </c:pt>
                <c:pt idx="380">
                  <c:v>12.46626030488778</c:v>
                </c:pt>
                <c:pt idx="381">
                  <c:v>12.034717333646508</c:v>
                </c:pt>
                <c:pt idx="382">
                  <c:v>11.663096713628404</c:v>
                </c:pt>
                <c:pt idx="383">
                  <c:v>11.244888206460956</c:v>
                </c:pt>
                <c:pt idx="384">
                  <c:v>10.847467397940138</c:v>
                </c:pt>
                <c:pt idx="385">
                  <c:v>10.487057656197129</c:v>
                </c:pt>
                <c:pt idx="386">
                  <c:v>10.08193540177638</c:v>
                </c:pt>
                <c:pt idx="387">
                  <c:v>9.651661066207076</c:v>
                </c:pt>
                <c:pt idx="388">
                  <c:v>9.346430081435532</c:v>
                </c:pt>
                <c:pt idx="389">
                  <c:v>8.907999245866572</c:v>
                </c:pt>
                <c:pt idx="390">
                  <c:v>8.468775513002635</c:v>
                </c:pt>
                <c:pt idx="391">
                  <c:v>8.0835101647518</c:v>
                </c:pt>
                <c:pt idx="392">
                  <c:v>7.694521646594107</c:v>
                </c:pt>
                <c:pt idx="393">
                  <c:v>7.370171494874935</c:v>
                </c:pt>
                <c:pt idx="394">
                  <c:v>7.076978759468898</c:v>
                </c:pt>
                <c:pt idx="395">
                  <c:v>6.5001632142692705</c:v>
                </c:pt>
                <c:pt idx="396">
                  <c:v>6.354725166092831</c:v>
                </c:pt>
                <c:pt idx="397">
                  <c:v>5.7695600676391186</c:v>
                </c:pt>
                <c:pt idx="398">
                  <c:v>5.395815861822286</c:v>
                </c:pt>
                <c:pt idx="399">
                  <c:v>5.081945743915011</c:v>
                </c:pt>
                <c:pt idx="400">
                  <c:v>4.515362021200159</c:v>
                </c:pt>
                <c:pt idx="401">
                  <c:v>4.252092540230728</c:v>
                </c:pt>
                <c:pt idx="402">
                  <c:v>3.8734461607031982</c:v>
                </c:pt>
                <c:pt idx="403">
                  <c:v>3.3689497435647575</c:v>
                </c:pt>
                <c:pt idx="404">
                  <c:v>3.076405115512878</c:v>
                </c:pt>
                <c:pt idx="405">
                  <c:v>2.776751990842534</c:v>
                </c:pt>
                <c:pt idx="406">
                  <c:v>2.216283919437651</c:v>
                </c:pt>
                <c:pt idx="407">
                  <c:v>1.8960775179296292</c:v>
                </c:pt>
                <c:pt idx="408">
                  <c:v>1.4418714735701283</c:v>
                </c:pt>
                <c:pt idx="409">
                  <c:v>1.1849934342741384</c:v>
                </c:pt>
                <c:pt idx="410">
                  <c:v>0.8621532347949687</c:v>
                </c:pt>
                <c:pt idx="411">
                  <c:v>0.6984302855204008</c:v>
                </c:pt>
                <c:pt idx="412">
                  <c:v>0.7181148227131444</c:v>
                </c:pt>
                <c:pt idx="413">
                  <c:v>0.5351899693819071</c:v>
                </c:pt>
                <c:pt idx="414">
                  <c:v>0.5435602069132525</c:v>
                </c:pt>
                <c:pt idx="415">
                  <c:v>0.4659734829097692</c:v>
                </c:pt>
                <c:pt idx="416">
                  <c:v>0.36114556575443646</c:v>
                </c:pt>
                <c:pt idx="417">
                  <c:v>0.3154608920454628</c:v>
                </c:pt>
                <c:pt idx="418">
                  <c:v>0.2970036219701652</c:v>
                </c:pt>
                <c:pt idx="419">
                  <c:v>0.2827176811423666</c:v>
                </c:pt>
                <c:pt idx="420">
                  <c:v>0.2694039013458034</c:v>
                </c:pt>
                <c:pt idx="421">
                  <c:v>0.262019614363867</c:v>
                </c:pt>
                <c:pt idx="422">
                  <c:v>0.2558694892584633</c:v>
                </c:pt>
                <c:pt idx="423">
                  <c:v>0.2516498966973568</c:v>
                </c:pt>
                <c:pt idx="424">
                  <c:v>0.20844044150053556</c:v>
                </c:pt>
                <c:pt idx="425">
                  <c:v>0.19030722510231632</c:v>
                </c:pt>
                <c:pt idx="426">
                  <c:v>0.18635652814559403</c:v>
                </c:pt>
                <c:pt idx="427">
                  <c:v>0.18476383879654892</c:v>
                </c:pt>
                <c:pt idx="428">
                  <c:v>0.18421915282869367</c:v>
                </c:pt>
                <c:pt idx="429">
                  <c:v>0.18213004082540074</c:v>
                </c:pt>
                <c:pt idx="430">
                  <c:v>0.18161293389389263</c:v>
                </c:pt>
                <c:pt idx="431">
                  <c:v>0.18114409027599185</c:v>
                </c:pt>
                <c:pt idx="432">
                  <c:v>0.18057872003087627</c:v>
                </c:pt>
                <c:pt idx="433">
                  <c:v>0.17808281724146363</c:v>
                </c:pt>
                <c:pt idx="434">
                  <c:v>0.130833033219792</c:v>
                </c:pt>
                <c:pt idx="435">
                  <c:v>0.06471918833670298</c:v>
                </c:pt>
                <c:pt idx="436">
                  <c:v>0.057631375995497905</c:v>
                </c:pt>
                <c:pt idx="437">
                  <c:v>0.06923525553854085</c:v>
                </c:pt>
                <c:pt idx="438">
                  <c:v>0.07664712155682436</c:v>
                </c:pt>
                <c:pt idx="439">
                  <c:v>0.07974976314587327</c:v>
                </c:pt>
                <c:pt idx="440">
                  <c:v>0.08112182020414159</c:v>
                </c:pt>
                <c:pt idx="441">
                  <c:v>0.07988765832760879</c:v>
                </c:pt>
                <c:pt idx="442">
                  <c:v>0.07248268706841204</c:v>
                </c:pt>
                <c:pt idx="443">
                  <c:v>0.048468241169173434</c:v>
                </c:pt>
                <c:pt idx="444">
                  <c:v>0.01816577498279569</c:v>
                </c:pt>
                <c:pt idx="445">
                  <c:v>0.007251371348430266</c:v>
                </c:pt>
                <c:pt idx="446">
                  <c:v>0.001852774983485168</c:v>
                </c:pt>
                <c:pt idx="447">
                  <c:v>-0.0018566054051999826</c:v>
                </c:pt>
                <c:pt idx="448">
                  <c:v>-0.0037250851177161133</c:v>
                </c:pt>
                <c:pt idx="449">
                  <c:v>-0.00271155553196012</c:v>
                </c:pt>
                <c:pt idx="450">
                  <c:v>-0.0019048687188074202</c:v>
                </c:pt>
                <c:pt idx="451">
                  <c:v>-0.001532551728121536</c:v>
                </c:pt>
                <c:pt idx="452">
                  <c:v>-0.0009947605193530613</c:v>
                </c:pt>
                <c:pt idx="453">
                  <c:v>-0.0005603906968862212</c:v>
                </c:pt>
                <c:pt idx="454">
                  <c:v>-0.00018807370620033706</c:v>
                </c:pt>
                <c:pt idx="455">
                  <c:v>6.703238001034495E-05</c:v>
                </c:pt>
                <c:pt idx="456">
                  <c:v>0.0004393493706962045</c:v>
                </c:pt>
                <c:pt idx="457">
                  <c:v>0.010884909387160894</c:v>
                </c:pt>
                <c:pt idx="458">
                  <c:v>-0.00724141225197155</c:v>
                </c:pt>
                <c:pt idx="459">
                  <c:v>-0.024016361110096023</c:v>
                </c:pt>
                <c:pt idx="460">
                  <c:v>-0.006889779538546005</c:v>
                </c:pt>
                <c:pt idx="461">
                  <c:v>-0.013570801093631334</c:v>
                </c:pt>
                <c:pt idx="462">
                  <c:v>-0.014453330256738582</c:v>
                </c:pt>
                <c:pt idx="463">
                  <c:v>-0.01469464682477572</c:v>
                </c:pt>
                <c:pt idx="464">
                  <c:v>-0.014742910138383147</c:v>
                </c:pt>
                <c:pt idx="465">
                  <c:v>-0.013274326452899998</c:v>
                </c:pt>
                <c:pt idx="466">
                  <c:v>-0.010026894923028799</c:v>
                </c:pt>
                <c:pt idx="467">
                  <c:v>-0.004152560181096182</c:v>
                </c:pt>
                <c:pt idx="468">
                  <c:v>-0.004283560603744915</c:v>
                </c:pt>
                <c:pt idx="469">
                  <c:v>-0.004207718253790391</c:v>
                </c:pt>
                <c:pt idx="470">
                  <c:v>-0.004221507771963934</c:v>
                </c:pt>
                <c:pt idx="471">
                  <c:v>-0.004386981990046549</c:v>
                </c:pt>
                <c:pt idx="472">
                  <c:v>-0.004283560603744915</c:v>
                </c:pt>
                <c:pt idx="473">
                  <c:v>-0.004352508194612667</c:v>
                </c:pt>
                <c:pt idx="474">
                  <c:v>-0.0036975060813690024</c:v>
                </c:pt>
                <c:pt idx="475">
                  <c:v>-0.0036630322859351324</c:v>
                </c:pt>
                <c:pt idx="476">
                  <c:v>-0.0036906113222822433</c:v>
                </c:pt>
                <c:pt idx="477">
                  <c:v>-0.004435245303653974</c:v>
                </c:pt>
                <c:pt idx="478">
                  <c:v>-0.003297610054336032</c:v>
                </c:pt>
                <c:pt idx="479">
                  <c:v>-0.00304250396812535</c:v>
                </c:pt>
                <c:pt idx="480">
                  <c:v>-0.003304504813422816</c:v>
                </c:pt>
                <c:pt idx="481">
                  <c:v>-0.001953132032414833</c:v>
                </c:pt>
                <c:pt idx="482">
                  <c:v>-0.002456449445749438</c:v>
                </c:pt>
                <c:pt idx="483">
                  <c:v>-0.0023323437821874764</c:v>
                </c:pt>
                <c:pt idx="484">
                  <c:v>0.0012805099792827987</c:v>
                </c:pt>
                <c:pt idx="485">
                  <c:v>-0.0021392905277577753</c:v>
                </c:pt>
                <c:pt idx="486">
                  <c:v>-0.001718710223464478</c:v>
                </c:pt>
                <c:pt idx="487">
                  <c:v>0.004962311331620863</c:v>
                </c:pt>
                <c:pt idx="488">
                  <c:v>-0.0019048687188074202</c:v>
                </c:pt>
                <c:pt idx="489">
                  <c:v>-0.0011947085328695465</c:v>
                </c:pt>
                <c:pt idx="490">
                  <c:v>-0.002863240231869192</c:v>
                </c:pt>
                <c:pt idx="491">
                  <c:v>-0.002022079623282598</c:v>
                </c:pt>
                <c:pt idx="492">
                  <c:v>-0.0018083420915925694</c:v>
                </c:pt>
                <c:pt idx="493">
                  <c:v>-0.0017600787779851318</c:v>
                </c:pt>
                <c:pt idx="494">
                  <c:v>-0.0016911311871173674</c:v>
                </c:pt>
                <c:pt idx="495">
                  <c:v>-0.0017256049825512619</c:v>
                </c:pt>
                <c:pt idx="496">
                  <c:v>-0.0016359731144231706</c:v>
                </c:pt>
                <c:pt idx="497">
                  <c:v>-0.0017324997416380212</c:v>
                </c:pt>
                <c:pt idx="498">
                  <c:v>-0.0016221835962496275</c:v>
                </c:pt>
                <c:pt idx="499">
                  <c:v>-0.0014360251009066854</c:v>
                </c:pt>
                <c:pt idx="500">
                  <c:v>0.0011081410021134244</c:v>
                </c:pt>
                <c:pt idx="501">
                  <c:v>0.0013149837747166932</c:v>
                </c:pt>
                <c:pt idx="502">
                  <c:v>0.0014528789564521977</c:v>
                </c:pt>
                <c:pt idx="503">
                  <c:v>0.0016045636563612453</c:v>
                </c:pt>
                <c:pt idx="504">
                  <c:v>0.0016735112472290098</c:v>
                </c:pt>
                <c:pt idx="505">
                  <c:v>0.0018320907062248412</c:v>
                </c:pt>
                <c:pt idx="506">
                  <c:v>0.0019975649243074564</c:v>
                </c:pt>
                <c:pt idx="507">
                  <c:v>0.0021837234196503737</c:v>
                </c:pt>
                <c:pt idx="508">
                  <c:v>0.0022664605286916812</c:v>
                </c:pt>
              </c:numCache>
            </c:numRef>
          </c:yVal>
          <c:smooth val="1"/>
        </c:ser>
        <c:ser>
          <c:idx val="2"/>
          <c:order val="2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dat!$D$5:$D$513</c:f>
              <c:strCache>
                <c:ptCount val="509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dat!$K$5:$K$513</c:f>
              <c:numCache>
                <c:ptCount val="509"/>
                <c:pt idx="0">
                  <c:v>23.028691836544056</c:v>
                </c:pt>
                <c:pt idx="1">
                  <c:v>23.203829119962222</c:v>
                </c:pt>
                <c:pt idx="2">
                  <c:v>23.199417581736157</c:v>
                </c:pt>
                <c:pt idx="3">
                  <c:v>23.195005854114015</c:v>
                </c:pt>
                <c:pt idx="4">
                  <c:v>23.189123255818856</c:v>
                </c:pt>
                <c:pt idx="5">
                  <c:v>23.19353523613364</c:v>
                </c:pt>
                <c:pt idx="6">
                  <c:v>23.199417581736157</c:v>
                </c:pt>
                <c:pt idx="7">
                  <c:v>23.20088811551699</c:v>
                </c:pt>
                <c:pt idx="8">
                  <c:v>23.20824046889817</c:v>
                </c:pt>
                <c:pt idx="9">
                  <c:v>23.20677004027857</c:v>
                </c:pt>
                <c:pt idx="10">
                  <c:v>23.234704593337653</c:v>
                </c:pt>
                <c:pt idx="11">
                  <c:v>23.589850085636442</c:v>
                </c:pt>
                <c:pt idx="12">
                  <c:v>23.98470571533022</c:v>
                </c:pt>
                <c:pt idx="13">
                  <c:v>24.250081790699028</c:v>
                </c:pt>
                <c:pt idx="14">
                  <c:v>24.541004784131815</c:v>
                </c:pt>
                <c:pt idx="15">
                  <c:v>24.852962892685866</c:v>
                </c:pt>
                <c:pt idx="16">
                  <c:v>25.110645187626517</c:v>
                </c:pt>
                <c:pt idx="17">
                  <c:v>25.346162050908163</c:v>
                </c:pt>
                <c:pt idx="18">
                  <c:v>25.588468920448804</c:v>
                </c:pt>
                <c:pt idx="19">
                  <c:v>25.846173972062275</c:v>
                </c:pt>
                <c:pt idx="20">
                  <c:v>26.112030935571056</c:v>
                </c:pt>
                <c:pt idx="21">
                  <c:v>26.358781008376866</c:v>
                </c:pt>
                <c:pt idx="22">
                  <c:v>26.572217668746816</c:v>
                </c:pt>
                <c:pt idx="23">
                  <c:v>26.789659521662486</c:v>
                </c:pt>
                <c:pt idx="24">
                  <c:v>26.975403912490094</c:v>
                </c:pt>
                <c:pt idx="25">
                  <c:v>27.149535302024788</c:v>
                </c:pt>
                <c:pt idx="26">
                  <c:v>27.329196598080728</c:v>
                </c:pt>
                <c:pt idx="27">
                  <c:v>27.505834286567563</c:v>
                </c:pt>
                <c:pt idx="28">
                  <c:v>27.682307502379274</c:v>
                </c:pt>
                <c:pt idx="29">
                  <c:v>27.851515694247155</c:v>
                </c:pt>
                <c:pt idx="30">
                  <c:v>27.996439000032353</c:v>
                </c:pt>
                <c:pt idx="31">
                  <c:v>28.101516524111958</c:v>
                </c:pt>
                <c:pt idx="32">
                  <c:v>28.246268927681683</c:v>
                </c:pt>
                <c:pt idx="33">
                  <c:v>28.403686159550944</c:v>
                </c:pt>
                <c:pt idx="34">
                  <c:v>28.542577263026715</c:v>
                </c:pt>
                <c:pt idx="35">
                  <c:v>28.682803045806224</c:v>
                </c:pt>
                <c:pt idx="36">
                  <c:v>28.865401725107915</c:v>
                </c:pt>
                <c:pt idx="37">
                  <c:v>28.930482744640642</c:v>
                </c:pt>
                <c:pt idx="38">
                  <c:v>29.060596477629815</c:v>
                </c:pt>
                <c:pt idx="39">
                  <c:v>29.169447875618005</c:v>
                </c:pt>
                <c:pt idx="40">
                  <c:v>29.268366828552644</c:v>
                </c:pt>
                <c:pt idx="41">
                  <c:v>29.357364726374612</c:v>
                </c:pt>
                <c:pt idx="42">
                  <c:v>29.35030239233322</c:v>
                </c:pt>
                <c:pt idx="43">
                  <c:v>29.324876582827528</c:v>
                </c:pt>
                <c:pt idx="44">
                  <c:v>29.329114371112098</c:v>
                </c:pt>
                <c:pt idx="45">
                  <c:v>29.427978818428983</c:v>
                </c:pt>
                <c:pt idx="46">
                  <c:v>29.43645138942628</c:v>
                </c:pt>
                <c:pt idx="47">
                  <c:v>29.42515457513275</c:v>
                </c:pt>
                <c:pt idx="48">
                  <c:v>29.396910679703694</c:v>
                </c:pt>
                <c:pt idx="49">
                  <c:v>29.36583930385558</c:v>
                </c:pt>
                <c:pt idx="50">
                  <c:v>29.326289185755172</c:v>
                </c:pt>
                <c:pt idx="51">
                  <c:v>29.293797583572427</c:v>
                </c:pt>
                <c:pt idx="52">
                  <c:v>29.258476483007087</c:v>
                </c:pt>
                <c:pt idx="53">
                  <c:v>29.228803392068755</c:v>
                </c:pt>
                <c:pt idx="54">
                  <c:v>28.402268474434777</c:v>
                </c:pt>
                <c:pt idx="55">
                  <c:v>27.976553572388696</c:v>
                </c:pt>
                <c:pt idx="56">
                  <c:v>27.78043726929542</c:v>
                </c:pt>
                <c:pt idx="57">
                  <c:v>27.662391156733804</c:v>
                </c:pt>
                <c:pt idx="58">
                  <c:v>27.561355408720317</c:v>
                </c:pt>
                <c:pt idx="59">
                  <c:v>27.507258107528685</c:v>
                </c:pt>
                <c:pt idx="60">
                  <c:v>27.4759315706994</c:v>
                </c:pt>
                <c:pt idx="61">
                  <c:v>27.473083445927443</c:v>
                </c:pt>
                <c:pt idx="62">
                  <c:v>27.47735561694094</c:v>
                </c:pt>
                <c:pt idx="63">
                  <c:v>27.46453881307565</c:v>
                </c:pt>
                <c:pt idx="64">
                  <c:v>27.458842175478253</c:v>
                </c:pt>
                <c:pt idx="65">
                  <c:v>27.455993791895764</c:v>
                </c:pt>
                <c:pt idx="66">
                  <c:v>27.47165936739077</c:v>
                </c:pt>
                <c:pt idx="67">
                  <c:v>27.47165936739077</c:v>
                </c:pt>
                <c:pt idx="68">
                  <c:v>27.878518956020685</c:v>
                </c:pt>
                <c:pt idx="69">
                  <c:v>28.17674301963217</c:v>
                </c:pt>
                <c:pt idx="70">
                  <c:v>28.232081752507156</c:v>
                </c:pt>
                <c:pt idx="71">
                  <c:v>28.27038503918294</c:v>
                </c:pt>
                <c:pt idx="72">
                  <c:v>28.290243402604347</c:v>
                </c:pt>
                <c:pt idx="73">
                  <c:v>28.294498536310755</c:v>
                </c:pt>
                <c:pt idx="74">
                  <c:v>28.247687595111984</c:v>
                </c:pt>
                <c:pt idx="75">
                  <c:v>28.066023183912762</c:v>
                </c:pt>
                <c:pt idx="76">
                  <c:v>27.99501867505427</c:v>
                </c:pt>
                <c:pt idx="77">
                  <c:v>27.953825046804354</c:v>
                </c:pt>
                <c:pt idx="78">
                  <c:v>27.9353562873265</c:v>
                </c:pt>
                <c:pt idx="79">
                  <c:v>27.921148426757895</c:v>
                </c:pt>
                <c:pt idx="80">
                  <c:v>27.916885877731545</c:v>
                </c:pt>
                <c:pt idx="81">
                  <c:v>27.90978143323707</c:v>
                </c:pt>
                <c:pt idx="82">
                  <c:v>27.90693958672682</c:v>
                </c:pt>
                <c:pt idx="83">
                  <c:v>27.904097700915486</c:v>
                </c:pt>
                <c:pt idx="84">
                  <c:v>27.90978143323707</c:v>
                </c:pt>
                <c:pt idx="85">
                  <c:v>27.912623240470737</c:v>
                </c:pt>
                <c:pt idx="86">
                  <c:v>27.915465008452486</c:v>
                </c:pt>
                <c:pt idx="87">
                  <c:v>27.918306737206706</c:v>
                </c:pt>
                <c:pt idx="88">
                  <c:v>27.918306737206706</c:v>
                </c:pt>
                <c:pt idx="89">
                  <c:v>27.91972758688115</c:v>
                </c:pt>
                <c:pt idx="90">
                  <c:v>27.92825247928357</c:v>
                </c:pt>
                <c:pt idx="91">
                  <c:v>27.82166580614239</c:v>
                </c:pt>
                <c:pt idx="92">
                  <c:v>27.68941999272363</c:v>
                </c:pt>
                <c:pt idx="93">
                  <c:v>27.62966703604917</c:v>
                </c:pt>
                <c:pt idx="94">
                  <c:v>27.310668363490436</c:v>
                </c:pt>
                <c:pt idx="95">
                  <c:v>26.24262883861121</c:v>
                </c:pt>
                <c:pt idx="96">
                  <c:v>25.546672932904073</c:v>
                </c:pt>
                <c:pt idx="97">
                  <c:v>25.25373951900349</c:v>
                </c:pt>
                <c:pt idx="98">
                  <c:v>25.078825008919807</c:v>
                </c:pt>
                <c:pt idx="99">
                  <c:v>24.816729326871155</c:v>
                </c:pt>
                <c:pt idx="100">
                  <c:v>24.453803096846343</c:v>
                </c:pt>
                <c:pt idx="101">
                  <c:v>24.0036817499103</c:v>
                </c:pt>
                <c:pt idx="102">
                  <c:v>23.330213139248826</c:v>
                </c:pt>
                <c:pt idx="103">
                  <c:v>22.4332784391097</c:v>
                </c:pt>
                <c:pt idx="104">
                  <c:v>21.395966757862368</c:v>
                </c:pt>
                <c:pt idx="105">
                  <c:v>20.499209950947545</c:v>
                </c:pt>
                <c:pt idx="106">
                  <c:v>19.607574477926676</c:v>
                </c:pt>
                <c:pt idx="107">
                  <c:v>18.72837010301106</c:v>
                </c:pt>
                <c:pt idx="108">
                  <c:v>17.83945898378886</c:v>
                </c:pt>
                <c:pt idx="109">
                  <c:v>16.91752137029158</c:v>
                </c:pt>
                <c:pt idx="110">
                  <c:v>16.18057167844006</c:v>
                </c:pt>
                <c:pt idx="111">
                  <c:v>15.42769170720436</c:v>
                </c:pt>
                <c:pt idx="112">
                  <c:v>14.681157562292356</c:v>
                </c:pt>
                <c:pt idx="113">
                  <c:v>13.966171815691155</c:v>
                </c:pt>
                <c:pt idx="114">
                  <c:v>13.350234671384271</c:v>
                </c:pt>
                <c:pt idx="115">
                  <c:v>12.755925828317856</c:v>
                </c:pt>
                <c:pt idx="116">
                  <c:v>12.224001272326007</c:v>
                </c:pt>
                <c:pt idx="117">
                  <c:v>11.712461337527998</c:v>
                </c:pt>
                <c:pt idx="118">
                  <c:v>11.216567839005393</c:v>
                </c:pt>
                <c:pt idx="119">
                  <c:v>10.727771853029708</c:v>
                </c:pt>
                <c:pt idx="120">
                  <c:v>10.357144890985012</c:v>
                </c:pt>
                <c:pt idx="121">
                  <c:v>9.970507866151934</c:v>
                </c:pt>
                <c:pt idx="122">
                  <c:v>9.545196820870274</c:v>
                </c:pt>
                <c:pt idx="123">
                  <c:v>9.130487137530338</c:v>
                </c:pt>
                <c:pt idx="124">
                  <c:v>8.713455265625953</c:v>
                </c:pt>
                <c:pt idx="125">
                  <c:v>8.33976449767448</c:v>
                </c:pt>
                <c:pt idx="126">
                  <c:v>8.008695285835813</c:v>
                </c:pt>
                <c:pt idx="127">
                  <c:v>7.723248364498545</c:v>
                </c:pt>
                <c:pt idx="128">
                  <c:v>7.443498064549772</c:v>
                </c:pt>
                <c:pt idx="129">
                  <c:v>7.210777187238307</c:v>
                </c:pt>
                <c:pt idx="130">
                  <c:v>7.0121421813060465</c:v>
                </c:pt>
                <c:pt idx="131">
                  <c:v>6.780734057588404</c:v>
                </c:pt>
                <c:pt idx="132">
                  <c:v>6.5957755691306375</c:v>
                </c:pt>
                <c:pt idx="133">
                  <c:v>6.4339347227725625</c:v>
                </c:pt>
                <c:pt idx="134">
                  <c:v>6.279430613281875</c:v>
                </c:pt>
                <c:pt idx="135">
                  <c:v>6.154554270066569</c:v>
                </c:pt>
                <c:pt idx="136">
                  <c:v>6.035325950841582</c:v>
                </c:pt>
                <c:pt idx="137">
                  <c:v>5.909616126097433</c:v>
                </c:pt>
                <c:pt idx="138">
                  <c:v>5.787548053570333</c:v>
                </c:pt>
                <c:pt idx="139">
                  <c:v>5.677335372055381</c:v>
                </c:pt>
                <c:pt idx="140">
                  <c:v>5.566786329624165</c:v>
                </c:pt>
                <c:pt idx="141">
                  <c:v>5.480569043808373</c:v>
                </c:pt>
                <c:pt idx="142">
                  <c:v>5.390024004032341</c:v>
                </c:pt>
                <c:pt idx="143">
                  <c:v>5.338475982711827</c:v>
                </c:pt>
                <c:pt idx="144">
                  <c:v>5.280653941671915</c:v>
                </c:pt>
                <c:pt idx="145">
                  <c:v>5.2475707272047885</c:v>
                </c:pt>
                <c:pt idx="146">
                  <c:v>5.2061735340555515</c:v>
                </c:pt>
                <c:pt idx="147">
                  <c:v>5.168874905914379</c:v>
                </c:pt>
                <c:pt idx="148">
                  <c:v>5.13568772863988</c:v>
                </c:pt>
                <c:pt idx="149">
                  <c:v>5.12738609329034</c:v>
                </c:pt>
                <c:pt idx="150">
                  <c:v>5.1170063217746815</c:v>
                </c:pt>
                <c:pt idx="151">
                  <c:v>5.092082490028702</c:v>
                </c:pt>
                <c:pt idx="152">
                  <c:v>5.133612501533662</c:v>
                </c:pt>
                <c:pt idx="153">
                  <c:v>5.185456896339076</c:v>
                </c:pt>
                <c:pt idx="154">
                  <c:v>5.193744997053329</c:v>
                </c:pt>
                <c:pt idx="155">
                  <c:v>5.202031170024043</c:v>
                </c:pt>
                <c:pt idx="156">
                  <c:v>5.191673152656961</c:v>
                </c:pt>
                <c:pt idx="157">
                  <c:v>5.2061735340555515</c:v>
                </c:pt>
                <c:pt idx="158">
                  <c:v>5.193744997053329</c:v>
                </c:pt>
                <c:pt idx="159">
                  <c:v>5.202031170024043</c:v>
                </c:pt>
                <c:pt idx="160">
                  <c:v>5.2061735340555515</c:v>
                </c:pt>
                <c:pt idx="161">
                  <c:v>5.214456818109795</c:v>
                </c:pt>
                <c:pt idx="162">
                  <c:v>5.204102412225552</c:v>
                </c:pt>
                <c:pt idx="163">
                  <c:v>5.214456818109795</c:v>
                </c:pt>
                <c:pt idx="164">
                  <c:v>5.226878136863547</c:v>
                </c:pt>
                <c:pt idx="165">
                  <c:v>5.220668018350182</c:v>
                </c:pt>
                <c:pt idx="166">
                  <c:v>5.231017615212011</c:v>
                </c:pt>
                <c:pt idx="167">
                  <c:v>5.231017615212011</c:v>
                </c:pt>
                <c:pt idx="168">
                  <c:v>5.235156613241202</c:v>
                </c:pt>
                <c:pt idx="169">
                  <c:v>5.2289479360889</c:v>
                </c:pt>
                <c:pt idx="170">
                  <c:v>5.233087174255331</c:v>
                </c:pt>
                <c:pt idx="171">
                  <c:v>5.235156613241202</c:v>
                </c:pt>
                <c:pt idx="172">
                  <c:v>5.231017615212011</c:v>
                </c:pt>
                <c:pt idx="173">
                  <c:v>5.239295131130348</c:v>
                </c:pt>
                <c:pt idx="174">
                  <c:v>5.231017615212011</c:v>
                </c:pt>
                <c:pt idx="175">
                  <c:v>5.231017615212011</c:v>
                </c:pt>
                <c:pt idx="176">
                  <c:v>5.241364210078416</c:v>
                </c:pt>
                <c:pt idx="177">
                  <c:v>5.239295131130348</c:v>
                </c:pt>
                <c:pt idx="178">
                  <c:v>5.235156613241202</c:v>
                </c:pt>
                <c:pt idx="179">
                  <c:v>5.239295131130348</c:v>
                </c:pt>
                <c:pt idx="180">
                  <c:v>5.241364210078416</c:v>
                </c:pt>
                <c:pt idx="181">
                  <c:v>5.241364210078416</c:v>
                </c:pt>
                <c:pt idx="182">
                  <c:v>5.2517078057479125</c:v>
                </c:pt>
                <c:pt idx="183">
                  <c:v>5.249639326415547</c:v>
                </c:pt>
                <c:pt idx="184">
                  <c:v>5.266183806355286</c:v>
                </c:pt>
                <c:pt idx="185">
                  <c:v>5.2889199599707695</c:v>
                </c:pt>
                <c:pt idx="186">
                  <c:v>5.286853634633815</c:v>
                </c:pt>
                <c:pt idx="187">
                  <c:v>5.29924979527874</c:v>
                </c:pt>
                <c:pt idx="188">
                  <c:v>5.29924979527874</c:v>
                </c:pt>
                <c:pt idx="189">
                  <c:v>5.375598030257208</c:v>
                </c:pt>
                <c:pt idx="190">
                  <c:v>5.414740754605759</c:v>
                </c:pt>
                <c:pt idx="191">
                  <c:v>5.468235419084749</c:v>
                </c:pt>
                <c:pt idx="192">
                  <c:v>5.550379882643881</c:v>
                </c:pt>
                <c:pt idx="193">
                  <c:v>5.626197277076756</c:v>
                </c:pt>
                <c:pt idx="194">
                  <c:v>5.693684320504929</c:v>
                </c:pt>
                <c:pt idx="195">
                  <c:v>5.777357217077736</c:v>
                </c:pt>
                <c:pt idx="196">
                  <c:v>5.848633203281565</c:v>
                </c:pt>
                <c:pt idx="197">
                  <c:v>5.891331949735843</c:v>
                </c:pt>
                <c:pt idx="198">
                  <c:v>5.93803999654682</c:v>
                </c:pt>
                <c:pt idx="199">
                  <c:v>6.009003176367457</c:v>
                </c:pt>
                <c:pt idx="200">
                  <c:v>6.091957102830406</c:v>
                </c:pt>
                <c:pt idx="201">
                  <c:v>6.1485011304302475</c:v>
                </c:pt>
                <c:pt idx="202">
                  <c:v>6.192867747948583</c:v>
                </c:pt>
                <c:pt idx="203">
                  <c:v>6.25730591903681</c:v>
                </c:pt>
                <c:pt idx="204">
                  <c:v>6.319623474055959</c:v>
                </c:pt>
                <c:pt idx="205">
                  <c:v>6.351746398105149</c:v>
                </c:pt>
                <c:pt idx="206">
                  <c:v>6.381836396525159</c:v>
                </c:pt>
                <c:pt idx="207">
                  <c:v>6.429929749965936</c:v>
                </c:pt>
                <c:pt idx="208">
                  <c:v>6.449950304871493</c:v>
                </c:pt>
                <c:pt idx="209">
                  <c:v>6.459956545660816</c:v>
                </c:pt>
                <c:pt idx="210">
                  <c:v>6.479960965987061</c:v>
                </c:pt>
                <c:pt idx="211">
                  <c:v>6.515941890180841</c:v>
                </c:pt>
                <c:pt idx="212">
                  <c:v>6.529925105188113</c:v>
                </c:pt>
                <c:pt idx="213">
                  <c:v>6.527927823725179</c:v>
                </c:pt>
                <c:pt idx="214">
                  <c:v>6.567853174697575</c:v>
                </c:pt>
                <c:pt idx="215">
                  <c:v>6.567853174697575</c:v>
                </c:pt>
                <c:pt idx="216">
                  <c:v>6.5698483229412545</c:v>
                </c:pt>
                <c:pt idx="217">
                  <c:v>6.5578758359035305</c:v>
                </c:pt>
                <c:pt idx="218">
                  <c:v>6.597769228658933</c:v>
                </c:pt>
                <c:pt idx="219">
                  <c:v>6.579822467632653</c:v>
                </c:pt>
                <c:pt idx="220">
                  <c:v>6.599762781992979</c:v>
                </c:pt>
                <c:pt idx="221">
                  <c:v>6.58580567791131</c:v>
                </c:pt>
                <c:pt idx="222">
                  <c:v>6.6017562291518175</c:v>
                </c:pt>
                <c:pt idx="223">
                  <c:v>6.609728956414472</c:v>
                </c:pt>
                <c:pt idx="224">
                  <c:v>6.6754393059860035</c:v>
                </c:pt>
                <c:pt idx="225">
                  <c:v>6.66748054511811</c:v>
                </c:pt>
                <c:pt idx="226">
                  <c:v>6.707257488379753</c:v>
                </c:pt>
                <c:pt idx="227">
                  <c:v>6.8302993692067275</c:v>
                </c:pt>
                <c:pt idx="228">
                  <c:v>6.972685295182089</c:v>
                </c:pt>
                <c:pt idx="229">
                  <c:v>9.68190962526603</c:v>
                </c:pt>
                <c:pt idx="230">
                  <c:v>10.494914284235222</c:v>
                </c:pt>
                <c:pt idx="231">
                  <c:v>10.608789579724885</c:v>
                </c:pt>
                <c:pt idx="232">
                  <c:v>10.65750299656662</c:v>
                </c:pt>
                <c:pt idx="233">
                  <c:v>10.67733375803033</c:v>
                </c:pt>
                <c:pt idx="234">
                  <c:v>11.500594124173347</c:v>
                </c:pt>
                <c:pt idx="235">
                  <c:v>11.470500322931798</c:v>
                </c:pt>
                <c:pt idx="236">
                  <c:v>11.484664579438004</c:v>
                </c:pt>
                <c:pt idx="237">
                  <c:v>12.33016512517247</c:v>
                </c:pt>
                <c:pt idx="238">
                  <c:v>13.183112474207121</c:v>
                </c:pt>
                <c:pt idx="239">
                  <c:v>13.579545141873552</c:v>
                </c:pt>
                <c:pt idx="240">
                  <c:v>13.06510660757641</c:v>
                </c:pt>
                <c:pt idx="241">
                  <c:v>12.724899756875061</c:v>
                </c:pt>
                <c:pt idx="242">
                  <c:v>12.482903701440932</c:v>
                </c:pt>
                <c:pt idx="243">
                  <c:v>12.31625551136807</c:v>
                </c:pt>
                <c:pt idx="244">
                  <c:v>12.183910452604266</c:v>
                </c:pt>
                <c:pt idx="245">
                  <c:v>12.072173817212388</c:v>
                </c:pt>
                <c:pt idx="246">
                  <c:v>11.984694412727038</c:v>
                </c:pt>
                <c:pt idx="247">
                  <c:v>11.909331144311693</c:v>
                </c:pt>
                <c:pt idx="248">
                  <c:v>11.846142529188228</c:v>
                </c:pt>
                <c:pt idx="249">
                  <c:v>11.79693639982878</c:v>
                </c:pt>
                <c:pt idx="250">
                  <c:v>11.751198210893449</c:v>
                </c:pt>
                <c:pt idx="251">
                  <c:v>11.708938193477763</c:v>
                </c:pt>
                <c:pt idx="252">
                  <c:v>11.675454910501117</c:v>
                </c:pt>
                <c:pt idx="253">
                  <c:v>11.652531284596591</c:v>
                </c:pt>
                <c:pt idx="254">
                  <c:v>11.606649775355777</c:v>
                </c:pt>
                <c:pt idx="255">
                  <c:v>11.578392231044631</c:v>
                </c:pt>
                <c:pt idx="256">
                  <c:v>11.544813792004163</c:v>
                </c:pt>
                <c:pt idx="257">
                  <c:v>11.523593679967917</c:v>
                </c:pt>
                <c:pt idx="258">
                  <c:v>11.504133269748479</c:v>
                </c:pt>
                <c:pt idx="259">
                  <c:v>11.4864348029094</c:v>
                </c:pt>
                <c:pt idx="260">
                  <c:v>11.470500322931798</c:v>
                </c:pt>
                <c:pt idx="261">
                  <c:v>11.452788824230424</c:v>
                </c:pt>
                <c:pt idx="262">
                  <c:v>11.431525950168691</c:v>
                </c:pt>
                <c:pt idx="263">
                  <c:v>11.415572286592237</c:v>
                </c:pt>
                <c:pt idx="264">
                  <c:v>11.4013865620513</c:v>
                </c:pt>
                <c:pt idx="265">
                  <c:v>11.387196417285281</c:v>
                </c:pt>
                <c:pt idx="266">
                  <c:v>11.37300184664906</c:v>
                </c:pt>
                <c:pt idx="267">
                  <c:v>11.353477075020578</c:v>
                </c:pt>
                <c:pt idx="268">
                  <c:v>11.349926215239122</c:v>
                </c:pt>
                <c:pt idx="269">
                  <c:v>11.342823662950764</c:v>
                </c:pt>
                <c:pt idx="270">
                  <c:v>11.328615224989164</c:v>
                </c:pt>
                <c:pt idx="271">
                  <c:v>11.31795597700966</c:v>
                </c:pt>
                <c:pt idx="272">
                  <c:v>11.310848420115065</c:v>
                </c:pt>
                <c:pt idx="273">
                  <c:v>11.296629963342696</c:v>
                </c:pt>
                <c:pt idx="274">
                  <c:v>11.291296891984132</c:v>
                </c:pt>
                <c:pt idx="275">
                  <c:v>11.287741162331258</c:v>
                </c:pt>
                <c:pt idx="276">
                  <c:v>11.275293910033895</c:v>
                </c:pt>
                <c:pt idx="277">
                  <c:v>11.264622112491963</c:v>
                </c:pt>
                <c:pt idx="278">
                  <c:v>11.259285269943518</c:v>
                </c:pt>
                <c:pt idx="279">
                  <c:v>11.250389133130398</c:v>
                </c:pt>
                <c:pt idx="280">
                  <c:v>11.241491246063958</c:v>
                </c:pt>
                <c:pt idx="281">
                  <c:v>11.237931600852846</c:v>
                </c:pt>
                <c:pt idx="282">
                  <c:v>11.232591607343863</c:v>
                </c:pt>
                <c:pt idx="283">
                  <c:v>11.227250982735029</c:v>
                </c:pt>
                <c:pt idx="284">
                  <c:v>11.221909726723254</c:v>
                </c:pt>
                <c:pt idx="285">
                  <c:v>11.209444338870071</c:v>
                </c:pt>
                <c:pt idx="286">
                  <c:v>11.209444338870071</c:v>
                </c:pt>
                <c:pt idx="287">
                  <c:v>11.20053838258093</c:v>
                </c:pt>
                <c:pt idx="288">
                  <c:v>11.198756980394649</c:v>
                </c:pt>
                <c:pt idx="289">
                  <c:v>11.196975507872594</c:v>
                </c:pt>
                <c:pt idx="290">
                  <c:v>11.18806708983152</c:v>
                </c:pt>
                <c:pt idx="291">
                  <c:v>11.18628519505836</c:v>
                </c:pt>
                <c:pt idx="292">
                  <c:v>11.180939088205776</c:v>
                </c:pt>
                <c:pt idx="293">
                  <c:v>11.17380995940448</c:v>
                </c:pt>
                <c:pt idx="294">
                  <c:v>11.172027500998297</c:v>
                </c:pt>
                <c:pt idx="295">
                  <c:v>11.16667970270521</c:v>
                </c:pt>
                <c:pt idx="296">
                  <c:v>11.161331269562936</c:v>
                </c:pt>
                <c:pt idx="297">
                  <c:v>11.157765294623402</c:v>
                </c:pt>
                <c:pt idx="298">
                  <c:v>11.150632497510173</c:v>
                </c:pt>
                <c:pt idx="299">
                  <c:v>11.145282157988731</c:v>
                </c:pt>
                <c:pt idx="300">
                  <c:v>11.141714911620625</c:v>
                </c:pt>
                <c:pt idx="301">
                  <c:v>11.141714911620625</c:v>
                </c:pt>
                <c:pt idx="302">
                  <c:v>11.141714911620625</c:v>
                </c:pt>
                <c:pt idx="303">
                  <c:v>11.141714911620625</c:v>
                </c:pt>
                <c:pt idx="304">
                  <c:v>11.132795558301098</c:v>
                </c:pt>
                <c:pt idx="305">
                  <c:v>11.127443097353648</c:v>
                </c:pt>
                <c:pt idx="306">
                  <c:v>11.122089999315051</c:v>
                </c:pt>
                <c:pt idx="307">
                  <c:v>11.118520913198552</c:v>
                </c:pt>
                <c:pt idx="308">
                  <c:v>11.11673626387892</c:v>
                </c:pt>
                <c:pt idx="309">
                  <c:v>11.11673626387892</c:v>
                </c:pt>
                <c:pt idx="310">
                  <c:v>11.114951543703285</c:v>
                </c:pt>
                <c:pt idx="311">
                  <c:v>11.111381890738528</c:v>
                </c:pt>
                <c:pt idx="312">
                  <c:v>11.111381890738528</c:v>
                </c:pt>
                <c:pt idx="313">
                  <c:v>11.109596957926726</c:v>
                </c:pt>
                <c:pt idx="314">
                  <c:v>11.097100442365445</c:v>
                </c:pt>
                <c:pt idx="315">
                  <c:v>11.098885871726452</c:v>
                </c:pt>
                <c:pt idx="316">
                  <c:v>11.08995801499617</c:v>
                </c:pt>
                <c:pt idx="317">
                  <c:v>11.086386375197037</c:v>
                </c:pt>
                <c:pt idx="318">
                  <c:v>11.088172230615612</c:v>
                </c:pt>
                <c:pt idx="319">
                  <c:v>11.082814451200193</c:v>
                </c:pt>
                <c:pt idx="320">
                  <c:v>11.081028382599015</c:v>
                </c:pt>
                <c:pt idx="321">
                  <c:v>11.081028382599015</c:v>
                </c:pt>
                <c:pt idx="322">
                  <c:v>11.255727025159104</c:v>
                </c:pt>
                <c:pt idx="323">
                  <c:v>11.043504504069062</c:v>
                </c:pt>
                <c:pt idx="324">
                  <c:v>8.402605124778745</c:v>
                </c:pt>
                <c:pt idx="325">
                  <c:v>7.3497968483060845</c:v>
                </c:pt>
                <c:pt idx="326">
                  <c:v>6.93713898396112</c:v>
                </c:pt>
                <c:pt idx="327">
                  <c:v>6.770813169604878</c:v>
                </c:pt>
                <c:pt idx="328">
                  <c:v>6.713220398303179</c:v>
                </c:pt>
                <c:pt idx="329">
                  <c:v>6.715207824718902</c:v>
                </c:pt>
                <c:pt idx="330">
                  <c:v>6.711232866787213</c:v>
                </c:pt>
                <c:pt idx="331">
                  <c:v>6.7311034546846145</c:v>
                </c:pt>
                <c:pt idx="332">
                  <c:v>6.691351766992625</c:v>
                </c:pt>
                <c:pt idx="333">
                  <c:v>6.705269641450741</c:v>
                </c:pt>
                <c:pt idx="334">
                  <c:v>6.790652333925948</c:v>
                </c:pt>
                <c:pt idx="335">
                  <c:v>6.697317201795556</c:v>
                </c:pt>
                <c:pt idx="336">
                  <c:v>6.497955767640235</c:v>
                </c:pt>
                <c:pt idx="337">
                  <c:v>6.281441293094986</c:v>
                </c:pt>
                <c:pt idx="338">
                  <c:v>5.948186023824746</c:v>
                </c:pt>
                <c:pt idx="339">
                  <c:v>5.385902889426745</c:v>
                </c:pt>
                <c:pt idx="340">
                  <c:v>5.139837819525951</c:v>
                </c:pt>
                <c:pt idx="341">
                  <c:v>5.0463432940245525</c:v>
                </c:pt>
                <c:pt idx="342">
                  <c:v>5.019287825987874</c:v>
                </c:pt>
                <c:pt idx="343">
                  <c:v>5.017205780019424</c:v>
                </c:pt>
                <c:pt idx="344">
                  <c:v>5.0213697495617</c:v>
                </c:pt>
                <c:pt idx="345">
                  <c:v>5.023451550763866</c:v>
                </c:pt>
                <c:pt idx="346">
                  <c:v>5.029696220369885</c:v>
                </c:pt>
                <c:pt idx="347">
                  <c:v>5.033858722003345</c:v>
                </c:pt>
                <c:pt idx="348">
                  <c:v>5.038020734701263</c:v>
                </c:pt>
                <c:pt idx="349">
                  <c:v>5.05466389980711</c:v>
                </c:pt>
                <c:pt idx="350">
                  <c:v>5.056743746183827</c:v>
                </c:pt>
                <c:pt idx="351">
                  <c:v>5.065061912101555</c:v>
                </c:pt>
                <c:pt idx="352">
                  <c:v>5.069220263627187</c:v>
                </c:pt>
                <c:pt idx="353">
                  <c:v>5.069220263627187</c:v>
                </c:pt>
                <c:pt idx="354">
                  <c:v>5.0671411487981</c:v>
                </c:pt>
                <c:pt idx="355">
                  <c:v>5.065061912101555</c:v>
                </c:pt>
                <c:pt idx="356">
                  <c:v>5.073378127774504</c:v>
                </c:pt>
                <c:pt idx="357">
                  <c:v>5.073378127774504</c:v>
                </c:pt>
                <c:pt idx="358">
                  <c:v>5.083770657061791</c:v>
                </c:pt>
                <c:pt idx="359">
                  <c:v>5.075456877138436</c:v>
                </c:pt>
                <c:pt idx="360">
                  <c:v>5.0775355047262565</c:v>
                </c:pt>
                <c:pt idx="361">
                  <c:v>5.079614010560874</c:v>
                </c:pt>
                <c:pt idx="362">
                  <c:v>5.079614010560874</c:v>
                </c:pt>
                <c:pt idx="363">
                  <c:v>5.075456877138436</c:v>
                </c:pt>
                <c:pt idx="364">
                  <c:v>5.092082490028702</c:v>
                </c:pt>
                <c:pt idx="365">
                  <c:v>5.087926816823597</c:v>
                </c:pt>
                <c:pt idx="366">
                  <c:v>5.087926816823597</c:v>
                </c:pt>
                <c:pt idx="367">
                  <c:v>5.085848797773679</c:v>
                </c:pt>
                <c:pt idx="368">
                  <c:v>5.0941601442295905</c:v>
                </c:pt>
                <c:pt idx="369">
                  <c:v>5.083770657061791</c:v>
                </c:pt>
                <c:pt idx="370">
                  <c:v>5.085848797773679</c:v>
                </c:pt>
                <c:pt idx="371">
                  <c:v>5.102469545552651</c:v>
                </c:pt>
                <c:pt idx="372">
                  <c:v>5.108700320928335</c:v>
                </c:pt>
                <c:pt idx="373">
                  <c:v>5.08169239466514</c:v>
                </c:pt>
                <c:pt idx="374">
                  <c:v>4.990128034042925</c:v>
                </c:pt>
                <c:pt idx="375">
                  <c:v>5.11285356408348</c:v>
                </c:pt>
                <c:pt idx="376">
                  <c:v>5.208244535536494</c:v>
                </c:pt>
                <c:pt idx="377">
                  <c:v>5.2289479360889</c:v>
                </c:pt>
                <c:pt idx="378">
                  <c:v>5.286853634633815</c:v>
                </c:pt>
                <c:pt idx="379">
                  <c:v>5.284787189819838</c:v>
                </c:pt>
                <c:pt idx="380">
                  <c:v>5.284787189819838</c:v>
                </c:pt>
                <c:pt idx="381">
                  <c:v>5.334348934667503</c:v>
                </c:pt>
                <c:pt idx="382">
                  <c:v>5.392084383766871</c:v>
                </c:pt>
                <c:pt idx="383">
                  <c:v>5.4949529308212846</c:v>
                </c:pt>
                <c:pt idx="384">
                  <c:v>5.689597774891865</c:v>
                </c:pt>
                <c:pt idx="385">
                  <c:v>5.811994416630853</c:v>
                </c:pt>
                <c:pt idx="386">
                  <c:v>5.92992114668607</c:v>
                </c:pt>
                <c:pt idx="387">
                  <c:v>6.047468554374291</c:v>
                </c:pt>
                <c:pt idx="388">
                  <c:v>6.194883144338178</c:v>
                </c:pt>
                <c:pt idx="389">
                  <c:v>6.341710973643444</c:v>
                </c:pt>
                <c:pt idx="390">
                  <c:v>6.531922279808498</c:v>
                </c:pt>
                <c:pt idx="391">
                  <c:v>6.756919534436747</c:v>
                </c:pt>
                <c:pt idx="392">
                  <c:v>7.0121421813060465</c:v>
                </c:pt>
                <c:pt idx="393">
                  <c:v>7.35175128323317</c:v>
                </c:pt>
                <c:pt idx="394">
                  <c:v>7.756142082146539</c:v>
                </c:pt>
                <c:pt idx="395">
                  <c:v>8.246272989260945</c:v>
                </c:pt>
                <c:pt idx="396">
                  <c:v>8.788911334104625</c:v>
                </c:pt>
                <c:pt idx="397">
                  <c:v>9.374606037906574</c:v>
                </c:pt>
                <c:pt idx="398">
                  <c:v>10.019942956165664</c:v>
                </c:pt>
                <c:pt idx="399">
                  <c:v>10.73677259487016</c:v>
                </c:pt>
                <c:pt idx="400">
                  <c:v>11.42975359654497</c:v>
                </c:pt>
                <c:pt idx="401">
                  <c:v>12.196115605049272</c:v>
                </c:pt>
                <c:pt idx="402">
                  <c:v>13.058257041401703</c:v>
                </c:pt>
                <c:pt idx="403">
                  <c:v>14.124037827653467</c:v>
                </c:pt>
                <c:pt idx="404">
                  <c:v>15.561757311079305</c:v>
                </c:pt>
                <c:pt idx="405">
                  <c:v>16.954213932090454</c:v>
                </c:pt>
                <c:pt idx="406">
                  <c:v>18.788874206572245</c:v>
                </c:pt>
                <c:pt idx="407">
                  <c:v>21.164789596952573</c:v>
                </c:pt>
                <c:pt idx="408">
                  <c:v>23.297897012810495</c:v>
                </c:pt>
                <c:pt idx="409">
                  <c:v>25.026738618882234</c:v>
                </c:pt>
                <c:pt idx="410">
                  <c:v>26.563628456780975</c:v>
                </c:pt>
                <c:pt idx="411">
                  <c:v>27.635358582607637</c:v>
                </c:pt>
                <c:pt idx="412">
                  <c:v>28.173904758339006</c:v>
                </c:pt>
                <c:pt idx="413">
                  <c:v>28.146939426823963</c:v>
                </c:pt>
                <c:pt idx="414">
                  <c:v>28.49156564207533</c:v>
                </c:pt>
                <c:pt idx="415">
                  <c:v>28.773411242019222</c:v>
                </c:pt>
                <c:pt idx="416">
                  <c:v>28.845591199420028</c:v>
                </c:pt>
                <c:pt idx="417">
                  <c:v>28.84842136831503</c:v>
                </c:pt>
                <c:pt idx="418">
                  <c:v>28.750762288977796</c:v>
                </c:pt>
                <c:pt idx="419">
                  <c:v>28.708289951183133</c:v>
                </c:pt>
                <c:pt idx="420">
                  <c:v>28.67289075726211</c:v>
                </c:pt>
                <c:pt idx="421">
                  <c:v>28.653064974576864</c:v>
                </c:pt>
                <c:pt idx="422">
                  <c:v>28.60774282493378</c:v>
                </c:pt>
                <c:pt idx="423">
                  <c:v>28.58791170747503</c:v>
                </c:pt>
                <c:pt idx="424">
                  <c:v>28.566662260209</c:v>
                </c:pt>
                <c:pt idx="425">
                  <c:v>28.552494910384894</c:v>
                </c:pt>
                <c:pt idx="426">
                  <c:v>28.54541091885767</c:v>
                </c:pt>
                <c:pt idx="427">
                  <c:v>28.552494910384894</c:v>
                </c:pt>
                <c:pt idx="428">
                  <c:v>28.559578690710794</c:v>
                </c:pt>
                <c:pt idx="429">
                  <c:v>28.555328447838463</c:v>
                </c:pt>
                <c:pt idx="430">
                  <c:v>28.542577263026715</c:v>
                </c:pt>
                <c:pt idx="431">
                  <c:v>28.539743573319754</c:v>
                </c:pt>
                <c:pt idx="432">
                  <c:v>28.536909849712856</c:v>
                </c:pt>
                <c:pt idx="433">
                  <c:v>28.532659200687874</c:v>
                </c:pt>
                <c:pt idx="434">
                  <c:v>28.365405575774787</c:v>
                </c:pt>
                <c:pt idx="435">
                  <c:v>28.127068085788835</c:v>
                </c:pt>
                <c:pt idx="436">
                  <c:v>28.263292337265057</c:v>
                </c:pt>
                <c:pt idx="437">
                  <c:v>28.27038503918294</c:v>
                </c:pt>
                <c:pt idx="438">
                  <c:v>28.263292337265057</c:v>
                </c:pt>
                <c:pt idx="439">
                  <c:v>28.243431565524872</c:v>
                </c:pt>
                <c:pt idx="440">
                  <c:v>28.226406627025085</c:v>
                </c:pt>
                <c:pt idx="441">
                  <c:v>28.210799277314436</c:v>
                </c:pt>
                <c:pt idx="442">
                  <c:v>28.198028802133024</c:v>
                </c:pt>
                <c:pt idx="443">
                  <c:v>27.92683168834941</c:v>
                </c:pt>
                <c:pt idx="444">
                  <c:v>27.279308602818617</c:v>
                </c:pt>
                <c:pt idx="445">
                  <c:v>27.15524160325424</c:v>
                </c:pt>
                <c:pt idx="446">
                  <c:v>27.163800711107</c:v>
                </c:pt>
                <c:pt idx="447">
                  <c:v>27.188049280573807</c:v>
                </c:pt>
                <c:pt idx="448">
                  <c:v>27.209442341660917</c:v>
                </c:pt>
                <c:pt idx="449">
                  <c:v>27.255072351362344</c:v>
                </c:pt>
                <c:pt idx="450">
                  <c:v>27.257923843478466</c:v>
                </c:pt>
                <c:pt idx="451">
                  <c:v>27.26647805013556</c:v>
                </c:pt>
                <c:pt idx="452">
                  <c:v>27.275031852784764</c:v>
                </c:pt>
                <c:pt idx="453">
                  <c:v>27.27645744732871</c:v>
                </c:pt>
                <c:pt idx="454">
                  <c:v>27.28358525210541</c:v>
                </c:pt>
                <c:pt idx="455">
                  <c:v>27.28501077949403</c:v>
                </c:pt>
                <c:pt idx="456">
                  <c:v>27.28501077949403</c:v>
                </c:pt>
                <c:pt idx="457">
                  <c:v>27.394743049141653</c:v>
                </c:pt>
                <c:pt idx="458">
                  <c:v>27.468811178000408</c:v>
                </c:pt>
                <c:pt idx="459">
                  <c:v>27.494443333543757</c:v>
                </c:pt>
                <c:pt idx="460">
                  <c:v>27.48162769112514</c:v>
                </c:pt>
                <c:pt idx="461">
                  <c:v>27.46596294549994</c:v>
                </c:pt>
                <c:pt idx="462">
                  <c:v>27.436053895191264</c:v>
                </c:pt>
                <c:pt idx="463">
                  <c:v>27.416111872016927</c:v>
                </c:pt>
                <c:pt idx="464">
                  <c:v>27.394743049141653</c:v>
                </c:pt>
                <c:pt idx="465">
                  <c:v>27.394743049141653</c:v>
                </c:pt>
                <c:pt idx="466">
                  <c:v>27.389044281090435</c:v>
                </c:pt>
                <c:pt idx="467">
                  <c:v>27.32207057606763</c:v>
                </c:pt>
                <c:pt idx="468">
                  <c:v>27.219424895687894</c:v>
                </c:pt>
                <c:pt idx="469">
                  <c:v>27.05107251779623</c:v>
                </c:pt>
                <c:pt idx="470">
                  <c:v>26.946841083378445</c:v>
                </c:pt>
                <c:pt idx="471">
                  <c:v>26.846833427055287</c:v>
                </c:pt>
                <c:pt idx="472">
                  <c:v>26.746766205033055</c:v>
                </c:pt>
                <c:pt idx="473">
                  <c:v>26.668099454221874</c:v>
                </c:pt>
                <c:pt idx="474">
                  <c:v>26.65236156249597</c:v>
                </c:pt>
                <c:pt idx="475">
                  <c:v>26.72817564573944</c:v>
                </c:pt>
                <c:pt idx="476">
                  <c:v>26.79394824380597</c:v>
                </c:pt>
                <c:pt idx="477">
                  <c:v>26.858265867577188</c:v>
                </c:pt>
                <c:pt idx="478">
                  <c:v>26.932557880575985</c:v>
                </c:pt>
                <c:pt idx="479">
                  <c:v>27.00824529857232</c:v>
                </c:pt>
                <c:pt idx="480">
                  <c:v>27.082472448062276</c:v>
                </c:pt>
                <c:pt idx="481">
                  <c:v>27.160947720987792</c:v>
                </c:pt>
                <c:pt idx="482">
                  <c:v>27.237962452983425</c:v>
                </c:pt>
                <c:pt idx="483">
                  <c:v>27.28073416377083</c:v>
                </c:pt>
                <c:pt idx="484">
                  <c:v>27.34202273966497</c:v>
                </c:pt>
                <c:pt idx="485">
                  <c:v>27.417536372947097</c:v>
                </c:pt>
                <c:pt idx="486">
                  <c:v>27.443175530536337</c:v>
                </c:pt>
                <c:pt idx="487">
                  <c:v>27.339172563451598</c:v>
                </c:pt>
                <c:pt idx="488">
                  <c:v>27.299265438914006</c:v>
                </c:pt>
                <c:pt idx="489">
                  <c:v>27.105305223529342</c:v>
                </c:pt>
                <c:pt idx="490">
                  <c:v>26.981115907808658</c:v>
                </c:pt>
                <c:pt idx="491">
                  <c:v>26.863981796602616</c:v>
                </c:pt>
                <c:pt idx="492">
                  <c:v>26.746766205033055</c:v>
                </c:pt>
                <c:pt idx="493">
                  <c:v>26.606569924402322</c:v>
                </c:pt>
                <c:pt idx="494">
                  <c:v>26.484872460920087</c:v>
                </c:pt>
                <c:pt idx="495">
                  <c:v>26.377414566168284</c:v>
                </c:pt>
                <c:pt idx="496">
                  <c:v>26.274185047956564</c:v>
                </c:pt>
                <c:pt idx="497">
                  <c:v>26.180931855043582</c:v>
                </c:pt>
                <c:pt idx="498">
                  <c:v>26.096236667170842</c:v>
                </c:pt>
                <c:pt idx="499">
                  <c:v>25.992814367883682</c:v>
                </c:pt>
                <c:pt idx="500">
                  <c:v>25.879252942192863</c:v>
                </c:pt>
                <c:pt idx="501">
                  <c:v>25.791504996278547</c:v>
                </c:pt>
                <c:pt idx="502">
                  <c:v>25.699383261426135</c:v>
                </c:pt>
                <c:pt idx="503">
                  <c:v>25.575499110626822</c:v>
                </c:pt>
                <c:pt idx="504">
                  <c:v>25.46448498115251</c:v>
                </c:pt>
                <c:pt idx="505">
                  <c:v>25.364927525396638</c:v>
                </c:pt>
                <c:pt idx="506">
                  <c:v>25.281184193768183</c:v>
                </c:pt>
                <c:pt idx="507">
                  <c:v>25.20172336995182</c:v>
                </c:pt>
                <c:pt idx="508">
                  <c:v>25.038315203242462</c:v>
                </c:pt>
              </c:numCache>
            </c:numRef>
          </c:yVal>
          <c:smooth val="1"/>
        </c:ser>
        <c:ser>
          <c:idx val="3"/>
          <c:order val="3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0.78125</c:v>
                </c:pt>
                <c:pt idx="1">
                  <c:v>0.8416666666666667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17.678969856</c:v>
                </c:pt>
                <c:pt idx="1">
                  <c:v>17.678969856</c:v>
                </c:pt>
              </c:numCache>
            </c:numRef>
          </c:yVal>
          <c:smooth val="1"/>
        </c:ser>
        <c:axId val="30804774"/>
        <c:axId val="8807511"/>
      </c:scatterChart>
      <c:scatterChart>
        <c:scatterStyle val="lineMarker"/>
        <c:varyColors val="0"/>
        <c:ser>
          <c:idx val="1"/>
          <c:order val="1"/>
          <c:tx>
            <c:v>Coreline tension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TRUVU!$B$3:$B$88</c:f>
              <c:strCache>
                <c:ptCount val="86"/>
                <c:pt idx="0">
                  <c:v>0.78125</c:v>
                </c:pt>
                <c:pt idx="1">
                  <c:v>0.7819444444444444</c:v>
                </c:pt>
                <c:pt idx="2">
                  <c:v>0.782638888888889</c:v>
                </c:pt>
                <c:pt idx="3">
                  <c:v>0.7833333333333333</c:v>
                </c:pt>
                <c:pt idx="4">
                  <c:v>0.7840277777777778</c:v>
                </c:pt>
                <c:pt idx="5">
                  <c:v>0.7847222222222222</c:v>
                </c:pt>
                <c:pt idx="6">
                  <c:v>0.7854166666666668</c:v>
                </c:pt>
                <c:pt idx="7">
                  <c:v>0.7861111111111111</c:v>
                </c:pt>
                <c:pt idx="8">
                  <c:v>0.7868055555555555</c:v>
                </c:pt>
                <c:pt idx="9">
                  <c:v>0.7875</c:v>
                </c:pt>
                <c:pt idx="10">
                  <c:v>0.7881944444444445</c:v>
                </c:pt>
                <c:pt idx="11">
                  <c:v>0.7888888888888889</c:v>
                </c:pt>
                <c:pt idx="12">
                  <c:v>0.7895833333333333</c:v>
                </c:pt>
                <c:pt idx="13">
                  <c:v>0.7902777777777777</c:v>
                </c:pt>
                <c:pt idx="14">
                  <c:v>0.7909722222222223</c:v>
                </c:pt>
                <c:pt idx="15">
                  <c:v>0.7916666666666666</c:v>
                </c:pt>
                <c:pt idx="16">
                  <c:v>0.7923611111111111</c:v>
                </c:pt>
                <c:pt idx="17">
                  <c:v>0.7930555555555556</c:v>
                </c:pt>
                <c:pt idx="18">
                  <c:v>0.79375</c:v>
                </c:pt>
                <c:pt idx="19">
                  <c:v>0.7944444444444444</c:v>
                </c:pt>
                <c:pt idx="20">
                  <c:v>0.7951388888888888</c:v>
                </c:pt>
                <c:pt idx="21">
                  <c:v>0.7958333333333334</c:v>
                </c:pt>
                <c:pt idx="22">
                  <c:v>0.7965277777777778</c:v>
                </c:pt>
                <c:pt idx="23">
                  <c:v>0.7972222222222222</c:v>
                </c:pt>
                <c:pt idx="24">
                  <c:v>0.7979166666666666</c:v>
                </c:pt>
                <c:pt idx="25">
                  <c:v>0.7986111111111112</c:v>
                </c:pt>
                <c:pt idx="26">
                  <c:v>0.7993055555555556</c:v>
                </c:pt>
                <c:pt idx="27">
                  <c:v>0.8</c:v>
                </c:pt>
                <c:pt idx="28">
                  <c:v>0.8006944444444444</c:v>
                </c:pt>
                <c:pt idx="29">
                  <c:v>0.8013888888888889</c:v>
                </c:pt>
                <c:pt idx="30">
                  <c:v>0.8020833333333334</c:v>
                </c:pt>
                <c:pt idx="31">
                  <c:v>0.8027777777777777</c:v>
                </c:pt>
                <c:pt idx="32">
                  <c:v>0.8034722222222223</c:v>
                </c:pt>
                <c:pt idx="33">
                  <c:v>0.8041666666666667</c:v>
                </c:pt>
                <c:pt idx="34">
                  <c:v>0.8048611111111111</c:v>
                </c:pt>
                <c:pt idx="35">
                  <c:v>0.8055555555555555</c:v>
                </c:pt>
                <c:pt idx="36">
                  <c:v>0.80625</c:v>
                </c:pt>
                <c:pt idx="37">
                  <c:v>0.8069444444444445</c:v>
                </c:pt>
                <c:pt idx="38">
                  <c:v>0.8076388888888889</c:v>
                </c:pt>
                <c:pt idx="39">
                  <c:v>0.8083333333333332</c:v>
                </c:pt>
                <c:pt idx="40">
                  <c:v>0.8090277777777778</c:v>
                </c:pt>
                <c:pt idx="41">
                  <c:v>0.8097222222222222</c:v>
                </c:pt>
                <c:pt idx="42">
                  <c:v>0.8104166666666667</c:v>
                </c:pt>
                <c:pt idx="43">
                  <c:v>0.811111111111111</c:v>
                </c:pt>
                <c:pt idx="44">
                  <c:v>0.8118055555555556</c:v>
                </c:pt>
                <c:pt idx="45">
                  <c:v>0.8125</c:v>
                </c:pt>
                <c:pt idx="46">
                  <c:v>0.8131944444444444</c:v>
                </c:pt>
                <c:pt idx="47">
                  <c:v>0.813888888888889</c:v>
                </c:pt>
                <c:pt idx="48">
                  <c:v>0.8145833333333333</c:v>
                </c:pt>
                <c:pt idx="49">
                  <c:v>0.8152777777777778</c:v>
                </c:pt>
                <c:pt idx="50">
                  <c:v>0.8159722222222222</c:v>
                </c:pt>
                <c:pt idx="51">
                  <c:v>0.8166666666666668</c:v>
                </c:pt>
                <c:pt idx="52">
                  <c:v>0.8173611111111111</c:v>
                </c:pt>
                <c:pt idx="53">
                  <c:v>0.8180555555555555</c:v>
                </c:pt>
                <c:pt idx="54">
                  <c:v>0.81875</c:v>
                </c:pt>
                <c:pt idx="55">
                  <c:v>0.8194444444444445</c:v>
                </c:pt>
                <c:pt idx="56">
                  <c:v>0.8201388888888889</c:v>
                </c:pt>
                <c:pt idx="57">
                  <c:v>0.8208333333333333</c:v>
                </c:pt>
                <c:pt idx="58">
                  <c:v>0.8215277777777777</c:v>
                </c:pt>
                <c:pt idx="59">
                  <c:v>0.8222222222222223</c:v>
                </c:pt>
                <c:pt idx="60">
                  <c:v>0.8229166666666666</c:v>
                </c:pt>
                <c:pt idx="61">
                  <c:v>0.8236111111111111</c:v>
                </c:pt>
                <c:pt idx="62">
                  <c:v>0.8243055555555556</c:v>
                </c:pt>
                <c:pt idx="63">
                  <c:v>0.825</c:v>
                </c:pt>
                <c:pt idx="64">
                  <c:v>0.8256944444444444</c:v>
                </c:pt>
                <c:pt idx="65">
                  <c:v>0.8263888888888888</c:v>
                </c:pt>
                <c:pt idx="66">
                  <c:v>0.8270833333333334</c:v>
                </c:pt>
                <c:pt idx="67">
                  <c:v>0.8277777777777778</c:v>
                </c:pt>
                <c:pt idx="68">
                  <c:v>0.8284722222222222</c:v>
                </c:pt>
                <c:pt idx="69">
                  <c:v>0.8291666666666666</c:v>
                </c:pt>
                <c:pt idx="70">
                  <c:v>0.8298611111111112</c:v>
                </c:pt>
                <c:pt idx="71">
                  <c:v>0.8305555555555556</c:v>
                </c:pt>
                <c:pt idx="72">
                  <c:v>0.83125</c:v>
                </c:pt>
                <c:pt idx="73">
                  <c:v>0.8319444444444444</c:v>
                </c:pt>
                <c:pt idx="74">
                  <c:v>0.8326388888888889</c:v>
                </c:pt>
                <c:pt idx="75">
                  <c:v>0.8333333333333334</c:v>
                </c:pt>
                <c:pt idx="76">
                  <c:v>0.8340277777777777</c:v>
                </c:pt>
                <c:pt idx="77">
                  <c:v>0.8347222222222223</c:v>
                </c:pt>
                <c:pt idx="78">
                  <c:v>0.8354166666666667</c:v>
                </c:pt>
                <c:pt idx="79">
                  <c:v>0.8361111111111111</c:v>
                </c:pt>
                <c:pt idx="80">
                  <c:v>0.8368055555555555</c:v>
                </c:pt>
                <c:pt idx="81">
                  <c:v>0.8375</c:v>
                </c:pt>
                <c:pt idx="82">
                  <c:v>0.8381944444444445</c:v>
                </c:pt>
                <c:pt idx="83">
                  <c:v>0.8388888888888889</c:v>
                </c:pt>
                <c:pt idx="84">
                  <c:v>0.8395833333333332</c:v>
                </c:pt>
                <c:pt idx="85">
                  <c:v>0.8402777777777778</c:v>
                </c:pt>
              </c:strCache>
            </c:strRef>
          </c:xVal>
          <c:yVal>
            <c:numRef>
              <c:f>TRUVU!$G$3:$G$88</c:f>
              <c:numCache>
                <c:ptCount val="86"/>
                <c:pt idx="0">
                  <c:v>1142.878</c:v>
                </c:pt>
                <c:pt idx="1">
                  <c:v>953.719</c:v>
                </c:pt>
                <c:pt idx="2">
                  <c:v>953.016</c:v>
                </c:pt>
                <c:pt idx="3">
                  <c:v>954.423</c:v>
                </c:pt>
                <c:pt idx="4">
                  <c:v>948.797</c:v>
                </c:pt>
                <c:pt idx="5">
                  <c:v>903.793</c:v>
                </c:pt>
                <c:pt idx="6">
                  <c:v>828.552</c:v>
                </c:pt>
                <c:pt idx="7">
                  <c:v>540.947</c:v>
                </c:pt>
                <c:pt idx="8">
                  <c:v>522.664</c:v>
                </c:pt>
                <c:pt idx="9">
                  <c:v>517.742</c:v>
                </c:pt>
                <c:pt idx="10">
                  <c:v>510.006</c:v>
                </c:pt>
                <c:pt idx="11">
                  <c:v>512.819</c:v>
                </c:pt>
                <c:pt idx="12">
                  <c:v>503.678</c:v>
                </c:pt>
                <c:pt idx="13">
                  <c:v>512.116</c:v>
                </c:pt>
                <c:pt idx="14">
                  <c:v>396.793</c:v>
                </c:pt>
                <c:pt idx="15">
                  <c:v>1073.965</c:v>
                </c:pt>
                <c:pt idx="16">
                  <c:v>995.208</c:v>
                </c:pt>
                <c:pt idx="17">
                  <c:v>1028.961</c:v>
                </c:pt>
                <c:pt idx="18">
                  <c:v>1057.088</c:v>
                </c:pt>
                <c:pt idx="19">
                  <c:v>1029.664</c:v>
                </c:pt>
                <c:pt idx="20">
                  <c:v>1127.407</c:v>
                </c:pt>
                <c:pt idx="21">
                  <c:v>1193.507</c:v>
                </c:pt>
                <c:pt idx="22">
                  <c:v>1482.518</c:v>
                </c:pt>
                <c:pt idx="23">
                  <c:v>1660.426</c:v>
                </c:pt>
                <c:pt idx="24">
                  <c:v>1856.616</c:v>
                </c:pt>
                <c:pt idx="25">
                  <c:v>2734.9</c:v>
                </c:pt>
                <c:pt idx="26">
                  <c:v>3004.925</c:v>
                </c:pt>
                <c:pt idx="27">
                  <c:v>3003.519</c:v>
                </c:pt>
                <c:pt idx="28">
                  <c:v>3015.473</c:v>
                </c:pt>
                <c:pt idx="29">
                  <c:v>3014.067</c:v>
                </c:pt>
                <c:pt idx="30">
                  <c:v>3006.332</c:v>
                </c:pt>
                <c:pt idx="31">
                  <c:v>3014.77</c:v>
                </c:pt>
                <c:pt idx="32">
                  <c:v>2969.063</c:v>
                </c:pt>
                <c:pt idx="33">
                  <c:v>2907.182</c:v>
                </c:pt>
                <c:pt idx="34">
                  <c:v>2977.501</c:v>
                </c:pt>
                <c:pt idx="35">
                  <c:v>3406.447</c:v>
                </c:pt>
                <c:pt idx="36">
                  <c:v>2898.743</c:v>
                </c:pt>
                <c:pt idx="37">
                  <c:v>2292.594</c:v>
                </c:pt>
                <c:pt idx="38">
                  <c:v>2858.662</c:v>
                </c:pt>
                <c:pt idx="39">
                  <c:v>2456.437</c:v>
                </c:pt>
                <c:pt idx="40">
                  <c:v>2450.811</c:v>
                </c:pt>
                <c:pt idx="41">
                  <c:v>2462.766</c:v>
                </c:pt>
                <c:pt idx="42">
                  <c:v>2246.886</c:v>
                </c:pt>
                <c:pt idx="43">
                  <c:v>2121.718</c:v>
                </c:pt>
                <c:pt idx="44">
                  <c:v>2111.17</c:v>
                </c:pt>
                <c:pt idx="45">
                  <c:v>2174.458</c:v>
                </c:pt>
                <c:pt idx="46">
                  <c:v>2198.366</c:v>
                </c:pt>
                <c:pt idx="47">
                  <c:v>2220.868</c:v>
                </c:pt>
                <c:pt idx="48">
                  <c:v>2217.352</c:v>
                </c:pt>
                <c:pt idx="49">
                  <c:v>2222.275</c:v>
                </c:pt>
                <c:pt idx="50">
                  <c:v>2215.946</c:v>
                </c:pt>
                <c:pt idx="51">
                  <c:v>2215.243</c:v>
                </c:pt>
                <c:pt idx="52">
                  <c:v>2199.772</c:v>
                </c:pt>
                <c:pt idx="53">
                  <c:v>2215.946</c:v>
                </c:pt>
                <c:pt idx="54">
                  <c:v>3523.177</c:v>
                </c:pt>
                <c:pt idx="55">
                  <c:v>3810.781</c:v>
                </c:pt>
                <c:pt idx="56">
                  <c:v>6068.725</c:v>
                </c:pt>
                <c:pt idx="57">
                  <c:v>3116.029</c:v>
                </c:pt>
                <c:pt idx="58">
                  <c:v>3023.911</c:v>
                </c:pt>
                <c:pt idx="59">
                  <c:v>3029.537</c:v>
                </c:pt>
                <c:pt idx="60">
                  <c:v>3040.085</c:v>
                </c:pt>
                <c:pt idx="61">
                  <c:v>3015.473</c:v>
                </c:pt>
                <c:pt idx="62">
                  <c:v>3045.007</c:v>
                </c:pt>
                <c:pt idx="63">
                  <c:v>6861.22</c:v>
                </c:pt>
                <c:pt idx="64">
                  <c:v>6395.005</c:v>
                </c:pt>
                <c:pt idx="65">
                  <c:v>5609.542</c:v>
                </c:pt>
                <c:pt idx="66">
                  <c:v>5119.418</c:v>
                </c:pt>
                <c:pt idx="67">
                  <c:v>4766.417</c:v>
                </c:pt>
                <c:pt idx="68">
                  <c:v>2864.287</c:v>
                </c:pt>
                <c:pt idx="69">
                  <c:v>1393.917</c:v>
                </c:pt>
                <c:pt idx="70">
                  <c:v>1073.965</c:v>
                </c:pt>
                <c:pt idx="71">
                  <c:v>1114.75</c:v>
                </c:pt>
                <c:pt idx="72">
                  <c:v>563.449</c:v>
                </c:pt>
                <c:pt idx="73">
                  <c:v>267.406</c:v>
                </c:pt>
                <c:pt idx="74">
                  <c:v>584.545</c:v>
                </c:pt>
                <c:pt idx="75">
                  <c:v>582.435</c:v>
                </c:pt>
                <c:pt idx="76">
                  <c:v>585.951</c:v>
                </c:pt>
                <c:pt idx="77">
                  <c:v>580.325</c:v>
                </c:pt>
                <c:pt idx="78">
                  <c:v>571.887</c:v>
                </c:pt>
                <c:pt idx="79">
                  <c:v>401.012</c:v>
                </c:pt>
                <c:pt idx="80">
                  <c:v>433.359</c:v>
                </c:pt>
                <c:pt idx="81">
                  <c:v>543.76</c:v>
                </c:pt>
                <c:pt idx="82">
                  <c:v>602.124</c:v>
                </c:pt>
                <c:pt idx="83">
                  <c:v>716.744</c:v>
                </c:pt>
                <c:pt idx="84">
                  <c:v>801.127</c:v>
                </c:pt>
                <c:pt idx="85">
                  <c:v>884.104</c:v>
                </c:pt>
              </c:numCache>
            </c:numRef>
          </c:yVal>
          <c:smooth val="0"/>
        </c:ser>
        <c:axId val="12158736"/>
        <c:axId val="42319761"/>
      </c:scatterChart>
      <c:valAx>
        <c:axId val="30804774"/>
        <c:scaling>
          <c:orientation val="minMax"/>
          <c:max val="0.840277777777778"/>
          <c:min val="0.78472222222222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8807511"/>
        <c:crosses val="autoZero"/>
        <c:crossBetween val="midCat"/>
        <c:dispUnits/>
        <c:majorUnit val="0.0208333"/>
        <c:minorUnit val="0.0034722"/>
      </c:valAx>
      <c:valAx>
        <c:axId val="880751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0804774"/>
        <c:crosses val="autoZero"/>
        <c:crossBetween val="midCat"/>
        <c:dispUnits/>
      </c:valAx>
      <c:valAx>
        <c:axId val="12158736"/>
        <c:scaling>
          <c:orientation val="minMax"/>
        </c:scaling>
        <c:axPos val="b"/>
        <c:delete val="1"/>
        <c:majorTickMark val="out"/>
        <c:minorTickMark val="none"/>
        <c:tickLblPos val="nextTo"/>
        <c:crossAx val="42319761"/>
        <c:crosses val="max"/>
        <c:crossBetween val="midCat"/>
        <c:dispUnits/>
      </c:valAx>
      <c:valAx>
        <c:axId val="423197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Coreline tension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873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75"/>
          <c:y val="0.95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DVTPP deployment #2: Hole U1320A, 289.9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54"/>
          <c:w val="0.91475"/>
          <c:h val="0.8365"/>
        </c:manualLayout>
      </c:layout>
      <c:scatterChart>
        <c:scatterStyle val="smooth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dat!$F$5:$F$821</c:f>
              <c:numCache>
                <c:ptCount val="817"/>
                <c:pt idx="0">
                  <c:v>0.008837165938388604</c:v>
                </c:pt>
                <c:pt idx="1">
                  <c:v>0.008719955033913427</c:v>
                </c:pt>
                <c:pt idx="2">
                  <c:v>0.008533796538570485</c:v>
                </c:pt>
                <c:pt idx="3">
                  <c:v>0.008340743284140783</c:v>
                </c:pt>
                <c:pt idx="4">
                  <c:v>0.00815458478879784</c:v>
                </c:pt>
                <c:pt idx="5">
                  <c:v>0.00805116340249623</c:v>
                </c:pt>
                <c:pt idx="6">
                  <c:v>0.007947742016194597</c:v>
                </c:pt>
                <c:pt idx="7">
                  <c:v>0.007844320629892963</c:v>
                </c:pt>
                <c:pt idx="8">
                  <c:v>0.007747794002678112</c:v>
                </c:pt>
                <c:pt idx="9">
                  <c:v>0.008354532802314326</c:v>
                </c:pt>
                <c:pt idx="10">
                  <c:v>0.009416325701677733</c:v>
                </c:pt>
                <c:pt idx="11">
                  <c:v>0.0050381536815753865</c:v>
                </c:pt>
                <c:pt idx="12">
                  <c:v>0.01233970355447051</c:v>
                </c:pt>
                <c:pt idx="13">
                  <c:v>0.012601704399767951</c:v>
                </c:pt>
                <c:pt idx="14">
                  <c:v>0.011519227223144243</c:v>
                </c:pt>
                <c:pt idx="15">
                  <c:v>0.029811023080359288</c:v>
                </c:pt>
                <c:pt idx="16">
                  <c:v>0.011498542945883917</c:v>
                </c:pt>
                <c:pt idx="17">
                  <c:v>0.04433828047619499</c:v>
                </c:pt>
                <c:pt idx="18">
                  <c:v>0.01157438529583844</c:v>
                </c:pt>
                <c:pt idx="19">
                  <c:v>0.011202068305152555</c:v>
                </c:pt>
                <c:pt idx="20">
                  <c:v>0.01378070820360656</c:v>
                </c:pt>
                <c:pt idx="21">
                  <c:v>0.008064952920669775</c:v>
                </c:pt>
                <c:pt idx="22">
                  <c:v>0.009919643115012337</c:v>
                </c:pt>
                <c:pt idx="23">
                  <c:v>0.00829937472962013</c:v>
                </c:pt>
                <c:pt idx="24">
                  <c:v>0.0064240002580172395</c:v>
                </c:pt>
                <c:pt idx="25">
                  <c:v>0.006141315135459447</c:v>
                </c:pt>
                <c:pt idx="26">
                  <c:v>0.006313684112628821</c:v>
                </c:pt>
                <c:pt idx="27">
                  <c:v>0.006210262726327187</c:v>
                </c:pt>
                <c:pt idx="28">
                  <c:v>0.00618957844906686</c:v>
                </c:pt>
                <c:pt idx="29">
                  <c:v>0.006265420799021408</c:v>
                </c:pt>
                <c:pt idx="30">
                  <c:v>0.006175788930893317</c:v>
                </c:pt>
                <c:pt idx="31">
                  <c:v>0.00615510465363299</c:v>
                </c:pt>
                <c:pt idx="32">
                  <c:v>0.00605857802641814</c:v>
                </c:pt>
                <c:pt idx="33">
                  <c:v>0.006044788508244596</c:v>
                </c:pt>
                <c:pt idx="34">
                  <c:v>0.006017209471897485</c:v>
                </c:pt>
                <c:pt idx="35">
                  <c:v>0.006010314712810702</c:v>
                </c:pt>
                <c:pt idx="36">
                  <c:v>0.0060861570627652505</c:v>
                </c:pt>
                <c:pt idx="37">
                  <c:v>0.005975840917376832</c:v>
                </c:pt>
                <c:pt idx="38">
                  <c:v>0.005872419531075197</c:v>
                </c:pt>
                <c:pt idx="39">
                  <c:v>0.00585173525381487</c:v>
                </c:pt>
                <c:pt idx="40">
                  <c:v>0.005927577603769395</c:v>
                </c:pt>
                <c:pt idx="41">
                  <c:v>0.005913788085595851</c:v>
                </c:pt>
                <c:pt idx="42">
                  <c:v>0.005796577181120674</c:v>
                </c:pt>
                <c:pt idx="43">
                  <c:v>0.005775892903860346</c:v>
                </c:pt>
                <c:pt idx="44">
                  <c:v>-0.0004914431060184566</c:v>
                </c:pt>
                <c:pt idx="45">
                  <c:v>-0.001498077932687666</c:v>
                </c:pt>
                <c:pt idx="46">
                  <c:v>-0.002587449868398183</c:v>
                </c:pt>
                <c:pt idx="47">
                  <c:v>-0.0029666616181708264</c:v>
                </c:pt>
                <c:pt idx="48">
                  <c:v>-0.003525137104199628</c:v>
                </c:pt>
                <c:pt idx="49">
                  <c:v>-0.004000875481187122</c:v>
                </c:pt>
                <c:pt idx="50">
                  <c:v>-0.004924773198815024</c:v>
                </c:pt>
                <c:pt idx="51">
                  <c:v>-0.00994415781398749</c:v>
                </c:pt>
                <c:pt idx="52">
                  <c:v>-0.004711035667124983</c:v>
                </c:pt>
                <c:pt idx="53">
                  <c:v>-0.0031252410771666576</c:v>
                </c:pt>
                <c:pt idx="54">
                  <c:v>-0.005303984948587667</c:v>
                </c:pt>
                <c:pt idx="55">
                  <c:v>-0.004352508194612667</c:v>
                </c:pt>
                <c:pt idx="56">
                  <c:v>-0.0032217677043815084</c:v>
                </c:pt>
                <c:pt idx="57">
                  <c:v>-0.0020013953460222707</c:v>
                </c:pt>
                <c:pt idx="58">
                  <c:v>-0.0006982858786217256</c:v>
                </c:pt>
                <c:pt idx="59">
                  <c:v>0.000694455456906911</c:v>
                </c:pt>
                <c:pt idx="60">
                  <c:v>0.0021768286605636142</c:v>
                </c:pt>
                <c:pt idx="61">
                  <c:v>0.003666096623307077</c:v>
                </c:pt>
                <c:pt idx="62">
                  <c:v>0.004962311331620863</c:v>
                </c:pt>
                <c:pt idx="63">
                  <c:v>0.006444684535277566</c:v>
                </c:pt>
                <c:pt idx="64">
                  <c:v>0.0077408992435913275</c:v>
                </c:pt>
                <c:pt idx="65">
                  <c:v>0.009223272447248031</c:v>
                </c:pt>
                <c:pt idx="66">
                  <c:v>0.011050383605243509</c:v>
                </c:pt>
                <c:pt idx="67">
                  <c:v>0.012705125786069586</c:v>
                </c:pt>
                <c:pt idx="68">
                  <c:v>0.017297035337861984</c:v>
                </c:pt>
                <c:pt idx="69">
                  <c:v>0.02341268664783174</c:v>
                </c:pt>
                <c:pt idx="70">
                  <c:v>0.029611075066842803</c:v>
                </c:pt>
                <c:pt idx="71">
                  <c:v>0.034920039563659834</c:v>
                </c:pt>
                <c:pt idx="72">
                  <c:v>0.038719051820473055</c:v>
                </c:pt>
                <c:pt idx="73">
                  <c:v>0.04428312240350079</c:v>
                </c:pt>
                <c:pt idx="74">
                  <c:v>0.0568177944232584</c:v>
                </c:pt>
                <c:pt idx="75">
                  <c:v>0.07452353575809756</c:v>
                </c:pt>
                <c:pt idx="76">
                  <c:v>0.09375301885111408</c:v>
                </c:pt>
                <c:pt idx="77">
                  <c:v>0.1134168717665974</c:v>
                </c:pt>
                <c:pt idx="78">
                  <c:v>0.13103987599239528</c:v>
                </c:pt>
                <c:pt idx="79">
                  <c:v>0.14633934640594978</c:v>
                </c:pt>
                <c:pt idx="80">
                  <c:v>0.15859133330314962</c:v>
                </c:pt>
                <c:pt idx="81">
                  <c:v>0.16789925807029638</c:v>
                </c:pt>
                <c:pt idx="82">
                  <c:v>0.17461475342081562</c:v>
                </c:pt>
                <c:pt idx="83">
                  <c:v>0.17918597869534766</c:v>
                </c:pt>
                <c:pt idx="84">
                  <c:v>0.18232309407983044</c:v>
                </c:pt>
                <c:pt idx="85">
                  <c:v>0.18457768030120603</c:v>
                </c:pt>
                <c:pt idx="86">
                  <c:v>0.18592215832312722</c:v>
                </c:pt>
                <c:pt idx="87">
                  <c:v>0.18682537176349476</c:v>
                </c:pt>
                <c:pt idx="88">
                  <c:v>0.18737005773135001</c:v>
                </c:pt>
                <c:pt idx="89">
                  <c:v>0.188445640148887</c:v>
                </c:pt>
                <c:pt idx="90">
                  <c:v>0.18764584809482107</c:v>
                </c:pt>
                <c:pt idx="91">
                  <c:v>0.19934625426507885</c:v>
                </c:pt>
                <c:pt idx="92">
                  <c:v>0.20711664775587468</c:v>
                </c:pt>
                <c:pt idx="93">
                  <c:v>0.21684515282731476</c:v>
                </c:pt>
                <c:pt idx="94">
                  <c:v>0.2883024360026547</c:v>
                </c:pt>
                <c:pt idx="95">
                  <c:v>0.5159260124934567</c:v>
                </c:pt>
                <c:pt idx="96">
                  <c:v>1.0425821853367931</c:v>
                </c:pt>
                <c:pt idx="97">
                  <c:v>1.0489391532148002</c:v>
                </c:pt>
                <c:pt idx="98">
                  <c:v>1.0360321642043566</c:v>
                </c:pt>
                <c:pt idx="99">
                  <c:v>1.218681227172123</c:v>
                </c:pt>
                <c:pt idx="100">
                  <c:v>1.4240347318126405</c:v>
                </c:pt>
                <c:pt idx="101">
                  <c:v>1.6784927106691723</c:v>
                </c:pt>
                <c:pt idx="102">
                  <c:v>1.8412434989125048</c:v>
                </c:pt>
                <c:pt idx="103">
                  <c:v>1.985902439312139</c:v>
                </c:pt>
                <c:pt idx="104">
                  <c:v>2.1780386907833083</c:v>
                </c:pt>
                <c:pt idx="105">
                  <c:v>2.3798689735304834</c:v>
                </c:pt>
                <c:pt idx="106">
                  <c:v>2.5709020635477686</c:v>
                </c:pt>
                <c:pt idx="107">
                  <c:v>2.7930994646372787</c:v>
                </c:pt>
                <c:pt idx="108">
                  <c:v>3.0994818741763157</c:v>
                </c:pt>
                <c:pt idx="109">
                  <c:v>3.3163978898053554</c:v>
                </c:pt>
                <c:pt idx="110">
                  <c:v>3.5676842794819703</c:v>
                </c:pt>
                <c:pt idx="111">
                  <c:v>3.83886894388302</c:v>
                </c:pt>
                <c:pt idx="112">
                  <c:v>4.035148945565341</c:v>
                </c:pt>
                <c:pt idx="113">
                  <c:v>4.3388975571332296</c:v>
                </c:pt>
                <c:pt idx="114">
                  <c:v>4.555358518662542</c:v>
                </c:pt>
                <c:pt idx="115">
                  <c:v>4.878384876637056</c:v>
                </c:pt>
                <c:pt idx="116">
                  <c:v>5.107828669526765</c:v>
                </c:pt>
                <c:pt idx="117">
                  <c:v>5.354530044410676</c:v>
                </c:pt>
                <c:pt idx="118">
                  <c:v>5.635974110332846</c:v>
                </c:pt>
                <c:pt idx="119">
                  <c:v>5.981194697807688</c:v>
                </c:pt>
                <c:pt idx="120">
                  <c:v>6.263479924338446</c:v>
                </c:pt>
                <c:pt idx="121">
                  <c:v>6.5540043879778995</c:v>
                </c:pt>
                <c:pt idx="122">
                  <c:v>6.906740262857328</c:v>
                </c:pt>
                <c:pt idx="123">
                  <c:v>7.307822188453224</c:v>
                </c:pt>
                <c:pt idx="124">
                  <c:v>7.343343987268291</c:v>
                </c:pt>
                <c:pt idx="125">
                  <c:v>7.651105348624683</c:v>
                </c:pt>
                <c:pt idx="126">
                  <c:v>7.954392011333758</c:v>
                </c:pt>
                <c:pt idx="127">
                  <c:v>8.236373868464696</c:v>
                </c:pt>
                <c:pt idx="128">
                  <c:v>8.549444194317907</c:v>
                </c:pt>
                <c:pt idx="129">
                  <c:v>8.821139070891377</c:v>
                </c:pt>
                <c:pt idx="130">
                  <c:v>9.110070845181784</c:v>
                </c:pt>
                <c:pt idx="131">
                  <c:v>9.422031114822024</c:v>
                </c:pt>
                <c:pt idx="132">
                  <c:v>9.732943381081073</c:v>
                </c:pt>
                <c:pt idx="133">
                  <c:v>10.039084474052071</c:v>
                </c:pt>
                <c:pt idx="134">
                  <c:v>10.33319421241665</c:v>
                </c:pt>
                <c:pt idx="135">
                  <c:v>10.64391342542127</c:v>
                </c:pt>
                <c:pt idx="136">
                  <c:v>10.937023423718262</c:v>
                </c:pt>
                <c:pt idx="137">
                  <c:v>11.264414164194704</c:v>
                </c:pt>
                <c:pt idx="138">
                  <c:v>11.581655819295412</c:v>
                </c:pt>
                <c:pt idx="139">
                  <c:v>11.882032893669868</c:v>
                </c:pt>
                <c:pt idx="140">
                  <c:v>12.197606017071577</c:v>
                </c:pt>
                <c:pt idx="141">
                  <c:v>12.501995841234535</c:v>
                </c:pt>
                <c:pt idx="142">
                  <c:v>12.834805862353184</c:v>
                </c:pt>
                <c:pt idx="143">
                  <c:v>13.155977530133352</c:v>
                </c:pt>
                <c:pt idx="144">
                  <c:v>13.462739151422161</c:v>
                </c:pt>
                <c:pt idx="145">
                  <c:v>13.786606670005263</c:v>
                </c:pt>
                <c:pt idx="146">
                  <c:v>14.084853263821906</c:v>
                </c:pt>
                <c:pt idx="147">
                  <c:v>14.399695542760414</c:v>
                </c:pt>
                <c:pt idx="148">
                  <c:v>14.674789535563663</c:v>
                </c:pt>
                <c:pt idx="149">
                  <c:v>14.928302932425309</c:v>
                </c:pt>
                <c:pt idx="150">
                  <c:v>14.983088688128825</c:v>
                </c:pt>
                <c:pt idx="151">
                  <c:v>15.088502659806535</c:v>
                </c:pt>
                <c:pt idx="152">
                  <c:v>15.001483905372343</c:v>
                </c:pt>
                <c:pt idx="153">
                  <c:v>14.983143846201521</c:v>
                </c:pt>
                <c:pt idx="154">
                  <c:v>14.992644824223095</c:v>
                </c:pt>
                <c:pt idx="155">
                  <c:v>14.97069880604989</c:v>
                </c:pt>
                <c:pt idx="156">
                  <c:v>14.974035869447889</c:v>
                </c:pt>
                <c:pt idx="157">
                  <c:v>14.96736174265189</c:v>
                </c:pt>
                <c:pt idx="158">
                  <c:v>14.986184434958789</c:v>
                </c:pt>
                <c:pt idx="159">
                  <c:v>14.968464904105774</c:v>
                </c:pt>
                <c:pt idx="160">
                  <c:v>14.974470239270357</c:v>
                </c:pt>
                <c:pt idx="161">
                  <c:v>14.97091254358158</c:v>
                </c:pt>
                <c:pt idx="162">
                  <c:v>14.967113531324767</c:v>
                </c:pt>
                <c:pt idx="163">
                  <c:v>14.976704141214471</c:v>
                </c:pt>
                <c:pt idx="164">
                  <c:v>14.982578475956403</c:v>
                </c:pt>
                <c:pt idx="165">
                  <c:v>14.959763718138266</c:v>
                </c:pt>
                <c:pt idx="166">
                  <c:v>14.977083352964243</c:v>
                </c:pt>
                <c:pt idx="167">
                  <c:v>14.981930368602246</c:v>
                </c:pt>
                <c:pt idx="168">
                  <c:v>14.97629735042835</c:v>
                </c:pt>
                <c:pt idx="169">
                  <c:v>14.980337679253203</c:v>
                </c:pt>
                <c:pt idx="170">
                  <c:v>14.971719230394733</c:v>
                </c:pt>
                <c:pt idx="171">
                  <c:v>14.955806126422456</c:v>
                </c:pt>
                <c:pt idx="172">
                  <c:v>14.987204859303631</c:v>
                </c:pt>
                <c:pt idx="173">
                  <c:v>14.986508488635867</c:v>
                </c:pt>
                <c:pt idx="174">
                  <c:v>14.98472964079148</c:v>
                </c:pt>
                <c:pt idx="175">
                  <c:v>14.98489511500956</c:v>
                </c:pt>
                <c:pt idx="176">
                  <c:v>14.991196924814872</c:v>
                </c:pt>
                <c:pt idx="177">
                  <c:v>14.97619392904205</c:v>
                </c:pt>
                <c:pt idx="178">
                  <c:v>14.98410911247367</c:v>
                </c:pt>
                <c:pt idx="179">
                  <c:v>14.995044200385294</c:v>
                </c:pt>
                <c:pt idx="180">
                  <c:v>14.968409746033082</c:v>
                </c:pt>
                <c:pt idx="181">
                  <c:v>14.996795469193337</c:v>
                </c:pt>
                <c:pt idx="182">
                  <c:v>14.992727561332138</c:v>
                </c:pt>
                <c:pt idx="183">
                  <c:v>15.002476750680836</c:v>
                </c:pt>
                <c:pt idx="184">
                  <c:v>14.997388418474799</c:v>
                </c:pt>
                <c:pt idx="185">
                  <c:v>14.999463740959916</c:v>
                </c:pt>
                <c:pt idx="186">
                  <c:v>15.00339375363938</c:v>
                </c:pt>
                <c:pt idx="187">
                  <c:v>14.997388418474799</c:v>
                </c:pt>
                <c:pt idx="188">
                  <c:v>15.075547407482482</c:v>
                </c:pt>
                <c:pt idx="189">
                  <c:v>15.4031587802497</c:v>
                </c:pt>
                <c:pt idx="190">
                  <c:v>15.485247781936849</c:v>
                </c:pt>
                <c:pt idx="191">
                  <c:v>15.622384540172813</c:v>
                </c:pt>
                <c:pt idx="192">
                  <c:v>15.802323962819475</c:v>
                </c:pt>
                <c:pt idx="193">
                  <c:v>15.909165149628148</c:v>
                </c:pt>
                <c:pt idx="194">
                  <c:v>16.075149579883174</c:v>
                </c:pt>
                <c:pt idx="195">
                  <c:v>16.186224148771128</c:v>
                </c:pt>
                <c:pt idx="196">
                  <c:v>16.217464302193306</c:v>
                </c:pt>
                <c:pt idx="197">
                  <c:v>16.39012975400342</c:v>
                </c:pt>
                <c:pt idx="198">
                  <c:v>16.64677337149046</c:v>
                </c:pt>
                <c:pt idx="199">
                  <c:v>16.70979146954359</c:v>
                </c:pt>
                <c:pt idx="200">
                  <c:v>16.830801386275585</c:v>
                </c:pt>
                <c:pt idx="201">
                  <c:v>16.94186906040445</c:v>
                </c:pt>
                <c:pt idx="202">
                  <c:v>17.096035873584743</c:v>
                </c:pt>
                <c:pt idx="203">
                  <c:v>17.243245874846487</c:v>
                </c:pt>
                <c:pt idx="204">
                  <c:v>17.41995165548145</c:v>
                </c:pt>
                <c:pt idx="205">
                  <c:v>17.508914731978116</c:v>
                </c:pt>
                <c:pt idx="206">
                  <c:v>17.659785850314933</c:v>
                </c:pt>
                <c:pt idx="207">
                  <c:v>17.734552617851925</c:v>
                </c:pt>
                <c:pt idx="208">
                  <c:v>17.76272460348049</c:v>
                </c:pt>
                <c:pt idx="209">
                  <c:v>17.778237811425733</c:v>
                </c:pt>
                <c:pt idx="210">
                  <c:v>17.837139738304057</c:v>
                </c:pt>
                <c:pt idx="211">
                  <c:v>17.838084320298943</c:v>
                </c:pt>
                <c:pt idx="212">
                  <c:v>17.906252803389894</c:v>
                </c:pt>
                <c:pt idx="213">
                  <c:v>17.859926917085847</c:v>
                </c:pt>
                <c:pt idx="214">
                  <c:v>17.86180918631654</c:v>
                </c:pt>
                <c:pt idx="215">
                  <c:v>17.879508032892293</c:v>
                </c:pt>
                <c:pt idx="216">
                  <c:v>17.85491442722976</c:v>
                </c:pt>
                <c:pt idx="217">
                  <c:v>17.831644615311898</c:v>
                </c:pt>
                <c:pt idx="218">
                  <c:v>17.8704827932477</c:v>
                </c:pt>
                <c:pt idx="219">
                  <c:v>17.84333812672307</c:v>
                </c:pt>
                <c:pt idx="220">
                  <c:v>17.822674533740003</c:v>
                </c:pt>
                <c:pt idx="221">
                  <c:v>17.864636037542116</c:v>
                </c:pt>
                <c:pt idx="222">
                  <c:v>17.835091994855283</c:v>
                </c:pt>
                <c:pt idx="223">
                  <c:v>17.864636037542116</c:v>
                </c:pt>
                <c:pt idx="224">
                  <c:v>17.90091625985673</c:v>
                </c:pt>
                <c:pt idx="225">
                  <c:v>17.916374309729278</c:v>
                </c:pt>
                <c:pt idx="226">
                  <c:v>17.904687693077197</c:v>
                </c:pt>
                <c:pt idx="227">
                  <c:v>17.924510125451675</c:v>
                </c:pt>
                <c:pt idx="228">
                  <c:v>17.936631111926225</c:v>
                </c:pt>
                <c:pt idx="229">
                  <c:v>18.07807709459142</c:v>
                </c:pt>
                <c:pt idx="230">
                  <c:v>18.04734715334166</c:v>
                </c:pt>
                <c:pt idx="231">
                  <c:v>17.95939071167167</c:v>
                </c:pt>
                <c:pt idx="232">
                  <c:v>17.90108173407481</c:v>
                </c:pt>
                <c:pt idx="233">
                  <c:v>17.988072909472656</c:v>
                </c:pt>
                <c:pt idx="234">
                  <c:v>19.11191864061704</c:v>
                </c:pt>
                <c:pt idx="235">
                  <c:v>19.03039500917501</c:v>
                </c:pt>
                <c:pt idx="236">
                  <c:v>19.103079559467794</c:v>
                </c:pt>
                <c:pt idx="237">
                  <c:v>22.55189321274553</c:v>
                </c:pt>
                <c:pt idx="238">
                  <c:v>20.567278178171758</c:v>
                </c:pt>
                <c:pt idx="239">
                  <c:v>18.62985087478788</c:v>
                </c:pt>
                <c:pt idx="240">
                  <c:v>16.41269630049444</c:v>
                </c:pt>
                <c:pt idx="241">
                  <c:v>16.265320825014616</c:v>
                </c:pt>
                <c:pt idx="242">
                  <c:v>16.147061917158243</c:v>
                </c:pt>
                <c:pt idx="243">
                  <c:v>15.934186230354054</c:v>
                </c:pt>
                <c:pt idx="244">
                  <c:v>15.895244631031947</c:v>
                </c:pt>
                <c:pt idx="245">
                  <c:v>15.4389770537055</c:v>
                </c:pt>
                <c:pt idx="246">
                  <c:v>15.106222190659546</c:v>
                </c:pt>
                <c:pt idx="247">
                  <c:v>15.068114857186938</c:v>
                </c:pt>
                <c:pt idx="248">
                  <c:v>14.646617549935101</c:v>
                </c:pt>
                <c:pt idx="249">
                  <c:v>14.722432320853283</c:v>
                </c:pt>
                <c:pt idx="250">
                  <c:v>14.553834776904365</c:v>
                </c:pt>
                <c:pt idx="251">
                  <c:v>14.558819687724103</c:v>
                </c:pt>
                <c:pt idx="252">
                  <c:v>14.223100078270837</c:v>
                </c:pt>
                <c:pt idx="253">
                  <c:v>13.697271276517913</c:v>
                </c:pt>
                <c:pt idx="254">
                  <c:v>13.480058786248144</c:v>
                </c:pt>
                <c:pt idx="255">
                  <c:v>13.618436601119724</c:v>
                </c:pt>
                <c:pt idx="256">
                  <c:v>13.786551511932569</c:v>
                </c:pt>
                <c:pt idx="257">
                  <c:v>14.216715531356485</c:v>
                </c:pt>
                <c:pt idx="258">
                  <c:v>13.7479546505648</c:v>
                </c:pt>
                <c:pt idx="259">
                  <c:v>12.84862295956308</c:v>
                </c:pt>
                <c:pt idx="260">
                  <c:v>12.792761621442027</c:v>
                </c:pt>
                <c:pt idx="261">
                  <c:v>12.928988271478534</c:v>
                </c:pt>
                <c:pt idx="262">
                  <c:v>12.955539988721707</c:v>
                </c:pt>
                <c:pt idx="263">
                  <c:v>13.003162089734063</c:v>
                </c:pt>
                <c:pt idx="264">
                  <c:v>13.194650233851076</c:v>
                </c:pt>
                <c:pt idx="265">
                  <c:v>13.14822092616073</c:v>
                </c:pt>
                <c:pt idx="266">
                  <c:v>13.024949528448275</c:v>
                </c:pt>
                <c:pt idx="267">
                  <c:v>12.992875109176595</c:v>
                </c:pt>
                <c:pt idx="268">
                  <c:v>12.953981773168094</c:v>
                </c:pt>
                <c:pt idx="269">
                  <c:v>12.95279587460517</c:v>
                </c:pt>
                <c:pt idx="270">
                  <c:v>13.017703136648073</c:v>
                </c:pt>
                <c:pt idx="271">
                  <c:v>13.429582254973859</c:v>
                </c:pt>
                <c:pt idx="272">
                  <c:v>13.47843851786275</c:v>
                </c:pt>
                <c:pt idx="273">
                  <c:v>13.319135109162804</c:v>
                </c:pt>
                <c:pt idx="274">
                  <c:v>13.319217846271847</c:v>
                </c:pt>
                <c:pt idx="275">
                  <c:v>13.34512145616086</c:v>
                </c:pt>
                <c:pt idx="276">
                  <c:v>13.183260091839724</c:v>
                </c:pt>
                <c:pt idx="277">
                  <c:v>12.855545297686204</c:v>
                </c:pt>
                <c:pt idx="278">
                  <c:v>12.755867765568691</c:v>
                </c:pt>
                <c:pt idx="279">
                  <c:v>12.71139656945899</c:v>
                </c:pt>
                <c:pt idx="280">
                  <c:v>12.419824102438346</c:v>
                </c:pt>
                <c:pt idx="281">
                  <c:v>12.192028156970375</c:v>
                </c:pt>
                <c:pt idx="282">
                  <c:v>12.383330142592046</c:v>
                </c:pt>
                <c:pt idx="283">
                  <c:v>12.234851505658337</c:v>
                </c:pt>
                <c:pt idx="284">
                  <c:v>12.020438287577797</c:v>
                </c:pt>
                <c:pt idx="285">
                  <c:v>11.782920731797471</c:v>
                </c:pt>
                <c:pt idx="286">
                  <c:v>11.57890481041979</c:v>
                </c:pt>
                <c:pt idx="287">
                  <c:v>11.419815139251533</c:v>
                </c:pt>
                <c:pt idx="288">
                  <c:v>11.29296536157304</c:v>
                </c:pt>
                <c:pt idx="289">
                  <c:v>11.217447065295591</c:v>
                </c:pt>
                <c:pt idx="290">
                  <c:v>11.17534766631174</c:v>
                </c:pt>
                <c:pt idx="291">
                  <c:v>11.26102194272401</c:v>
                </c:pt>
                <c:pt idx="292">
                  <c:v>11.43791388185432</c:v>
                </c:pt>
                <c:pt idx="293">
                  <c:v>11.676265703484143</c:v>
                </c:pt>
                <c:pt idx="294">
                  <c:v>11.842553503138992</c:v>
                </c:pt>
                <c:pt idx="295">
                  <c:v>12.007889826039866</c:v>
                </c:pt>
                <c:pt idx="296">
                  <c:v>12.172557357309321</c:v>
                </c:pt>
                <c:pt idx="297">
                  <c:v>12.30546762822509</c:v>
                </c:pt>
                <c:pt idx="298">
                  <c:v>12.475981915200132</c:v>
                </c:pt>
                <c:pt idx="299">
                  <c:v>12.604989752472786</c:v>
                </c:pt>
                <c:pt idx="300">
                  <c:v>12.72198002465719</c:v>
                </c:pt>
                <c:pt idx="301">
                  <c:v>12.880428483230375</c:v>
                </c:pt>
                <c:pt idx="302">
                  <c:v>12.89502468821708</c:v>
                </c:pt>
                <c:pt idx="303">
                  <c:v>12.962386484494873</c:v>
                </c:pt>
                <c:pt idx="304">
                  <c:v>12.992978530562898</c:v>
                </c:pt>
                <c:pt idx="305">
                  <c:v>13.017461820080037</c:v>
                </c:pt>
                <c:pt idx="306">
                  <c:v>13.016979186943962</c:v>
                </c:pt>
                <c:pt idx="307">
                  <c:v>13.072454418556156</c:v>
                </c:pt>
                <c:pt idx="308">
                  <c:v>13.221532899530413</c:v>
                </c:pt>
                <c:pt idx="309">
                  <c:v>13.301732737227784</c:v>
                </c:pt>
                <c:pt idx="310">
                  <c:v>13.384821478982515</c:v>
                </c:pt>
                <c:pt idx="311">
                  <c:v>13.506665661564009</c:v>
                </c:pt>
                <c:pt idx="312">
                  <c:v>13.60230286485667</c:v>
                </c:pt>
                <c:pt idx="313">
                  <c:v>13.693037894438634</c:v>
                </c:pt>
                <c:pt idx="314">
                  <c:v>13.697271276517913</c:v>
                </c:pt>
                <c:pt idx="315">
                  <c:v>13.615609749894146</c:v>
                </c:pt>
                <c:pt idx="316">
                  <c:v>13.595028894020121</c:v>
                </c:pt>
                <c:pt idx="317">
                  <c:v>13.570014708053302</c:v>
                </c:pt>
                <c:pt idx="318">
                  <c:v>13.553343180581477</c:v>
                </c:pt>
                <c:pt idx="319">
                  <c:v>13.15745990333701</c:v>
                </c:pt>
                <c:pt idx="320">
                  <c:v>12.808219671314577</c:v>
                </c:pt>
                <c:pt idx="321">
                  <c:v>12.855055769791042</c:v>
                </c:pt>
                <c:pt idx="322">
                  <c:v>12.589931598627269</c:v>
                </c:pt>
                <c:pt idx="323">
                  <c:v>12.741616298536327</c:v>
                </c:pt>
                <c:pt idx="324">
                  <c:v>12.628231985354306</c:v>
                </c:pt>
                <c:pt idx="325">
                  <c:v>12.828662632006866</c:v>
                </c:pt>
                <c:pt idx="326">
                  <c:v>12.739837450691939</c:v>
                </c:pt>
                <c:pt idx="327">
                  <c:v>14.548153495416862</c:v>
                </c:pt>
                <c:pt idx="328">
                  <c:v>14.493912425681199</c:v>
                </c:pt>
                <c:pt idx="329">
                  <c:v>14.440043672936225</c:v>
                </c:pt>
                <c:pt idx="330">
                  <c:v>14.397896010638766</c:v>
                </c:pt>
                <c:pt idx="331">
                  <c:v>14.389408562202947</c:v>
                </c:pt>
                <c:pt idx="332">
                  <c:v>15.095231944675225</c:v>
                </c:pt>
                <c:pt idx="333">
                  <c:v>15.800814010579472</c:v>
                </c:pt>
                <c:pt idx="334">
                  <c:v>16.639609716799303</c:v>
                </c:pt>
                <c:pt idx="335">
                  <c:v>16.349512728223228</c:v>
                </c:pt>
                <c:pt idx="336">
                  <c:v>16.015089333478276</c:v>
                </c:pt>
                <c:pt idx="337">
                  <c:v>15.689015491987409</c:v>
                </c:pt>
                <c:pt idx="338">
                  <c:v>15.37840659512818</c:v>
                </c:pt>
                <c:pt idx="339">
                  <c:v>15.226287525396653</c:v>
                </c:pt>
                <c:pt idx="340">
                  <c:v>15.20461040282783</c:v>
                </c:pt>
                <c:pt idx="341">
                  <c:v>15.07320318939298</c:v>
                </c:pt>
                <c:pt idx="342">
                  <c:v>15.022140603596322</c:v>
                </c:pt>
                <c:pt idx="343">
                  <c:v>15.019313752370742</c:v>
                </c:pt>
                <c:pt idx="344">
                  <c:v>15.018665645016585</c:v>
                </c:pt>
                <c:pt idx="345">
                  <c:v>14.995340675026025</c:v>
                </c:pt>
                <c:pt idx="346">
                  <c:v>15.005441497088153</c:v>
                </c:pt>
                <c:pt idx="347">
                  <c:v>15.020279018642894</c:v>
                </c:pt>
                <c:pt idx="348">
                  <c:v>14.988983707148018</c:v>
                </c:pt>
                <c:pt idx="349">
                  <c:v>14.997229839015802</c:v>
                </c:pt>
                <c:pt idx="350">
                  <c:v>14.981013365643706</c:v>
                </c:pt>
                <c:pt idx="351">
                  <c:v>15.000780639945493</c:v>
                </c:pt>
                <c:pt idx="352">
                  <c:v>14.998629475110416</c:v>
                </c:pt>
                <c:pt idx="353">
                  <c:v>15.007165186859845</c:v>
                </c:pt>
                <c:pt idx="354">
                  <c:v>14.999973953132338</c:v>
                </c:pt>
                <c:pt idx="355">
                  <c:v>14.994451251103833</c:v>
                </c:pt>
                <c:pt idx="356">
                  <c:v>15.00035316488211</c:v>
                </c:pt>
                <c:pt idx="357">
                  <c:v>15.001559747722297</c:v>
                </c:pt>
                <c:pt idx="358">
                  <c:v>15.001242588804306</c:v>
                </c:pt>
                <c:pt idx="359">
                  <c:v>15.00751681957327</c:v>
                </c:pt>
                <c:pt idx="360">
                  <c:v>15.005682813656188</c:v>
                </c:pt>
                <c:pt idx="361">
                  <c:v>14.999760215600649</c:v>
                </c:pt>
                <c:pt idx="362">
                  <c:v>14.997546997933794</c:v>
                </c:pt>
                <c:pt idx="363">
                  <c:v>15.001242588804306</c:v>
                </c:pt>
                <c:pt idx="364">
                  <c:v>14.994209934535796</c:v>
                </c:pt>
                <c:pt idx="365">
                  <c:v>15.001346010190607</c:v>
                </c:pt>
                <c:pt idx="366">
                  <c:v>15.004958863952076</c:v>
                </c:pt>
                <c:pt idx="367">
                  <c:v>14.99569230773945</c:v>
                </c:pt>
                <c:pt idx="368">
                  <c:v>15.002669803935268</c:v>
                </c:pt>
                <c:pt idx="369">
                  <c:v>14.994182355499447</c:v>
                </c:pt>
                <c:pt idx="370">
                  <c:v>14.995878466234794</c:v>
                </c:pt>
                <c:pt idx="371">
                  <c:v>15.002400908330882</c:v>
                </c:pt>
                <c:pt idx="372">
                  <c:v>14.965982790834538</c:v>
                </c:pt>
                <c:pt idx="373">
                  <c:v>14.787312003859839</c:v>
                </c:pt>
                <c:pt idx="374">
                  <c:v>14.64497659727245</c:v>
                </c:pt>
                <c:pt idx="375">
                  <c:v>14.428274319175097</c:v>
                </c:pt>
                <c:pt idx="376">
                  <c:v>14.062638350044313</c:v>
                </c:pt>
                <c:pt idx="377">
                  <c:v>13.746175802720412</c:v>
                </c:pt>
                <c:pt idx="378">
                  <c:v>13.264894039427142</c:v>
                </c:pt>
                <c:pt idx="379">
                  <c:v>12.895507321353152</c:v>
                </c:pt>
                <c:pt idx="380">
                  <c:v>12.46626030488778</c:v>
                </c:pt>
                <c:pt idx="381">
                  <c:v>12.034717333646508</c:v>
                </c:pt>
                <c:pt idx="382">
                  <c:v>11.663096713628404</c:v>
                </c:pt>
                <c:pt idx="383">
                  <c:v>11.244888206460956</c:v>
                </c:pt>
                <c:pt idx="384">
                  <c:v>10.847467397940138</c:v>
                </c:pt>
                <c:pt idx="385">
                  <c:v>10.487057656197129</c:v>
                </c:pt>
                <c:pt idx="386">
                  <c:v>10.08193540177638</c:v>
                </c:pt>
                <c:pt idx="387">
                  <c:v>9.651661066207076</c:v>
                </c:pt>
                <c:pt idx="388">
                  <c:v>9.346430081435532</c:v>
                </c:pt>
                <c:pt idx="389">
                  <c:v>8.907999245866572</c:v>
                </c:pt>
                <c:pt idx="390">
                  <c:v>8.468775513002635</c:v>
                </c:pt>
                <c:pt idx="391">
                  <c:v>8.0835101647518</c:v>
                </c:pt>
                <c:pt idx="392">
                  <c:v>7.694521646594107</c:v>
                </c:pt>
                <c:pt idx="393">
                  <c:v>7.370171494874935</c:v>
                </c:pt>
                <c:pt idx="394">
                  <c:v>7.076978759468898</c:v>
                </c:pt>
                <c:pt idx="395">
                  <c:v>6.5001632142692705</c:v>
                </c:pt>
                <c:pt idx="396">
                  <c:v>6.354725166092831</c:v>
                </c:pt>
                <c:pt idx="397">
                  <c:v>5.7695600676391186</c:v>
                </c:pt>
                <c:pt idx="398">
                  <c:v>5.395815861822286</c:v>
                </c:pt>
                <c:pt idx="399">
                  <c:v>5.081945743915011</c:v>
                </c:pt>
                <c:pt idx="400">
                  <c:v>4.515362021200159</c:v>
                </c:pt>
                <c:pt idx="401">
                  <c:v>4.252092540230728</c:v>
                </c:pt>
                <c:pt idx="402">
                  <c:v>3.8734461607031982</c:v>
                </c:pt>
                <c:pt idx="403">
                  <c:v>3.3689497435647575</c:v>
                </c:pt>
                <c:pt idx="404">
                  <c:v>3.076405115512878</c:v>
                </c:pt>
                <c:pt idx="405">
                  <c:v>2.776751990842534</c:v>
                </c:pt>
                <c:pt idx="406">
                  <c:v>2.216283919437651</c:v>
                </c:pt>
                <c:pt idx="407">
                  <c:v>1.8960775179296292</c:v>
                </c:pt>
                <c:pt idx="408">
                  <c:v>1.4418714735701283</c:v>
                </c:pt>
                <c:pt idx="409">
                  <c:v>1.1849934342741384</c:v>
                </c:pt>
                <c:pt idx="410">
                  <c:v>0.8621532347949687</c:v>
                </c:pt>
                <c:pt idx="411">
                  <c:v>0.6984302855204008</c:v>
                </c:pt>
                <c:pt idx="412">
                  <c:v>0.7181148227131444</c:v>
                </c:pt>
                <c:pt idx="413">
                  <c:v>0.5351899693819071</c:v>
                </c:pt>
                <c:pt idx="414">
                  <c:v>0.5435602069132525</c:v>
                </c:pt>
                <c:pt idx="415">
                  <c:v>0.4659734829097692</c:v>
                </c:pt>
                <c:pt idx="416">
                  <c:v>0.36114556575443646</c:v>
                </c:pt>
                <c:pt idx="417">
                  <c:v>0.3154608920454628</c:v>
                </c:pt>
                <c:pt idx="418">
                  <c:v>0.2970036219701652</c:v>
                </c:pt>
                <c:pt idx="419">
                  <c:v>0.2827176811423666</c:v>
                </c:pt>
                <c:pt idx="420">
                  <c:v>0.2694039013458034</c:v>
                </c:pt>
                <c:pt idx="421">
                  <c:v>0.262019614363867</c:v>
                </c:pt>
                <c:pt idx="422">
                  <c:v>0.2558694892584633</c:v>
                </c:pt>
                <c:pt idx="423">
                  <c:v>0.2516498966973568</c:v>
                </c:pt>
                <c:pt idx="424">
                  <c:v>0.20844044150053556</c:v>
                </c:pt>
                <c:pt idx="425">
                  <c:v>0.19030722510231632</c:v>
                </c:pt>
                <c:pt idx="426">
                  <c:v>0.18635652814559403</c:v>
                </c:pt>
                <c:pt idx="427">
                  <c:v>0.18476383879654892</c:v>
                </c:pt>
                <c:pt idx="428">
                  <c:v>0.18421915282869367</c:v>
                </c:pt>
                <c:pt idx="429">
                  <c:v>0.18213004082540074</c:v>
                </c:pt>
                <c:pt idx="430">
                  <c:v>0.18161293389389263</c:v>
                </c:pt>
                <c:pt idx="431">
                  <c:v>0.18114409027599185</c:v>
                </c:pt>
                <c:pt idx="432">
                  <c:v>0.18057872003087627</c:v>
                </c:pt>
                <c:pt idx="433">
                  <c:v>0.17808281724146363</c:v>
                </c:pt>
                <c:pt idx="434">
                  <c:v>0.130833033219792</c:v>
                </c:pt>
                <c:pt idx="435">
                  <c:v>0.06471918833670298</c:v>
                </c:pt>
                <c:pt idx="436">
                  <c:v>0.057631375995497905</c:v>
                </c:pt>
                <c:pt idx="437">
                  <c:v>0.06923525553854085</c:v>
                </c:pt>
                <c:pt idx="438">
                  <c:v>0.07664712155682436</c:v>
                </c:pt>
                <c:pt idx="439">
                  <c:v>0.07974976314587327</c:v>
                </c:pt>
                <c:pt idx="440">
                  <c:v>0.08112182020414159</c:v>
                </c:pt>
                <c:pt idx="441">
                  <c:v>0.07988765832760879</c:v>
                </c:pt>
                <c:pt idx="442">
                  <c:v>0.07248268706841204</c:v>
                </c:pt>
                <c:pt idx="443">
                  <c:v>0.048468241169173434</c:v>
                </c:pt>
                <c:pt idx="444">
                  <c:v>0.01816577498279569</c:v>
                </c:pt>
                <c:pt idx="445">
                  <c:v>0.007251371348430266</c:v>
                </c:pt>
                <c:pt idx="446">
                  <c:v>0.001852774983485168</c:v>
                </c:pt>
                <c:pt idx="447">
                  <c:v>-0.0018566054051999826</c:v>
                </c:pt>
                <c:pt idx="448">
                  <c:v>-0.0037250851177161133</c:v>
                </c:pt>
                <c:pt idx="449">
                  <c:v>-0.00271155553196012</c:v>
                </c:pt>
                <c:pt idx="450">
                  <c:v>-0.0019048687188074202</c:v>
                </c:pt>
                <c:pt idx="451">
                  <c:v>-0.001532551728121536</c:v>
                </c:pt>
                <c:pt idx="452">
                  <c:v>-0.0009947605193530613</c:v>
                </c:pt>
                <c:pt idx="453">
                  <c:v>-0.0005603906968862212</c:v>
                </c:pt>
                <c:pt idx="454">
                  <c:v>-0.00018807370620033706</c:v>
                </c:pt>
                <c:pt idx="455">
                  <c:v>6.703238001034495E-05</c:v>
                </c:pt>
                <c:pt idx="456">
                  <c:v>0.0004393493706962045</c:v>
                </c:pt>
                <c:pt idx="457">
                  <c:v>0.010884909387160894</c:v>
                </c:pt>
                <c:pt idx="458">
                  <c:v>-0.00724141225197155</c:v>
                </c:pt>
                <c:pt idx="459">
                  <c:v>-0.024016361110096023</c:v>
                </c:pt>
                <c:pt idx="460">
                  <c:v>-0.006889779538546005</c:v>
                </c:pt>
                <c:pt idx="461">
                  <c:v>-0.013570801093631334</c:v>
                </c:pt>
                <c:pt idx="462">
                  <c:v>-0.014453330256738582</c:v>
                </c:pt>
                <c:pt idx="463">
                  <c:v>-0.01469464682477572</c:v>
                </c:pt>
                <c:pt idx="464">
                  <c:v>-0.014742910138383147</c:v>
                </c:pt>
                <c:pt idx="465">
                  <c:v>-0.013274326452899998</c:v>
                </c:pt>
                <c:pt idx="466">
                  <c:v>-0.010026894923028799</c:v>
                </c:pt>
                <c:pt idx="467">
                  <c:v>-0.004152560181096182</c:v>
                </c:pt>
                <c:pt idx="468">
                  <c:v>-0.004283560603744915</c:v>
                </c:pt>
                <c:pt idx="469">
                  <c:v>-0.004207718253790391</c:v>
                </c:pt>
                <c:pt idx="470">
                  <c:v>-0.004221507771963934</c:v>
                </c:pt>
                <c:pt idx="471">
                  <c:v>-0.004386981990046549</c:v>
                </c:pt>
                <c:pt idx="472">
                  <c:v>-0.004283560603744915</c:v>
                </c:pt>
                <c:pt idx="473">
                  <c:v>-0.004352508194612667</c:v>
                </c:pt>
                <c:pt idx="474">
                  <c:v>-0.0036975060813690024</c:v>
                </c:pt>
                <c:pt idx="475">
                  <c:v>-0.0036630322859351324</c:v>
                </c:pt>
                <c:pt idx="476">
                  <c:v>-0.0036906113222822433</c:v>
                </c:pt>
                <c:pt idx="477">
                  <c:v>-0.004435245303653974</c:v>
                </c:pt>
                <c:pt idx="478">
                  <c:v>-0.003297610054336032</c:v>
                </c:pt>
                <c:pt idx="479">
                  <c:v>-0.00304250396812535</c:v>
                </c:pt>
                <c:pt idx="480">
                  <c:v>-0.003304504813422816</c:v>
                </c:pt>
                <c:pt idx="481">
                  <c:v>-0.001953132032414833</c:v>
                </c:pt>
                <c:pt idx="482">
                  <c:v>-0.002456449445749438</c:v>
                </c:pt>
                <c:pt idx="483">
                  <c:v>-0.0023323437821874764</c:v>
                </c:pt>
                <c:pt idx="484">
                  <c:v>0.0012805099792827987</c:v>
                </c:pt>
                <c:pt idx="485">
                  <c:v>-0.0021392905277577753</c:v>
                </c:pt>
                <c:pt idx="486">
                  <c:v>-0.001718710223464478</c:v>
                </c:pt>
                <c:pt idx="487">
                  <c:v>0.004962311331620863</c:v>
                </c:pt>
                <c:pt idx="488">
                  <c:v>-0.0019048687188074202</c:v>
                </c:pt>
                <c:pt idx="489">
                  <c:v>-0.0011947085328695465</c:v>
                </c:pt>
                <c:pt idx="490">
                  <c:v>-0.002863240231869192</c:v>
                </c:pt>
                <c:pt idx="491">
                  <c:v>-0.002022079623282598</c:v>
                </c:pt>
                <c:pt idx="492">
                  <c:v>-0.0018083420915925694</c:v>
                </c:pt>
                <c:pt idx="493">
                  <c:v>-0.0017600787779851318</c:v>
                </c:pt>
                <c:pt idx="494">
                  <c:v>-0.0016911311871173674</c:v>
                </c:pt>
                <c:pt idx="495">
                  <c:v>-0.0017256049825512619</c:v>
                </c:pt>
                <c:pt idx="496">
                  <c:v>-0.0016359731144231706</c:v>
                </c:pt>
                <c:pt idx="497">
                  <c:v>-0.0017324997416380212</c:v>
                </c:pt>
                <c:pt idx="498">
                  <c:v>-0.0016221835962496275</c:v>
                </c:pt>
                <c:pt idx="499">
                  <c:v>-0.0014360251009066854</c:v>
                </c:pt>
                <c:pt idx="500">
                  <c:v>0.0011081410021134244</c:v>
                </c:pt>
                <c:pt idx="501">
                  <c:v>0.0013149837747166932</c:v>
                </c:pt>
                <c:pt idx="502">
                  <c:v>0.0014528789564521977</c:v>
                </c:pt>
                <c:pt idx="503">
                  <c:v>0.0016045636563612453</c:v>
                </c:pt>
                <c:pt idx="504">
                  <c:v>0.0016735112472290098</c:v>
                </c:pt>
                <c:pt idx="505">
                  <c:v>0.0018320907062248412</c:v>
                </c:pt>
                <c:pt idx="506">
                  <c:v>0.0019975649243074564</c:v>
                </c:pt>
                <c:pt idx="507">
                  <c:v>0.0021837234196503737</c:v>
                </c:pt>
                <c:pt idx="508">
                  <c:v>0.0022664605286916812</c:v>
                </c:pt>
              </c:numCache>
            </c:numRef>
          </c:yVal>
          <c:smooth val="1"/>
        </c:ser>
        <c:ser>
          <c:idx val="2"/>
          <c:order val="2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dat!$D$5:$D$513</c:f>
              <c:strCache>
                <c:ptCount val="509"/>
                <c:pt idx="0">
                  <c:v>0.7814814814814816</c:v>
                </c:pt>
                <c:pt idx="1">
                  <c:v>0.7815972222222222</c:v>
                </c:pt>
                <c:pt idx="2">
                  <c:v>0.781712962962963</c:v>
                </c:pt>
                <c:pt idx="3">
                  <c:v>0.7818287037037037</c:v>
                </c:pt>
                <c:pt idx="4">
                  <c:v>0.7819444444444444</c:v>
                </c:pt>
                <c:pt idx="5">
                  <c:v>0.7820601851851853</c:v>
                </c:pt>
                <c:pt idx="6">
                  <c:v>0.7821759259259259</c:v>
                </c:pt>
                <c:pt idx="7">
                  <c:v>0.7822916666666666</c:v>
                </c:pt>
                <c:pt idx="8">
                  <c:v>0.7824074074074074</c:v>
                </c:pt>
                <c:pt idx="9">
                  <c:v>0.7825231481481482</c:v>
                </c:pt>
                <c:pt idx="10">
                  <c:v>0.782638888888889</c:v>
                </c:pt>
                <c:pt idx="11">
                  <c:v>0.7827546296296296</c:v>
                </c:pt>
                <c:pt idx="12">
                  <c:v>0.7828703703703703</c:v>
                </c:pt>
                <c:pt idx="13">
                  <c:v>0.7829861111111112</c:v>
                </c:pt>
                <c:pt idx="14">
                  <c:v>0.7831018518518519</c:v>
                </c:pt>
                <c:pt idx="15">
                  <c:v>0.7832175925925925</c:v>
                </c:pt>
                <c:pt idx="16">
                  <c:v>0.7833333333333333</c:v>
                </c:pt>
                <c:pt idx="17">
                  <c:v>0.783449074074074</c:v>
                </c:pt>
                <c:pt idx="18">
                  <c:v>0.7835648148148149</c:v>
                </c:pt>
                <c:pt idx="19">
                  <c:v>0.7836805555555556</c:v>
                </c:pt>
                <c:pt idx="20">
                  <c:v>0.7837962962962962</c:v>
                </c:pt>
                <c:pt idx="21">
                  <c:v>0.783912037037037</c:v>
                </c:pt>
                <c:pt idx="22">
                  <c:v>0.7840277777777778</c:v>
                </c:pt>
                <c:pt idx="23">
                  <c:v>0.7841435185185185</c:v>
                </c:pt>
                <c:pt idx="24">
                  <c:v>0.7842592592592593</c:v>
                </c:pt>
                <c:pt idx="25">
                  <c:v>0.784375</c:v>
                </c:pt>
                <c:pt idx="26">
                  <c:v>0.7844907407407408</c:v>
                </c:pt>
                <c:pt idx="27">
                  <c:v>0.7846064814814815</c:v>
                </c:pt>
                <c:pt idx="28">
                  <c:v>0.7847222222222222</c:v>
                </c:pt>
                <c:pt idx="29">
                  <c:v>0.784837962962963</c:v>
                </c:pt>
                <c:pt idx="30">
                  <c:v>0.7849537037037037</c:v>
                </c:pt>
                <c:pt idx="31">
                  <c:v>0.7850694444444444</c:v>
                </c:pt>
                <c:pt idx="32">
                  <c:v>0.7851851851851852</c:v>
                </c:pt>
                <c:pt idx="33">
                  <c:v>0.7853009259259259</c:v>
                </c:pt>
                <c:pt idx="34">
                  <c:v>0.7854166666666668</c:v>
                </c:pt>
                <c:pt idx="35">
                  <c:v>0.7855324074074074</c:v>
                </c:pt>
                <c:pt idx="36">
                  <c:v>0.7856481481481481</c:v>
                </c:pt>
                <c:pt idx="37">
                  <c:v>0.7857638888888889</c:v>
                </c:pt>
                <c:pt idx="38">
                  <c:v>0.7858796296296297</c:v>
                </c:pt>
                <c:pt idx="39">
                  <c:v>0.7859953703703703</c:v>
                </c:pt>
                <c:pt idx="40">
                  <c:v>0.7861111111111111</c:v>
                </c:pt>
                <c:pt idx="41">
                  <c:v>0.7862268518518518</c:v>
                </c:pt>
                <c:pt idx="42">
                  <c:v>0.7863425925925926</c:v>
                </c:pt>
                <c:pt idx="43">
                  <c:v>0.7864583333333334</c:v>
                </c:pt>
                <c:pt idx="44">
                  <c:v>0.786574074074074</c:v>
                </c:pt>
                <c:pt idx="45">
                  <c:v>0.7866898148148148</c:v>
                </c:pt>
                <c:pt idx="46">
                  <c:v>0.7868055555555555</c:v>
                </c:pt>
                <c:pt idx="47">
                  <c:v>0.7869212962962964</c:v>
                </c:pt>
                <c:pt idx="48">
                  <c:v>0.7870370370370371</c:v>
                </c:pt>
                <c:pt idx="49">
                  <c:v>0.7871527777777777</c:v>
                </c:pt>
                <c:pt idx="50">
                  <c:v>0.7872685185185185</c:v>
                </c:pt>
                <c:pt idx="51">
                  <c:v>0.7873842592592593</c:v>
                </c:pt>
                <c:pt idx="52">
                  <c:v>0.7875</c:v>
                </c:pt>
                <c:pt idx="53">
                  <c:v>0.7876157407407408</c:v>
                </c:pt>
                <c:pt idx="54">
                  <c:v>0.7877314814814814</c:v>
                </c:pt>
                <c:pt idx="55">
                  <c:v>0.7878472222222223</c:v>
                </c:pt>
                <c:pt idx="56">
                  <c:v>0.787962962962963</c:v>
                </c:pt>
                <c:pt idx="57">
                  <c:v>0.7880787037037037</c:v>
                </c:pt>
                <c:pt idx="58">
                  <c:v>0.7881944444444445</c:v>
                </c:pt>
                <c:pt idx="59">
                  <c:v>0.7883101851851851</c:v>
                </c:pt>
                <c:pt idx="60">
                  <c:v>0.7884259259259259</c:v>
                </c:pt>
                <c:pt idx="61">
                  <c:v>0.7885416666666667</c:v>
                </c:pt>
                <c:pt idx="62">
                  <c:v>0.7886574074074074</c:v>
                </c:pt>
                <c:pt idx="63">
                  <c:v>0.7887731481481483</c:v>
                </c:pt>
                <c:pt idx="64">
                  <c:v>0.7888888888888889</c:v>
                </c:pt>
                <c:pt idx="65">
                  <c:v>0.7890046296296296</c:v>
                </c:pt>
                <c:pt idx="66">
                  <c:v>0.7891203703703704</c:v>
                </c:pt>
                <c:pt idx="67">
                  <c:v>0.7892361111111111</c:v>
                </c:pt>
                <c:pt idx="68">
                  <c:v>0.7893518518518517</c:v>
                </c:pt>
                <c:pt idx="69">
                  <c:v>0.7894675925925926</c:v>
                </c:pt>
                <c:pt idx="70">
                  <c:v>0.7895833333333333</c:v>
                </c:pt>
                <c:pt idx="71">
                  <c:v>0.7896990740740741</c:v>
                </c:pt>
                <c:pt idx="72">
                  <c:v>0.7898148148148149</c:v>
                </c:pt>
                <c:pt idx="73">
                  <c:v>0.7899305555555555</c:v>
                </c:pt>
                <c:pt idx="74">
                  <c:v>0.7900462962962963</c:v>
                </c:pt>
                <c:pt idx="75">
                  <c:v>0.790162037037037</c:v>
                </c:pt>
                <c:pt idx="76">
                  <c:v>0.7902777777777777</c:v>
                </c:pt>
                <c:pt idx="77">
                  <c:v>0.7903935185185186</c:v>
                </c:pt>
                <c:pt idx="78">
                  <c:v>0.7905092592592592</c:v>
                </c:pt>
                <c:pt idx="79">
                  <c:v>0.790625</c:v>
                </c:pt>
                <c:pt idx="80">
                  <c:v>0.7907407407407407</c:v>
                </c:pt>
                <c:pt idx="81">
                  <c:v>0.7908564814814815</c:v>
                </c:pt>
                <c:pt idx="82">
                  <c:v>0.7909722222222223</c:v>
                </c:pt>
                <c:pt idx="83">
                  <c:v>0.7910879629629629</c:v>
                </c:pt>
                <c:pt idx="84">
                  <c:v>0.7912037037037036</c:v>
                </c:pt>
                <c:pt idx="85">
                  <c:v>0.7913194444444445</c:v>
                </c:pt>
                <c:pt idx="86">
                  <c:v>0.7914351851851852</c:v>
                </c:pt>
                <c:pt idx="87">
                  <c:v>0.791550925925926</c:v>
                </c:pt>
                <c:pt idx="88">
                  <c:v>0.7916666666666666</c:v>
                </c:pt>
                <c:pt idx="89">
                  <c:v>0.7917824074074074</c:v>
                </c:pt>
                <c:pt idx="90">
                  <c:v>0.7918981481481482</c:v>
                </c:pt>
                <c:pt idx="91">
                  <c:v>0.7920138888888889</c:v>
                </c:pt>
                <c:pt idx="92">
                  <c:v>0.7921296296296297</c:v>
                </c:pt>
                <c:pt idx="93">
                  <c:v>0.7922453703703703</c:v>
                </c:pt>
                <c:pt idx="94">
                  <c:v>0.7923611111111111</c:v>
                </c:pt>
                <c:pt idx="95">
                  <c:v>0.7924768518518519</c:v>
                </c:pt>
                <c:pt idx="96">
                  <c:v>0.7925925925925926</c:v>
                </c:pt>
                <c:pt idx="97">
                  <c:v>0.7927083333333332</c:v>
                </c:pt>
                <c:pt idx="98">
                  <c:v>0.7928240740740741</c:v>
                </c:pt>
                <c:pt idx="99">
                  <c:v>0.7929398148148148</c:v>
                </c:pt>
                <c:pt idx="100">
                  <c:v>0.7930555555555556</c:v>
                </c:pt>
                <c:pt idx="101">
                  <c:v>0.7931712962962963</c:v>
                </c:pt>
                <c:pt idx="102">
                  <c:v>0.793287037037037</c:v>
                </c:pt>
                <c:pt idx="103">
                  <c:v>0.7934027777777778</c:v>
                </c:pt>
                <c:pt idx="104">
                  <c:v>0.7935185185185185</c:v>
                </c:pt>
                <c:pt idx="105">
                  <c:v>0.7936342592592592</c:v>
                </c:pt>
                <c:pt idx="106">
                  <c:v>0.79375</c:v>
                </c:pt>
                <c:pt idx="107">
                  <c:v>0.7938657407407407</c:v>
                </c:pt>
                <c:pt idx="108">
                  <c:v>0.7939814814814815</c:v>
                </c:pt>
                <c:pt idx="109">
                  <c:v>0.7940972222222222</c:v>
                </c:pt>
                <c:pt idx="110">
                  <c:v>0.794212962962963</c:v>
                </c:pt>
                <c:pt idx="111">
                  <c:v>0.7943287037037038</c:v>
                </c:pt>
                <c:pt idx="112">
                  <c:v>0.7944444444444444</c:v>
                </c:pt>
                <c:pt idx="113">
                  <c:v>0.7945601851851851</c:v>
                </c:pt>
                <c:pt idx="114">
                  <c:v>0.794675925925926</c:v>
                </c:pt>
                <c:pt idx="115">
                  <c:v>0.7947916666666667</c:v>
                </c:pt>
                <c:pt idx="116">
                  <c:v>0.7949074074074075</c:v>
                </c:pt>
                <c:pt idx="117">
                  <c:v>0.7950231481481481</c:v>
                </c:pt>
                <c:pt idx="118">
                  <c:v>0.7951388888888888</c:v>
                </c:pt>
                <c:pt idx="119">
                  <c:v>0.7952546296296297</c:v>
                </c:pt>
                <c:pt idx="120">
                  <c:v>0.7953703703703704</c:v>
                </c:pt>
                <c:pt idx="121">
                  <c:v>0.795486111111111</c:v>
                </c:pt>
                <c:pt idx="122">
                  <c:v>0.7956018518518518</c:v>
                </c:pt>
                <c:pt idx="123">
                  <c:v>0.7957175925925926</c:v>
                </c:pt>
                <c:pt idx="124">
                  <c:v>0.7958333333333334</c:v>
                </c:pt>
                <c:pt idx="125">
                  <c:v>0.7959490740740741</c:v>
                </c:pt>
                <c:pt idx="126">
                  <c:v>0.7960648148148147</c:v>
                </c:pt>
                <c:pt idx="127">
                  <c:v>0.7961805555555556</c:v>
                </c:pt>
                <c:pt idx="128">
                  <c:v>0.7962962962962963</c:v>
                </c:pt>
                <c:pt idx="129">
                  <c:v>0.796412037037037</c:v>
                </c:pt>
                <c:pt idx="130">
                  <c:v>0.7965277777777778</c:v>
                </c:pt>
                <c:pt idx="131">
                  <c:v>0.7966435185185184</c:v>
                </c:pt>
                <c:pt idx="132">
                  <c:v>0.7967592592592593</c:v>
                </c:pt>
                <c:pt idx="133">
                  <c:v>0.796875</c:v>
                </c:pt>
                <c:pt idx="134">
                  <c:v>0.7969907407407407</c:v>
                </c:pt>
                <c:pt idx="135">
                  <c:v>0.7971064814814816</c:v>
                </c:pt>
                <c:pt idx="136">
                  <c:v>0.7972222222222222</c:v>
                </c:pt>
                <c:pt idx="137">
                  <c:v>0.797337962962963</c:v>
                </c:pt>
                <c:pt idx="138">
                  <c:v>0.7974537037037037</c:v>
                </c:pt>
                <c:pt idx="139">
                  <c:v>0.7975694444444444</c:v>
                </c:pt>
                <c:pt idx="140">
                  <c:v>0.7976851851851853</c:v>
                </c:pt>
                <c:pt idx="141">
                  <c:v>0.7978009259259259</c:v>
                </c:pt>
                <c:pt idx="142">
                  <c:v>0.7979166666666666</c:v>
                </c:pt>
                <c:pt idx="143">
                  <c:v>0.7980324074074074</c:v>
                </c:pt>
                <c:pt idx="144">
                  <c:v>0.7981481481481482</c:v>
                </c:pt>
                <c:pt idx="145">
                  <c:v>0.798263888888889</c:v>
                </c:pt>
                <c:pt idx="146">
                  <c:v>0.7983796296296296</c:v>
                </c:pt>
                <c:pt idx="147">
                  <c:v>0.7984953703703703</c:v>
                </c:pt>
                <c:pt idx="148">
                  <c:v>0.7986111111111112</c:v>
                </c:pt>
                <c:pt idx="149">
                  <c:v>0.7987268518518519</c:v>
                </c:pt>
                <c:pt idx="150">
                  <c:v>0.7988425925925925</c:v>
                </c:pt>
                <c:pt idx="151">
                  <c:v>0.7989583333333333</c:v>
                </c:pt>
                <c:pt idx="152">
                  <c:v>0.799074074074074</c:v>
                </c:pt>
                <c:pt idx="153">
                  <c:v>0.7991898148148149</c:v>
                </c:pt>
                <c:pt idx="154">
                  <c:v>0.7993055555555556</c:v>
                </c:pt>
                <c:pt idx="155">
                  <c:v>0.7994212962962962</c:v>
                </c:pt>
                <c:pt idx="156">
                  <c:v>0.799537037037037</c:v>
                </c:pt>
                <c:pt idx="157">
                  <c:v>0.7996527777777778</c:v>
                </c:pt>
                <c:pt idx="158">
                  <c:v>0.7997685185185185</c:v>
                </c:pt>
                <c:pt idx="159">
                  <c:v>0.7998842592592593</c:v>
                </c:pt>
                <c:pt idx="160">
                  <c:v>0.8</c:v>
                </c:pt>
                <c:pt idx="161">
                  <c:v>0.8001157407407408</c:v>
                </c:pt>
                <c:pt idx="162">
                  <c:v>0.8002314814814815</c:v>
                </c:pt>
                <c:pt idx="163">
                  <c:v>0.8003472222222222</c:v>
                </c:pt>
                <c:pt idx="164">
                  <c:v>0.800462962962963</c:v>
                </c:pt>
                <c:pt idx="165">
                  <c:v>0.8005787037037037</c:v>
                </c:pt>
                <c:pt idx="166">
                  <c:v>0.8006944444444444</c:v>
                </c:pt>
                <c:pt idx="167">
                  <c:v>0.8008101851851852</c:v>
                </c:pt>
                <c:pt idx="168">
                  <c:v>0.8009259259259259</c:v>
                </c:pt>
                <c:pt idx="169">
                  <c:v>0.8010416666666668</c:v>
                </c:pt>
                <c:pt idx="170">
                  <c:v>0.8011574074074074</c:v>
                </c:pt>
                <c:pt idx="171">
                  <c:v>0.8012731481481481</c:v>
                </c:pt>
                <c:pt idx="172">
                  <c:v>0.8013888888888889</c:v>
                </c:pt>
                <c:pt idx="173">
                  <c:v>0.8015046296296297</c:v>
                </c:pt>
                <c:pt idx="174">
                  <c:v>0.8016203703703703</c:v>
                </c:pt>
                <c:pt idx="175">
                  <c:v>0.8017361111111111</c:v>
                </c:pt>
                <c:pt idx="176">
                  <c:v>0.8018518518518518</c:v>
                </c:pt>
                <c:pt idx="177">
                  <c:v>0.8019675925925926</c:v>
                </c:pt>
                <c:pt idx="178">
                  <c:v>0.8020833333333334</c:v>
                </c:pt>
                <c:pt idx="179">
                  <c:v>0.802199074074074</c:v>
                </c:pt>
                <c:pt idx="180">
                  <c:v>0.8023148148148148</c:v>
                </c:pt>
                <c:pt idx="181">
                  <c:v>0.8024305555555555</c:v>
                </c:pt>
                <c:pt idx="182">
                  <c:v>0.8025462962962964</c:v>
                </c:pt>
                <c:pt idx="183">
                  <c:v>0.8026620370370371</c:v>
                </c:pt>
                <c:pt idx="184">
                  <c:v>0.8027777777777777</c:v>
                </c:pt>
                <c:pt idx="185">
                  <c:v>0.8028935185185185</c:v>
                </c:pt>
                <c:pt idx="186">
                  <c:v>0.8030092592592593</c:v>
                </c:pt>
                <c:pt idx="187">
                  <c:v>0.803125</c:v>
                </c:pt>
                <c:pt idx="188">
                  <c:v>0.8032407407407408</c:v>
                </c:pt>
                <c:pt idx="189">
                  <c:v>0.8033564814814814</c:v>
                </c:pt>
                <c:pt idx="190">
                  <c:v>0.8034722222222223</c:v>
                </c:pt>
                <c:pt idx="191">
                  <c:v>0.803587962962963</c:v>
                </c:pt>
                <c:pt idx="192">
                  <c:v>0.8037037037037037</c:v>
                </c:pt>
                <c:pt idx="193">
                  <c:v>0.8038194444444445</c:v>
                </c:pt>
                <c:pt idx="194">
                  <c:v>0.8039351851851851</c:v>
                </c:pt>
                <c:pt idx="195">
                  <c:v>0.8040509259259259</c:v>
                </c:pt>
                <c:pt idx="196">
                  <c:v>0.8041666666666667</c:v>
                </c:pt>
                <c:pt idx="197">
                  <c:v>0.8042824074074074</c:v>
                </c:pt>
                <c:pt idx="198">
                  <c:v>0.8043981481481483</c:v>
                </c:pt>
                <c:pt idx="199">
                  <c:v>0.8045138888888889</c:v>
                </c:pt>
                <c:pt idx="200">
                  <c:v>0.8046296296296296</c:v>
                </c:pt>
                <c:pt idx="201">
                  <c:v>0.8047453703703704</c:v>
                </c:pt>
                <c:pt idx="202">
                  <c:v>0.8048611111111111</c:v>
                </c:pt>
                <c:pt idx="203">
                  <c:v>0.8049768518518517</c:v>
                </c:pt>
                <c:pt idx="204">
                  <c:v>0.8050925925925926</c:v>
                </c:pt>
                <c:pt idx="205">
                  <c:v>0.8052083333333333</c:v>
                </c:pt>
                <c:pt idx="206">
                  <c:v>0.8053240740740741</c:v>
                </c:pt>
                <c:pt idx="207">
                  <c:v>0.8054398148148149</c:v>
                </c:pt>
                <c:pt idx="208">
                  <c:v>0.8055555555555555</c:v>
                </c:pt>
                <c:pt idx="209">
                  <c:v>0.8056712962962963</c:v>
                </c:pt>
                <c:pt idx="210">
                  <c:v>0.805787037037037</c:v>
                </c:pt>
                <c:pt idx="211">
                  <c:v>0.8059027777777777</c:v>
                </c:pt>
                <c:pt idx="212">
                  <c:v>0.8060185185185186</c:v>
                </c:pt>
                <c:pt idx="213">
                  <c:v>0.8061342592592592</c:v>
                </c:pt>
                <c:pt idx="214">
                  <c:v>0.80625</c:v>
                </c:pt>
                <c:pt idx="215">
                  <c:v>0.8063657407407407</c:v>
                </c:pt>
                <c:pt idx="216">
                  <c:v>0.8064814814814815</c:v>
                </c:pt>
                <c:pt idx="217">
                  <c:v>0.8065972222222223</c:v>
                </c:pt>
                <c:pt idx="218">
                  <c:v>0.8067129629629629</c:v>
                </c:pt>
                <c:pt idx="219">
                  <c:v>0.8068287037037036</c:v>
                </c:pt>
                <c:pt idx="220">
                  <c:v>0.8069444444444445</c:v>
                </c:pt>
                <c:pt idx="221">
                  <c:v>0.8070601851851852</c:v>
                </c:pt>
                <c:pt idx="222">
                  <c:v>0.807175925925926</c:v>
                </c:pt>
                <c:pt idx="223">
                  <c:v>0.8072916666666666</c:v>
                </c:pt>
                <c:pt idx="224">
                  <c:v>0.8074074074074074</c:v>
                </c:pt>
                <c:pt idx="225">
                  <c:v>0.8075231481481482</c:v>
                </c:pt>
                <c:pt idx="226">
                  <c:v>0.8076388888888889</c:v>
                </c:pt>
                <c:pt idx="227">
                  <c:v>0.8077546296296297</c:v>
                </c:pt>
                <c:pt idx="228">
                  <c:v>0.8078703703703703</c:v>
                </c:pt>
                <c:pt idx="229">
                  <c:v>0.8079861111111111</c:v>
                </c:pt>
                <c:pt idx="230">
                  <c:v>0.8081018518518519</c:v>
                </c:pt>
                <c:pt idx="231">
                  <c:v>0.8082175925925926</c:v>
                </c:pt>
                <c:pt idx="232">
                  <c:v>0.8083333333333332</c:v>
                </c:pt>
                <c:pt idx="233">
                  <c:v>0.8084490740740741</c:v>
                </c:pt>
                <c:pt idx="234">
                  <c:v>0.8085648148148148</c:v>
                </c:pt>
                <c:pt idx="235">
                  <c:v>0.8086805555555556</c:v>
                </c:pt>
                <c:pt idx="236">
                  <c:v>0.8087962962962963</c:v>
                </c:pt>
                <c:pt idx="237">
                  <c:v>0.808912037037037</c:v>
                </c:pt>
                <c:pt idx="238">
                  <c:v>0.8090277777777778</c:v>
                </c:pt>
                <c:pt idx="239">
                  <c:v>0.8091435185185185</c:v>
                </c:pt>
                <c:pt idx="240">
                  <c:v>0.8092592592592592</c:v>
                </c:pt>
                <c:pt idx="241">
                  <c:v>0.809375</c:v>
                </c:pt>
                <c:pt idx="242">
                  <c:v>0.8094907407407407</c:v>
                </c:pt>
                <c:pt idx="243">
                  <c:v>0.8096064814814815</c:v>
                </c:pt>
                <c:pt idx="244">
                  <c:v>0.8097222222222222</c:v>
                </c:pt>
                <c:pt idx="245">
                  <c:v>0.809837962962963</c:v>
                </c:pt>
                <c:pt idx="246">
                  <c:v>0.8099537037037038</c:v>
                </c:pt>
                <c:pt idx="247">
                  <c:v>0.8100694444444444</c:v>
                </c:pt>
                <c:pt idx="248">
                  <c:v>0.8101851851851851</c:v>
                </c:pt>
                <c:pt idx="249">
                  <c:v>0.810300925925926</c:v>
                </c:pt>
                <c:pt idx="250">
                  <c:v>0.8104166666666667</c:v>
                </c:pt>
                <c:pt idx="251">
                  <c:v>0.8105324074074075</c:v>
                </c:pt>
                <c:pt idx="252">
                  <c:v>0.8106481481481481</c:v>
                </c:pt>
                <c:pt idx="253">
                  <c:v>0.8107638888888888</c:v>
                </c:pt>
                <c:pt idx="254">
                  <c:v>0.8108796296296297</c:v>
                </c:pt>
                <c:pt idx="255">
                  <c:v>0.8109953703703704</c:v>
                </c:pt>
                <c:pt idx="256">
                  <c:v>0.811111111111111</c:v>
                </c:pt>
                <c:pt idx="257">
                  <c:v>0.8112268518518518</c:v>
                </c:pt>
                <c:pt idx="258">
                  <c:v>0.8113425925925926</c:v>
                </c:pt>
                <c:pt idx="259">
                  <c:v>0.8114583333333334</c:v>
                </c:pt>
                <c:pt idx="260">
                  <c:v>0.8115740740740741</c:v>
                </c:pt>
                <c:pt idx="261">
                  <c:v>0.8116898148148147</c:v>
                </c:pt>
                <c:pt idx="262">
                  <c:v>0.8118055555555556</c:v>
                </c:pt>
                <c:pt idx="263">
                  <c:v>0.8119212962962963</c:v>
                </c:pt>
                <c:pt idx="264">
                  <c:v>0.812037037037037</c:v>
                </c:pt>
                <c:pt idx="265">
                  <c:v>0.8121527777777778</c:v>
                </c:pt>
                <c:pt idx="266">
                  <c:v>0.8122685185185184</c:v>
                </c:pt>
                <c:pt idx="267">
                  <c:v>0.8123842592592593</c:v>
                </c:pt>
                <c:pt idx="268">
                  <c:v>0.8125</c:v>
                </c:pt>
                <c:pt idx="269">
                  <c:v>0.8126157407407407</c:v>
                </c:pt>
                <c:pt idx="270">
                  <c:v>0.8127314814814816</c:v>
                </c:pt>
                <c:pt idx="271">
                  <c:v>0.8128472222222222</c:v>
                </c:pt>
                <c:pt idx="272">
                  <c:v>0.812962962962963</c:v>
                </c:pt>
                <c:pt idx="273">
                  <c:v>0.8130787037037037</c:v>
                </c:pt>
                <c:pt idx="274">
                  <c:v>0.8131944444444444</c:v>
                </c:pt>
                <c:pt idx="275">
                  <c:v>0.8133101851851853</c:v>
                </c:pt>
                <c:pt idx="276">
                  <c:v>0.8134259259259259</c:v>
                </c:pt>
                <c:pt idx="277">
                  <c:v>0.8135416666666666</c:v>
                </c:pt>
                <c:pt idx="278">
                  <c:v>0.8136574074074074</c:v>
                </c:pt>
                <c:pt idx="279">
                  <c:v>0.8137731481481482</c:v>
                </c:pt>
                <c:pt idx="280">
                  <c:v>0.813888888888889</c:v>
                </c:pt>
                <c:pt idx="281">
                  <c:v>0.8140046296296296</c:v>
                </c:pt>
                <c:pt idx="282">
                  <c:v>0.8141203703703703</c:v>
                </c:pt>
                <c:pt idx="283">
                  <c:v>0.8142361111111112</c:v>
                </c:pt>
                <c:pt idx="284">
                  <c:v>0.8143518518518519</c:v>
                </c:pt>
                <c:pt idx="285">
                  <c:v>0.8144675925925925</c:v>
                </c:pt>
                <c:pt idx="286">
                  <c:v>0.8145833333333333</c:v>
                </c:pt>
                <c:pt idx="287">
                  <c:v>0.814699074074074</c:v>
                </c:pt>
                <c:pt idx="288">
                  <c:v>0.8148148148148149</c:v>
                </c:pt>
                <c:pt idx="289">
                  <c:v>0.8149305555555556</c:v>
                </c:pt>
                <c:pt idx="290">
                  <c:v>0.8150462962962962</c:v>
                </c:pt>
                <c:pt idx="291">
                  <c:v>0.815162037037037</c:v>
                </c:pt>
                <c:pt idx="292">
                  <c:v>0.8152777777777778</c:v>
                </c:pt>
                <c:pt idx="293">
                  <c:v>0.8153935185185185</c:v>
                </c:pt>
                <c:pt idx="294">
                  <c:v>0.8155092592592593</c:v>
                </c:pt>
                <c:pt idx="295">
                  <c:v>0.815625</c:v>
                </c:pt>
                <c:pt idx="296">
                  <c:v>0.8157407407407408</c:v>
                </c:pt>
                <c:pt idx="297">
                  <c:v>0.8158564814814815</c:v>
                </c:pt>
                <c:pt idx="298">
                  <c:v>0.8159722222222222</c:v>
                </c:pt>
                <c:pt idx="299">
                  <c:v>0.816087962962963</c:v>
                </c:pt>
                <c:pt idx="300">
                  <c:v>0.8162037037037037</c:v>
                </c:pt>
                <c:pt idx="301">
                  <c:v>0.8163194444444444</c:v>
                </c:pt>
                <c:pt idx="302">
                  <c:v>0.8164351851851852</c:v>
                </c:pt>
                <c:pt idx="303">
                  <c:v>0.8165509259259259</c:v>
                </c:pt>
                <c:pt idx="304">
                  <c:v>0.8166666666666668</c:v>
                </c:pt>
                <c:pt idx="305">
                  <c:v>0.8167824074074074</c:v>
                </c:pt>
                <c:pt idx="306">
                  <c:v>0.8168981481481481</c:v>
                </c:pt>
                <c:pt idx="307">
                  <c:v>0.8170138888888889</c:v>
                </c:pt>
                <c:pt idx="308">
                  <c:v>0.8171296296296297</c:v>
                </c:pt>
                <c:pt idx="309">
                  <c:v>0.8172453703703703</c:v>
                </c:pt>
                <c:pt idx="310">
                  <c:v>0.8173611111111111</c:v>
                </c:pt>
                <c:pt idx="311">
                  <c:v>0.8174768518518518</c:v>
                </c:pt>
                <c:pt idx="312">
                  <c:v>0.8175925925925926</c:v>
                </c:pt>
                <c:pt idx="313">
                  <c:v>0.8177083333333334</c:v>
                </c:pt>
                <c:pt idx="314">
                  <c:v>0.817824074074074</c:v>
                </c:pt>
                <c:pt idx="315">
                  <c:v>0.8179398148148148</c:v>
                </c:pt>
                <c:pt idx="316">
                  <c:v>0.8180555555555555</c:v>
                </c:pt>
                <c:pt idx="317">
                  <c:v>0.8181712962962964</c:v>
                </c:pt>
                <c:pt idx="318">
                  <c:v>0.8182870370370371</c:v>
                </c:pt>
                <c:pt idx="319">
                  <c:v>0.8184027777777777</c:v>
                </c:pt>
                <c:pt idx="320">
                  <c:v>0.8185185185185185</c:v>
                </c:pt>
                <c:pt idx="321">
                  <c:v>0.8186342592592593</c:v>
                </c:pt>
                <c:pt idx="322">
                  <c:v>0.81875</c:v>
                </c:pt>
                <c:pt idx="323">
                  <c:v>0.8188657407407408</c:v>
                </c:pt>
                <c:pt idx="324">
                  <c:v>0.8189814814814814</c:v>
                </c:pt>
                <c:pt idx="325">
                  <c:v>0.8190972222222223</c:v>
                </c:pt>
                <c:pt idx="326">
                  <c:v>0.819212962962963</c:v>
                </c:pt>
                <c:pt idx="327">
                  <c:v>0.8193287037037037</c:v>
                </c:pt>
                <c:pt idx="328">
                  <c:v>0.8194444444444445</c:v>
                </c:pt>
                <c:pt idx="329">
                  <c:v>0.8195601851851851</c:v>
                </c:pt>
                <c:pt idx="330">
                  <c:v>0.8196759259259259</c:v>
                </c:pt>
                <c:pt idx="331">
                  <c:v>0.8197916666666667</c:v>
                </c:pt>
                <c:pt idx="332">
                  <c:v>0.8199074074074074</c:v>
                </c:pt>
                <c:pt idx="333">
                  <c:v>0.8200231481481483</c:v>
                </c:pt>
                <c:pt idx="334">
                  <c:v>0.8201388888888889</c:v>
                </c:pt>
                <c:pt idx="335">
                  <c:v>0.8202546296296296</c:v>
                </c:pt>
                <c:pt idx="336">
                  <c:v>0.8203703703703704</c:v>
                </c:pt>
                <c:pt idx="337">
                  <c:v>0.8204861111111111</c:v>
                </c:pt>
                <c:pt idx="338">
                  <c:v>0.8206018518518517</c:v>
                </c:pt>
                <c:pt idx="339">
                  <c:v>0.8207175925925926</c:v>
                </c:pt>
                <c:pt idx="340">
                  <c:v>0.8208333333333333</c:v>
                </c:pt>
                <c:pt idx="341">
                  <c:v>0.8209490740740741</c:v>
                </c:pt>
                <c:pt idx="342">
                  <c:v>0.8210648148148149</c:v>
                </c:pt>
                <c:pt idx="343">
                  <c:v>0.8211805555555555</c:v>
                </c:pt>
                <c:pt idx="344">
                  <c:v>0.8212962962962963</c:v>
                </c:pt>
                <c:pt idx="345">
                  <c:v>0.821412037037037</c:v>
                </c:pt>
                <c:pt idx="346">
                  <c:v>0.8215277777777777</c:v>
                </c:pt>
                <c:pt idx="347">
                  <c:v>0.8216435185185186</c:v>
                </c:pt>
                <c:pt idx="348">
                  <c:v>0.8217592592592592</c:v>
                </c:pt>
                <c:pt idx="349">
                  <c:v>0.821875</c:v>
                </c:pt>
                <c:pt idx="350">
                  <c:v>0.8219907407407407</c:v>
                </c:pt>
                <c:pt idx="351">
                  <c:v>0.8221064814814815</c:v>
                </c:pt>
                <c:pt idx="352">
                  <c:v>0.8222222222222223</c:v>
                </c:pt>
                <c:pt idx="353">
                  <c:v>0.8223379629629629</c:v>
                </c:pt>
                <c:pt idx="354">
                  <c:v>0.8224537037037036</c:v>
                </c:pt>
                <c:pt idx="355">
                  <c:v>0.8225694444444445</c:v>
                </c:pt>
                <c:pt idx="356">
                  <c:v>0.8226851851851852</c:v>
                </c:pt>
                <c:pt idx="357">
                  <c:v>0.822800925925926</c:v>
                </c:pt>
                <c:pt idx="358">
                  <c:v>0.8229166666666666</c:v>
                </c:pt>
                <c:pt idx="359">
                  <c:v>0.8230324074074074</c:v>
                </c:pt>
                <c:pt idx="360">
                  <c:v>0.8231481481481482</c:v>
                </c:pt>
                <c:pt idx="361">
                  <c:v>0.8232638888888889</c:v>
                </c:pt>
                <c:pt idx="362">
                  <c:v>0.8233796296296297</c:v>
                </c:pt>
                <c:pt idx="363">
                  <c:v>0.8234953703703703</c:v>
                </c:pt>
                <c:pt idx="364">
                  <c:v>0.8236111111111111</c:v>
                </c:pt>
                <c:pt idx="365">
                  <c:v>0.8237268518518519</c:v>
                </c:pt>
                <c:pt idx="366">
                  <c:v>0.8238425925925926</c:v>
                </c:pt>
                <c:pt idx="367">
                  <c:v>0.8239583333333332</c:v>
                </c:pt>
                <c:pt idx="368">
                  <c:v>0.8240740740740741</c:v>
                </c:pt>
                <c:pt idx="369">
                  <c:v>0.8241898148148148</c:v>
                </c:pt>
                <c:pt idx="370">
                  <c:v>0.8243055555555556</c:v>
                </c:pt>
                <c:pt idx="371">
                  <c:v>0.8244212962962963</c:v>
                </c:pt>
                <c:pt idx="372">
                  <c:v>0.824537037037037</c:v>
                </c:pt>
                <c:pt idx="373">
                  <c:v>0.8246527777777778</c:v>
                </c:pt>
                <c:pt idx="374">
                  <c:v>0.8247685185185185</c:v>
                </c:pt>
                <c:pt idx="375">
                  <c:v>0.8248842592592592</c:v>
                </c:pt>
                <c:pt idx="376">
                  <c:v>0.825</c:v>
                </c:pt>
                <c:pt idx="377">
                  <c:v>0.8251157407407407</c:v>
                </c:pt>
                <c:pt idx="378">
                  <c:v>0.8252314814814815</c:v>
                </c:pt>
                <c:pt idx="379">
                  <c:v>0.8253472222222222</c:v>
                </c:pt>
                <c:pt idx="380">
                  <c:v>0.825462962962963</c:v>
                </c:pt>
                <c:pt idx="381">
                  <c:v>0.8255787037037038</c:v>
                </c:pt>
                <c:pt idx="382">
                  <c:v>0.8256944444444444</c:v>
                </c:pt>
                <c:pt idx="383">
                  <c:v>0.8258101851851851</c:v>
                </c:pt>
                <c:pt idx="384">
                  <c:v>0.825925925925926</c:v>
                </c:pt>
                <c:pt idx="385">
                  <c:v>0.8260416666666667</c:v>
                </c:pt>
                <c:pt idx="386">
                  <c:v>0.8261574074074075</c:v>
                </c:pt>
                <c:pt idx="387">
                  <c:v>0.8262731481481481</c:v>
                </c:pt>
                <c:pt idx="388">
                  <c:v>0.8263888888888888</c:v>
                </c:pt>
                <c:pt idx="389">
                  <c:v>0.8265046296296297</c:v>
                </c:pt>
                <c:pt idx="390">
                  <c:v>0.8266203703703704</c:v>
                </c:pt>
                <c:pt idx="391">
                  <c:v>0.826736111111111</c:v>
                </c:pt>
                <c:pt idx="392">
                  <c:v>0.8268518518518518</c:v>
                </c:pt>
                <c:pt idx="393">
                  <c:v>0.8269675925925926</c:v>
                </c:pt>
                <c:pt idx="394">
                  <c:v>0.8270833333333334</c:v>
                </c:pt>
                <c:pt idx="395">
                  <c:v>0.8271990740740741</c:v>
                </c:pt>
                <c:pt idx="396">
                  <c:v>0.8273148148148147</c:v>
                </c:pt>
                <c:pt idx="397">
                  <c:v>0.8274305555555556</c:v>
                </c:pt>
                <c:pt idx="398">
                  <c:v>0.8275462962962963</c:v>
                </c:pt>
                <c:pt idx="399">
                  <c:v>0.827662037037037</c:v>
                </c:pt>
                <c:pt idx="400">
                  <c:v>0.8277777777777778</c:v>
                </c:pt>
                <c:pt idx="401">
                  <c:v>0.8278935185185184</c:v>
                </c:pt>
                <c:pt idx="402">
                  <c:v>0.8280092592592593</c:v>
                </c:pt>
                <c:pt idx="403">
                  <c:v>0.828125</c:v>
                </c:pt>
                <c:pt idx="404">
                  <c:v>0.8282407407407407</c:v>
                </c:pt>
                <c:pt idx="405">
                  <c:v>0.8283564814814816</c:v>
                </c:pt>
                <c:pt idx="406">
                  <c:v>0.8284722222222222</c:v>
                </c:pt>
                <c:pt idx="407">
                  <c:v>0.828587962962963</c:v>
                </c:pt>
                <c:pt idx="408">
                  <c:v>0.8287037037037037</c:v>
                </c:pt>
                <c:pt idx="409">
                  <c:v>0.8288194444444444</c:v>
                </c:pt>
                <c:pt idx="410">
                  <c:v>0.8289351851851853</c:v>
                </c:pt>
                <c:pt idx="411">
                  <c:v>0.8290509259259259</c:v>
                </c:pt>
                <c:pt idx="412">
                  <c:v>0.8291666666666666</c:v>
                </c:pt>
                <c:pt idx="413">
                  <c:v>0.8292824074074074</c:v>
                </c:pt>
                <c:pt idx="414">
                  <c:v>0.8293981481481482</c:v>
                </c:pt>
                <c:pt idx="415">
                  <c:v>0.829513888888889</c:v>
                </c:pt>
                <c:pt idx="416">
                  <c:v>0.8296296296296296</c:v>
                </c:pt>
                <c:pt idx="417">
                  <c:v>0.8297453703703703</c:v>
                </c:pt>
                <c:pt idx="418">
                  <c:v>0.8298611111111112</c:v>
                </c:pt>
                <c:pt idx="419">
                  <c:v>0.8299768518518519</c:v>
                </c:pt>
                <c:pt idx="420">
                  <c:v>0.8300925925925925</c:v>
                </c:pt>
                <c:pt idx="421">
                  <c:v>0.8302083333333333</c:v>
                </c:pt>
                <c:pt idx="422">
                  <c:v>0.830324074074074</c:v>
                </c:pt>
                <c:pt idx="423">
                  <c:v>0.8304398148148149</c:v>
                </c:pt>
                <c:pt idx="424">
                  <c:v>0.8305555555555556</c:v>
                </c:pt>
                <c:pt idx="425">
                  <c:v>0.8306712962962962</c:v>
                </c:pt>
                <c:pt idx="426">
                  <c:v>0.830787037037037</c:v>
                </c:pt>
                <c:pt idx="427">
                  <c:v>0.8309027777777778</c:v>
                </c:pt>
                <c:pt idx="428">
                  <c:v>0.8310185185185185</c:v>
                </c:pt>
                <c:pt idx="429">
                  <c:v>0.8311342592592593</c:v>
                </c:pt>
                <c:pt idx="430">
                  <c:v>0.83125</c:v>
                </c:pt>
                <c:pt idx="431">
                  <c:v>0.8313657407407408</c:v>
                </c:pt>
                <c:pt idx="432">
                  <c:v>0.8314814814814815</c:v>
                </c:pt>
                <c:pt idx="433">
                  <c:v>0.8315972222222222</c:v>
                </c:pt>
                <c:pt idx="434">
                  <c:v>0.831712962962963</c:v>
                </c:pt>
                <c:pt idx="435">
                  <c:v>0.8318287037037037</c:v>
                </c:pt>
                <c:pt idx="436">
                  <c:v>0.8319444444444444</c:v>
                </c:pt>
                <c:pt idx="437">
                  <c:v>0.8320601851851852</c:v>
                </c:pt>
                <c:pt idx="438">
                  <c:v>0.8321759259259259</c:v>
                </c:pt>
                <c:pt idx="439">
                  <c:v>0.8322916666666668</c:v>
                </c:pt>
                <c:pt idx="440">
                  <c:v>0.8324074074074074</c:v>
                </c:pt>
                <c:pt idx="441">
                  <c:v>0.8325231481481481</c:v>
                </c:pt>
                <c:pt idx="442">
                  <c:v>0.8326388888888889</c:v>
                </c:pt>
                <c:pt idx="443">
                  <c:v>0.8327546296296297</c:v>
                </c:pt>
                <c:pt idx="444">
                  <c:v>0.8328703703703703</c:v>
                </c:pt>
                <c:pt idx="445">
                  <c:v>0.8329861111111111</c:v>
                </c:pt>
                <c:pt idx="446">
                  <c:v>0.8331018518518518</c:v>
                </c:pt>
                <c:pt idx="447">
                  <c:v>0.8332175925925926</c:v>
                </c:pt>
                <c:pt idx="448">
                  <c:v>0.8333333333333334</c:v>
                </c:pt>
                <c:pt idx="449">
                  <c:v>0.833449074074074</c:v>
                </c:pt>
                <c:pt idx="450">
                  <c:v>0.8335648148148148</c:v>
                </c:pt>
                <c:pt idx="451">
                  <c:v>0.8336805555555555</c:v>
                </c:pt>
                <c:pt idx="452">
                  <c:v>0.8337962962962964</c:v>
                </c:pt>
                <c:pt idx="453">
                  <c:v>0.8339120370370371</c:v>
                </c:pt>
                <c:pt idx="454">
                  <c:v>0.8340277777777777</c:v>
                </c:pt>
                <c:pt idx="455">
                  <c:v>0.8341435185185185</c:v>
                </c:pt>
                <c:pt idx="456">
                  <c:v>0.8342592592592593</c:v>
                </c:pt>
                <c:pt idx="457">
                  <c:v>0.834375</c:v>
                </c:pt>
                <c:pt idx="458">
                  <c:v>0.8344907407407408</c:v>
                </c:pt>
                <c:pt idx="459">
                  <c:v>0.8346064814814814</c:v>
                </c:pt>
                <c:pt idx="460">
                  <c:v>0.8347222222222223</c:v>
                </c:pt>
                <c:pt idx="461">
                  <c:v>0.834837962962963</c:v>
                </c:pt>
                <c:pt idx="462">
                  <c:v>0.8349537037037037</c:v>
                </c:pt>
                <c:pt idx="463">
                  <c:v>0.8350694444444445</c:v>
                </c:pt>
                <c:pt idx="464">
                  <c:v>0.8351851851851851</c:v>
                </c:pt>
                <c:pt idx="465">
                  <c:v>0.8353009259259259</c:v>
                </c:pt>
                <c:pt idx="466">
                  <c:v>0.8354166666666667</c:v>
                </c:pt>
                <c:pt idx="467">
                  <c:v>0.8355324074074074</c:v>
                </c:pt>
                <c:pt idx="468">
                  <c:v>0.8356481481481483</c:v>
                </c:pt>
                <c:pt idx="469">
                  <c:v>0.8357638888888889</c:v>
                </c:pt>
                <c:pt idx="470">
                  <c:v>0.8358796296296296</c:v>
                </c:pt>
                <c:pt idx="471">
                  <c:v>0.8359953703703704</c:v>
                </c:pt>
                <c:pt idx="472">
                  <c:v>0.8361111111111111</c:v>
                </c:pt>
                <c:pt idx="473">
                  <c:v>0.8362268518518517</c:v>
                </c:pt>
                <c:pt idx="474">
                  <c:v>0.8363425925925926</c:v>
                </c:pt>
                <c:pt idx="475">
                  <c:v>0.8364583333333333</c:v>
                </c:pt>
                <c:pt idx="476">
                  <c:v>0.8365740740740741</c:v>
                </c:pt>
                <c:pt idx="477">
                  <c:v>0.8366898148148149</c:v>
                </c:pt>
                <c:pt idx="478">
                  <c:v>0.8368055555555555</c:v>
                </c:pt>
                <c:pt idx="479">
                  <c:v>0.8369212962962963</c:v>
                </c:pt>
                <c:pt idx="480">
                  <c:v>0.837037037037037</c:v>
                </c:pt>
                <c:pt idx="481">
                  <c:v>0.8371527777777777</c:v>
                </c:pt>
                <c:pt idx="482">
                  <c:v>0.8372685185185186</c:v>
                </c:pt>
                <c:pt idx="483">
                  <c:v>0.8373842592592592</c:v>
                </c:pt>
                <c:pt idx="484">
                  <c:v>0.8375</c:v>
                </c:pt>
                <c:pt idx="485">
                  <c:v>0.8376157407407407</c:v>
                </c:pt>
                <c:pt idx="486">
                  <c:v>0.8377314814814815</c:v>
                </c:pt>
                <c:pt idx="487">
                  <c:v>0.8378472222222223</c:v>
                </c:pt>
                <c:pt idx="488">
                  <c:v>0.8379629629629629</c:v>
                </c:pt>
                <c:pt idx="489">
                  <c:v>0.8380787037037036</c:v>
                </c:pt>
                <c:pt idx="490">
                  <c:v>0.8381944444444445</c:v>
                </c:pt>
                <c:pt idx="491">
                  <c:v>0.8383101851851852</c:v>
                </c:pt>
                <c:pt idx="492">
                  <c:v>0.838425925925926</c:v>
                </c:pt>
                <c:pt idx="493">
                  <c:v>0.8385416666666666</c:v>
                </c:pt>
                <c:pt idx="494">
                  <c:v>0.8386574074074074</c:v>
                </c:pt>
                <c:pt idx="495">
                  <c:v>0.8387731481481482</c:v>
                </c:pt>
                <c:pt idx="496">
                  <c:v>0.8388888888888889</c:v>
                </c:pt>
                <c:pt idx="497">
                  <c:v>0.8390046296296297</c:v>
                </c:pt>
                <c:pt idx="498">
                  <c:v>0.8391203703703703</c:v>
                </c:pt>
                <c:pt idx="499">
                  <c:v>0.8392361111111111</c:v>
                </c:pt>
                <c:pt idx="500">
                  <c:v>0.8393518518518519</c:v>
                </c:pt>
                <c:pt idx="501">
                  <c:v>0.8394675925925926</c:v>
                </c:pt>
                <c:pt idx="502">
                  <c:v>0.8395833333333332</c:v>
                </c:pt>
                <c:pt idx="503">
                  <c:v>0.8396990740740741</c:v>
                </c:pt>
                <c:pt idx="504">
                  <c:v>0.8398148148148148</c:v>
                </c:pt>
                <c:pt idx="505">
                  <c:v>0.8399305555555556</c:v>
                </c:pt>
                <c:pt idx="506">
                  <c:v>0.8400462962962963</c:v>
                </c:pt>
                <c:pt idx="507">
                  <c:v>0.840162037037037</c:v>
                </c:pt>
                <c:pt idx="508">
                  <c:v>0.8402777777777778</c:v>
                </c:pt>
              </c:strCache>
            </c:strRef>
          </c:xVal>
          <c:yVal>
            <c:numRef>
              <c:f>dat!$K$5:$K$513</c:f>
              <c:numCache>
                <c:ptCount val="509"/>
                <c:pt idx="0">
                  <c:v>23.028691836544056</c:v>
                </c:pt>
                <c:pt idx="1">
                  <c:v>23.203829119962222</c:v>
                </c:pt>
                <c:pt idx="2">
                  <c:v>23.199417581736157</c:v>
                </c:pt>
                <c:pt idx="3">
                  <c:v>23.195005854114015</c:v>
                </c:pt>
                <c:pt idx="4">
                  <c:v>23.189123255818856</c:v>
                </c:pt>
                <c:pt idx="5">
                  <c:v>23.19353523613364</c:v>
                </c:pt>
                <c:pt idx="6">
                  <c:v>23.199417581736157</c:v>
                </c:pt>
                <c:pt idx="7">
                  <c:v>23.20088811551699</c:v>
                </c:pt>
                <c:pt idx="8">
                  <c:v>23.20824046889817</c:v>
                </c:pt>
                <c:pt idx="9">
                  <c:v>23.20677004027857</c:v>
                </c:pt>
                <c:pt idx="10">
                  <c:v>23.234704593337653</c:v>
                </c:pt>
                <c:pt idx="11">
                  <c:v>23.589850085636442</c:v>
                </c:pt>
                <c:pt idx="12">
                  <c:v>23.98470571533022</c:v>
                </c:pt>
                <c:pt idx="13">
                  <c:v>24.250081790699028</c:v>
                </c:pt>
                <c:pt idx="14">
                  <c:v>24.541004784131815</c:v>
                </c:pt>
                <c:pt idx="15">
                  <c:v>24.852962892685866</c:v>
                </c:pt>
                <c:pt idx="16">
                  <c:v>25.110645187626517</c:v>
                </c:pt>
                <c:pt idx="17">
                  <c:v>25.346162050908163</c:v>
                </c:pt>
                <c:pt idx="18">
                  <c:v>25.588468920448804</c:v>
                </c:pt>
                <c:pt idx="19">
                  <c:v>25.846173972062275</c:v>
                </c:pt>
                <c:pt idx="20">
                  <c:v>26.112030935571056</c:v>
                </c:pt>
                <c:pt idx="21">
                  <c:v>26.358781008376866</c:v>
                </c:pt>
                <c:pt idx="22">
                  <c:v>26.572217668746816</c:v>
                </c:pt>
                <c:pt idx="23">
                  <c:v>26.789659521662486</c:v>
                </c:pt>
                <c:pt idx="24">
                  <c:v>26.975403912490094</c:v>
                </c:pt>
                <c:pt idx="25">
                  <c:v>27.149535302024788</c:v>
                </c:pt>
                <c:pt idx="26">
                  <c:v>27.329196598080728</c:v>
                </c:pt>
                <c:pt idx="27">
                  <c:v>27.505834286567563</c:v>
                </c:pt>
                <c:pt idx="28">
                  <c:v>27.682307502379274</c:v>
                </c:pt>
                <c:pt idx="29">
                  <c:v>27.851515694247155</c:v>
                </c:pt>
                <c:pt idx="30">
                  <c:v>27.996439000032353</c:v>
                </c:pt>
                <c:pt idx="31">
                  <c:v>28.101516524111958</c:v>
                </c:pt>
                <c:pt idx="32">
                  <c:v>28.246268927681683</c:v>
                </c:pt>
                <c:pt idx="33">
                  <c:v>28.403686159550944</c:v>
                </c:pt>
                <c:pt idx="34">
                  <c:v>28.542577263026715</c:v>
                </c:pt>
                <c:pt idx="35">
                  <c:v>28.682803045806224</c:v>
                </c:pt>
                <c:pt idx="36">
                  <c:v>28.865401725107915</c:v>
                </c:pt>
                <c:pt idx="37">
                  <c:v>28.930482744640642</c:v>
                </c:pt>
                <c:pt idx="38">
                  <c:v>29.060596477629815</c:v>
                </c:pt>
                <c:pt idx="39">
                  <c:v>29.169447875618005</c:v>
                </c:pt>
                <c:pt idx="40">
                  <c:v>29.268366828552644</c:v>
                </c:pt>
                <c:pt idx="41">
                  <c:v>29.357364726374612</c:v>
                </c:pt>
                <c:pt idx="42">
                  <c:v>29.35030239233322</c:v>
                </c:pt>
                <c:pt idx="43">
                  <c:v>29.324876582827528</c:v>
                </c:pt>
                <c:pt idx="44">
                  <c:v>29.329114371112098</c:v>
                </c:pt>
                <c:pt idx="45">
                  <c:v>29.427978818428983</c:v>
                </c:pt>
                <c:pt idx="46">
                  <c:v>29.43645138942628</c:v>
                </c:pt>
                <c:pt idx="47">
                  <c:v>29.42515457513275</c:v>
                </c:pt>
                <c:pt idx="48">
                  <c:v>29.396910679703694</c:v>
                </c:pt>
                <c:pt idx="49">
                  <c:v>29.36583930385558</c:v>
                </c:pt>
                <c:pt idx="50">
                  <c:v>29.326289185755172</c:v>
                </c:pt>
                <c:pt idx="51">
                  <c:v>29.293797583572427</c:v>
                </c:pt>
                <c:pt idx="52">
                  <c:v>29.258476483007087</c:v>
                </c:pt>
                <c:pt idx="53">
                  <c:v>29.228803392068755</c:v>
                </c:pt>
                <c:pt idx="54">
                  <c:v>28.402268474434777</c:v>
                </c:pt>
                <c:pt idx="55">
                  <c:v>27.976553572388696</c:v>
                </c:pt>
                <c:pt idx="56">
                  <c:v>27.78043726929542</c:v>
                </c:pt>
                <c:pt idx="57">
                  <c:v>27.662391156733804</c:v>
                </c:pt>
                <c:pt idx="58">
                  <c:v>27.561355408720317</c:v>
                </c:pt>
                <c:pt idx="59">
                  <c:v>27.507258107528685</c:v>
                </c:pt>
                <c:pt idx="60">
                  <c:v>27.4759315706994</c:v>
                </c:pt>
                <c:pt idx="61">
                  <c:v>27.473083445927443</c:v>
                </c:pt>
                <c:pt idx="62">
                  <c:v>27.47735561694094</c:v>
                </c:pt>
                <c:pt idx="63">
                  <c:v>27.46453881307565</c:v>
                </c:pt>
                <c:pt idx="64">
                  <c:v>27.458842175478253</c:v>
                </c:pt>
                <c:pt idx="65">
                  <c:v>27.455993791895764</c:v>
                </c:pt>
                <c:pt idx="66">
                  <c:v>27.47165936739077</c:v>
                </c:pt>
                <c:pt idx="67">
                  <c:v>27.47165936739077</c:v>
                </c:pt>
                <c:pt idx="68">
                  <c:v>27.878518956020685</c:v>
                </c:pt>
                <c:pt idx="69">
                  <c:v>28.17674301963217</c:v>
                </c:pt>
                <c:pt idx="70">
                  <c:v>28.232081752507156</c:v>
                </c:pt>
                <c:pt idx="71">
                  <c:v>28.27038503918294</c:v>
                </c:pt>
                <c:pt idx="72">
                  <c:v>28.290243402604347</c:v>
                </c:pt>
                <c:pt idx="73">
                  <c:v>28.294498536310755</c:v>
                </c:pt>
                <c:pt idx="74">
                  <c:v>28.247687595111984</c:v>
                </c:pt>
                <c:pt idx="75">
                  <c:v>28.066023183912762</c:v>
                </c:pt>
                <c:pt idx="76">
                  <c:v>27.99501867505427</c:v>
                </c:pt>
                <c:pt idx="77">
                  <c:v>27.953825046804354</c:v>
                </c:pt>
                <c:pt idx="78">
                  <c:v>27.9353562873265</c:v>
                </c:pt>
                <c:pt idx="79">
                  <c:v>27.921148426757895</c:v>
                </c:pt>
                <c:pt idx="80">
                  <c:v>27.916885877731545</c:v>
                </c:pt>
                <c:pt idx="81">
                  <c:v>27.90978143323707</c:v>
                </c:pt>
                <c:pt idx="82">
                  <c:v>27.90693958672682</c:v>
                </c:pt>
                <c:pt idx="83">
                  <c:v>27.904097700915486</c:v>
                </c:pt>
                <c:pt idx="84">
                  <c:v>27.90978143323707</c:v>
                </c:pt>
                <c:pt idx="85">
                  <c:v>27.912623240470737</c:v>
                </c:pt>
                <c:pt idx="86">
                  <c:v>27.915465008452486</c:v>
                </c:pt>
                <c:pt idx="87">
                  <c:v>27.918306737206706</c:v>
                </c:pt>
                <c:pt idx="88">
                  <c:v>27.918306737206706</c:v>
                </c:pt>
                <c:pt idx="89">
                  <c:v>27.91972758688115</c:v>
                </c:pt>
                <c:pt idx="90">
                  <c:v>27.92825247928357</c:v>
                </c:pt>
                <c:pt idx="91">
                  <c:v>27.82166580614239</c:v>
                </c:pt>
                <c:pt idx="92">
                  <c:v>27.68941999272363</c:v>
                </c:pt>
                <c:pt idx="93">
                  <c:v>27.62966703604917</c:v>
                </c:pt>
                <c:pt idx="94">
                  <c:v>27.310668363490436</c:v>
                </c:pt>
                <c:pt idx="95">
                  <c:v>26.24262883861121</c:v>
                </c:pt>
                <c:pt idx="96">
                  <c:v>25.546672932904073</c:v>
                </c:pt>
                <c:pt idx="97">
                  <c:v>25.25373951900349</c:v>
                </c:pt>
                <c:pt idx="98">
                  <c:v>25.078825008919807</c:v>
                </c:pt>
                <c:pt idx="99">
                  <c:v>24.816729326871155</c:v>
                </c:pt>
                <c:pt idx="100">
                  <c:v>24.453803096846343</c:v>
                </c:pt>
                <c:pt idx="101">
                  <c:v>24.0036817499103</c:v>
                </c:pt>
                <c:pt idx="102">
                  <c:v>23.330213139248826</c:v>
                </c:pt>
                <c:pt idx="103">
                  <c:v>22.4332784391097</c:v>
                </c:pt>
                <c:pt idx="104">
                  <c:v>21.395966757862368</c:v>
                </c:pt>
                <c:pt idx="105">
                  <c:v>20.499209950947545</c:v>
                </c:pt>
                <c:pt idx="106">
                  <c:v>19.607574477926676</c:v>
                </c:pt>
                <c:pt idx="107">
                  <c:v>18.72837010301106</c:v>
                </c:pt>
                <c:pt idx="108">
                  <c:v>17.83945898378886</c:v>
                </c:pt>
                <c:pt idx="109">
                  <c:v>16.91752137029158</c:v>
                </c:pt>
                <c:pt idx="110">
                  <c:v>16.18057167844006</c:v>
                </c:pt>
                <c:pt idx="111">
                  <c:v>15.42769170720436</c:v>
                </c:pt>
                <c:pt idx="112">
                  <c:v>14.681157562292356</c:v>
                </c:pt>
                <c:pt idx="113">
                  <c:v>13.966171815691155</c:v>
                </c:pt>
                <c:pt idx="114">
                  <c:v>13.350234671384271</c:v>
                </c:pt>
                <c:pt idx="115">
                  <c:v>12.755925828317856</c:v>
                </c:pt>
                <c:pt idx="116">
                  <c:v>12.224001272326007</c:v>
                </c:pt>
                <c:pt idx="117">
                  <c:v>11.712461337527998</c:v>
                </c:pt>
                <c:pt idx="118">
                  <c:v>11.216567839005393</c:v>
                </c:pt>
                <c:pt idx="119">
                  <c:v>10.727771853029708</c:v>
                </c:pt>
                <c:pt idx="120">
                  <c:v>10.357144890985012</c:v>
                </c:pt>
                <c:pt idx="121">
                  <c:v>9.970507866151934</c:v>
                </c:pt>
                <c:pt idx="122">
                  <c:v>9.545196820870274</c:v>
                </c:pt>
                <c:pt idx="123">
                  <c:v>9.130487137530338</c:v>
                </c:pt>
                <c:pt idx="124">
                  <c:v>8.713455265625953</c:v>
                </c:pt>
                <c:pt idx="125">
                  <c:v>8.33976449767448</c:v>
                </c:pt>
                <c:pt idx="126">
                  <c:v>8.008695285835813</c:v>
                </c:pt>
                <c:pt idx="127">
                  <c:v>7.723248364498545</c:v>
                </c:pt>
                <c:pt idx="128">
                  <c:v>7.443498064549772</c:v>
                </c:pt>
                <c:pt idx="129">
                  <c:v>7.210777187238307</c:v>
                </c:pt>
                <c:pt idx="130">
                  <c:v>7.0121421813060465</c:v>
                </c:pt>
                <c:pt idx="131">
                  <c:v>6.780734057588404</c:v>
                </c:pt>
                <c:pt idx="132">
                  <c:v>6.5957755691306375</c:v>
                </c:pt>
                <c:pt idx="133">
                  <c:v>6.4339347227725625</c:v>
                </c:pt>
                <c:pt idx="134">
                  <c:v>6.279430613281875</c:v>
                </c:pt>
                <c:pt idx="135">
                  <c:v>6.154554270066569</c:v>
                </c:pt>
                <c:pt idx="136">
                  <c:v>6.035325950841582</c:v>
                </c:pt>
                <c:pt idx="137">
                  <c:v>5.909616126097433</c:v>
                </c:pt>
                <c:pt idx="138">
                  <c:v>5.787548053570333</c:v>
                </c:pt>
                <c:pt idx="139">
                  <c:v>5.677335372055381</c:v>
                </c:pt>
                <c:pt idx="140">
                  <c:v>5.566786329624165</c:v>
                </c:pt>
                <c:pt idx="141">
                  <c:v>5.480569043808373</c:v>
                </c:pt>
                <c:pt idx="142">
                  <c:v>5.390024004032341</c:v>
                </c:pt>
                <c:pt idx="143">
                  <c:v>5.338475982711827</c:v>
                </c:pt>
                <c:pt idx="144">
                  <c:v>5.280653941671915</c:v>
                </c:pt>
                <c:pt idx="145">
                  <c:v>5.2475707272047885</c:v>
                </c:pt>
                <c:pt idx="146">
                  <c:v>5.2061735340555515</c:v>
                </c:pt>
                <c:pt idx="147">
                  <c:v>5.168874905914379</c:v>
                </c:pt>
                <c:pt idx="148">
                  <c:v>5.13568772863988</c:v>
                </c:pt>
                <c:pt idx="149">
                  <c:v>5.12738609329034</c:v>
                </c:pt>
                <c:pt idx="150">
                  <c:v>5.1170063217746815</c:v>
                </c:pt>
                <c:pt idx="151">
                  <c:v>5.092082490028702</c:v>
                </c:pt>
                <c:pt idx="152">
                  <c:v>5.133612501533662</c:v>
                </c:pt>
                <c:pt idx="153">
                  <c:v>5.185456896339076</c:v>
                </c:pt>
                <c:pt idx="154">
                  <c:v>5.193744997053329</c:v>
                </c:pt>
                <c:pt idx="155">
                  <c:v>5.202031170024043</c:v>
                </c:pt>
                <c:pt idx="156">
                  <c:v>5.191673152656961</c:v>
                </c:pt>
                <c:pt idx="157">
                  <c:v>5.2061735340555515</c:v>
                </c:pt>
                <c:pt idx="158">
                  <c:v>5.193744997053329</c:v>
                </c:pt>
                <c:pt idx="159">
                  <c:v>5.202031170024043</c:v>
                </c:pt>
                <c:pt idx="160">
                  <c:v>5.2061735340555515</c:v>
                </c:pt>
                <c:pt idx="161">
                  <c:v>5.214456818109795</c:v>
                </c:pt>
                <c:pt idx="162">
                  <c:v>5.204102412225552</c:v>
                </c:pt>
                <c:pt idx="163">
                  <c:v>5.214456818109795</c:v>
                </c:pt>
                <c:pt idx="164">
                  <c:v>5.226878136863547</c:v>
                </c:pt>
                <c:pt idx="165">
                  <c:v>5.220668018350182</c:v>
                </c:pt>
                <c:pt idx="166">
                  <c:v>5.231017615212011</c:v>
                </c:pt>
                <c:pt idx="167">
                  <c:v>5.231017615212011</c:v>
                </c:pt>
                <c:pt idx="168">
                  <c:v>5.235156613241202</c:v>
                </c:pt>
                <c:pt idx="169">
                  <c:v>5.2289479360889</c:v>
                </c:pt>
                <c:pt idx="170">
                  <c:v>5.233087174255331</c:v>
                </c:pt>
                <c:pt idx="171">
                  <c:v>5.235156613241202</c:v>
                </c:pt>
                <c:pt idx="172">
                  <c:v>5.231017615212011</c:v>
                </c:pt>
                <c:pt idx="173">
                  <c:v>5.239295131130348</c:v>
                </c:pt>
                <c:pt idx="174">
                  <c:v>5.231017615212011</c:v>
                </c:pt>
                <c:pt idx="175">
                  <c:v>5.231017615212011</c:v>
                </c:pt>
                <c:pt idx="176">
                  <c:v>5.241364210078416</c:v>
                </c:pt>
                <c:pt idx="177">
                  <c:v>5.239295131130348</c:v>
                </c:pt>
                <c:pt idx="178">
                  <c:v>5.235156613241202</c:v>
                </c:pt>
                <c:pt idx="179">
                  <c:v>5.239295131130348</c:v>
                </c:pt>
                <c:pt idx="180">
                  <c:v>5.241364210078416</c:v>
                </c:pt>
                <c:pt idx="181">
                  <c:v>5.241364210078416</c:v>
                </c:pt>
                <c:pt idx="182">
                  <c:v>5.2517078057479125</c:v>
                </c:pt>
                <c:pt idx="183">
                  <c:v>5.249639326415547</c:v>
                </c:pt>
                <c:pt idx="184">
                  <c:v>5.266183806355286</c:v>
                </c:pt>
                <c:pt idx="185">
                  <c:v>5.2889199599707695</c:v>
                </c:pt>
                <c:pt idx="186">
                  <c:v>5.286853634633815</c:v>
                </c:pt>
                <c:pt idx="187">
                  <c:v>5.29924979527874</c:v>
                </c:pt>
                <c:pt idx="188">
                  <c:v>5.29924979527874</c:v>
                </c:pt>
                <c:pt idx="189">
                  <c:v>5.375598030257208</c:v>
                </c:pt>
                <c:pt idx="190">
                  <c:v>5.414740754605759</c:v>
                </c:pt>
                <c:pt idx="191">
                  <c:v>5.468235419084749</c:v>
                </c:pt>
                <c:pt idx="192">
                  <c:v>5.550379882643881</c:v>
                </c:pt>
                <c:pt idx="193">
                  <c:v>5.626197277076756</c:v>
                </c:pt>
                <c:pt idx="194">
                  <c:v>5.693684320504929</c:v>
                </c:pt>
                <c:pt idx="195">
                  <c:v>5.777357217077736</c:v>
                </c:pt>
                <c:pt idx="196">
                  <c:v>5.848633203281565</c:v>
                </c:pt>
                <c:pt idx="197">
                  <c:v>5.891331949735843</c:v>
                </c:pt>
                <c:pt idx="198">
                  <c:v>5.93803999654682</c:v>
                </c:pt>
                <c:pt idx="199">
                  <c:v>6.009003176367457</c:v>
                </c:pt>
                <c:pt idx="200">
                  <c:v>6.091957102830406</c:v>
                </c:pt>
                <c:pt idx="201">
                  <c:v>6.1485011304302475</c:v>
                </c:pt>
                <c:pt idx="202">
                  <c:v>6.192867747948583</c:v>
                </c:pt>
                <c:pt idx="203">
                  <c:v>6.25730591903681</c:v>
                </c:pt>
                <c:pt idx="204">
                  <c:v>6.319623474055959</c:v>
                </c:pt>
                <c:pt idx="205">
                  <c:v>6.351746398105149</c:v>
                </c:pt>
                <c:pt idx="206">
                  <c:v>6.381836396525159</c:v>
                </c:pt>
                <c:pt idx="207">
                  <c:v>6.429929749965936</c:v>
                </c:pt>
                <c:pt idx="208">
                  <c:v>6.449950304871493</c:v>
                </c:pt>
                <c:pt idx="209">
                  <c:v>6.459956545660816</c:v>
                </c:pt>
                <c:pt idx="210">
                  <c:v>6.479960965987061</c:v>
                </c:pt>
                <c:pt idx="211">
                  <c:v>6.515941890180841</c:v>
                </c:pt>
                <c:pt idx="212">
                  <c:v>6.529925105188113</c:v>
                </c:pt>
                <c:pt idx="213">
                  <c:v>6.527927823725179</c:v>
                </c:pt>
                <c:pt idx="214">
                  <c:v>6.567853174697575</c:v>
                </c:pt>
                <c:pt idx="215">
                  <c:v>6.567853174697575</c:v>
                </c:pt>
                <c:pt idx="216">
                  <c:v>6.5698483229412545</c:v>
                </c:pt>
                <c:pt idx="217">
                  <c:v>6.5578758359035305</c:v>
                </c:pt>
                <c:pt idx="218">
                  <c:v>6.597769228658933</c:v>
                </c:pt>
                <c:pt idx="219">
                  <c:v>6.579822467632653</c:v>
                </c:pt>
                <c:pt idx="220">
                  <c:v>6.599762781992979</c:v>
                </c:pt>
                <c:pt idx="221">
                  <c:v>6.58580567791131</c:v>
                </c:pt>
                <c:pt idx="222">
                  <c:v>6.6017562291518175</c:v>
                </c:pt>
                <c:pt idx="223">
                  <c:v>6.609728956414472</c:v>
                </c:pt>
                <c:pt idx="224">
                  <c:v>6.6754393059860035</c:v>
                </c:pt>
                <c:pt idx="225">
                  <c:v>6.66748054511811</c:v>
                </c:pt>
                <c:pt idx="226">
                  <c:v>6.707257488379753</c:v>
                </c:pt>
                <c:pt idx="227">
                  <c:v>6.8302993692067275</c:v>
                </c:pt>
                <c:pt idx="228">
                  <c:v>6.972685295182089</c:v>
                </c:pt>
                <c:pt idx="229">
                  <c:v>9.68190962526603</c:v>
                </c:pt>
                <c:pt idx="230">
                  <c:v>10.494914284235222</c:v>
                </c:pt>
                <c:pt idx="231">
                  <c:v>10.608789579724885</c:v>
                </c:pt>
                <c:pt idx="232">
                  <c:v>10.65750299656662</c:v>
                </c:pt>
                <c:pt idx="233">
                  <c:v>10.67733375803033</c:v>
                </c:pt>
                <c:pt idx="234">
                  <c:v>11.500594124173347</c:v>
                </c:pt>
                <c:pt idx="235">
                  <c:v>11.470500322931798</c:v>
                </c:pt>
                <c:pt idx="236">
                  <c:v>11.484664579438004</c:v>
                </c:pt>
                <c:pt idx="237">
                  <c:v>12.33016512517247</c:v>
                </c:pt>
                <c:pt idx="238">
                  <c:v>13.183112474207121</c:v>
                </c:pt>
                <c:pt idx="239">
                  <c:v>13.579545141873552</c:v>
                </c:pt>
                <c:pt idx="240">
                  <c:v>13.06510660757641</c:v>
                </c:pt>
                <c:pt idx="241">
                  <c:v>12.724899756875061</c:v>
                </c:pt>
                <c:pt idx="242">
                  <c:v>12.482903701440932</c:v>
                </c:pt>
                <c:pt idx="243">
                  <c:v>12.31625551136807</c:v>
                </c:pt>
                <c:pt idx="244">
                  <c:v>12.183910452604266</c:v>
                </c:pt>
                <c:pt idx="245">
                  <c:v>12.072173817212388</c:v>
                </c:pt>
                <c:pt idx="246">
                  <c:v>11.984694412727038</c:v>
                </c:pt>
                <c:pt idx="247">
                  <c:v>11.909331144311693</c:v>
                </c:pt>
                <c:pt idx="248">
                  <c:v>11.846142529188228</c:v>
                </c:pt>
                <c:pt idx="249">
                  <c:v>11.79693639982878</c:v>
                </c:pt>
                <c:pt idx="250">
                  <c:v>11.751198210893449</c:v>
                </c:pt>
                <c:pt idx="251">
                  <c:v>11.708938193477763</c:v>
                </c:pt>
                <c:pt idx="252">
                  <c:v>11.675454910501117</c:v>
                </c:pt>
                <c:pt idx="253">
                  <c:v>11.652531284596591</c:v>
                </c:pt>
                <c:pt idx="254">
                  <c:v>11.606649775355777</c:v>
                </c:pt>
                <c:pt idx="255">
                  <c:v>11.578392231044631</c:v>
                </c:pt>
                <c:pt idx="256">
                  <c:v>11.544813792004163</c:v>
                </c:pt>
                <c:pt idx="257">
                  <c:v>11.523593679967917</c:v>
                </c:pt>
                <c:pt idx="258">
                  <c:v>11.504133269748479</c:v>
                </c:pt>
                <c:pt idx="259">
                  <c:v>11.4864348029094</c:v>
                </c:pt>
                <c:pt idx="260">
                  <c:v>11.470500322931798</c:v>
                </c:pt>
                <c:pt idx="261">
                  <c:v>11.452788824230424</c:v>
                </c:pt>
                <c:pt idx="262">
                  <c:v>11.431525950168691</c:v>
                </c:pt>
                <c:pt idx="263">
                  <c:v>11.415572286592237</c:v>
                </c:pt>
                <c:pt idx="264">
                  <c:v>11.4013865620513</c:v>
                </c:pt>
                <c:pt idx="265">
                  <c:v>11.387196417285281</c:v>
                </c:pt>
                <c:pt idx="266">
                  <c:v>11.37300184664906</c:v>
                </c:pt>
                <c:pt idx="267">
                  <c:v>11.353477075020578</c:v>
                </c:pt>
                <c:pt idx="268">
                  <c:v>11.349926215239122</c:v>
                </c:pt>
                <c:pt idx="269">
                  <c:v>11.342823662950764</c:v>
                </c:pt>
                <c:pt idx="270">
                  <c:v>11.328615224989164</c:v>
                </c:pt>
                <c:pt idx="271">
                  <c:v>11.31795597700966</c:v>
                </c:pt>
                <c:pt idx="272">
                  <c:v>11.310848420115065</c:v>
                </c:pt>
                <c:pt idx="273">
                  <c:v>11.296629963342696</c:v>
                </c:pt>
                <c:pt idx="274">
                  <c:v>11.291296891984132</c:v>
                </c:pt>
                <c:pt idx="275">
                  <c:v>11.287741162331258</c:v>
                </c:pt>
                <c:pt idx="276">
                  <c:v>11.275293910033895</c:v>
                </c:pt>
                <c:pt idx="277">
                  <c:v>11.264622112491963</c:v>
                </c:pt>
                <c:pt idx="278">
                  <c:v>11.259285269943518</c:v>
                </c:pt>
                <c:pt idx="279">
                  <c:v>11.250389133130398</c:v>
                </c:pt>
                <c:pt idx="280">
                  <c:v>11.241491246063958</c:v>
                </c:pt>
                <c:pt idx="281">
                  <c:v>11.237931600852846</c:v>
                </c:pt>
                <c:pt idx="282">
                  <c:v>11.232591607343863</c:v>
                </c:pt>
                <c:pt idx="283">
                  <c:v>11.227250982735029</c:v>
                </c:pt>
                <c:pt idx="284">
                  <c:v>11.221909726723254</c:v>
                </c:pt>
                <c:pt idx="285">
                  <c:v>11.209444338870071</c:v>
                </c:pt>
                <c:pt idx="286">
                  <c:v>11.209444338870071</c:v>
                </c:pt>
                <c:pt idx="287">
                  <c:v>11.20053838258093</c:v>
                </c:pt>
                <c:pt idx="288">
                  <c:v>11.198756980394649</c:v>
                </c:pt>
                <c:pt idx="289">
                  <c:v>11.196975507872594</c:v>
                </c:pt>
                <c:pt idx="290">
                  <c:v>11.18806708983152</c:v>
                </c:pt>
                <c:pt idx="291">
                  <c:v>11.18628519505836</c:v>
                </c:pt>
                <c:pt idx="292">
                  <c:v>11.180939088205776</c:v>
                </c:pt>
                <c:pt idx="293">
                  <c:v>11.17380995940448</c:v>
                </c:pt>
                <c:pt idx="294">
                  <c:v>11.172027500998297</c:v>
                </c:pt>
                <c:pt idx="295">
                  <c:v>11.16667970270521</c:v>
                </c:pt>
                <c:pt idx="296">
                  <c:v>11.161331269562936</c:v>
                </c:pt>
                <c:pt idx="297">
                  <c:v>11.157765294623402</c:v>
                </c:pt>
                <c:pt idx="298">
                  <c:v>11.150632497510173</c:v>
                </c:pt>
                <c:pt idx="299">
                  <c:v>11.145282157988731</c:v>
                </c:pt>
                <c:pt idx="300">
                  <c:v>11.141714911620625</c:v>
                </c:pt>
                <c:pt idx="301">
                  <c:v>11.141714911620625</c:v>
                </c:pt>
                <c:pt idx="302">
                  <c:v>11.141714911620625</c:v>
                </c:pt>
                <c:pt idx="303">
                  <c:v>11.141714911620625</c:v>
                </c:pt>
                <c:pt idx="304">
                  <c:v>11.132795558301098</c:v>
                </c:pt>
                <c:pt idx="305">
                  <c:v>11.127443097353648</c:v>
                </c:pt>
                <c:pt idx="306">
                  <c:v>11.122089999315051</c:v>
                </c:pt>
                <c:pt idx="307">
                  <c:v>11.118520913198552</c:v>
                </c:pt>
                <c:pt idx="308">
                  <c:v>11.11673626387892</c:v>
                </c:pt>
                <c:pt idx="309">
                  <c:v>11.11673626387892</c:v>
                </c:pt>
                <c:pt idx="310">
                  <c:v>11.114951543703285</c:v>
                </c:pt>
                <c:pt idx="311">
                  <c:v>11.111381890738528</c:v>
                </c:pt>
                <c:pt idx="312">
                  <c:v>11.111381890738528</c:v>
                </c:pt>
                <c:pt idx="313">
                  <c:v>11.109596957926726</c:v>
                </c:pt>
                <c:pt idx="314">
                  <c:v>11.097100442365445</c:v>
                </c:pt>
                <c:pt idx="315">
                  <c:v>11.098885871726452</c:v>
                </c:pt>
                <c:pt idx="316">
                  <c:v>11.08995801499617</c:v>
                </c:pt>
                <c:pt idx="317">
                  <c:v>11.086386375197037</c:v>
                </c:pt>
                <c:pt idx="318">
                  <c:v>11.088172230615612</c:v>
                </c:pt>
                <c:pt idx="319">
                  <c:v>11.082814451200193</c:v>
                </c:pt>
                <c:pt idx="320">
                  <c:v>11.081028382599015</c:v>
                </c:pt>
                <c:pt idx="321">
                  <c:v>11.081028382599015</c:v>
                </c:pt>
                <c:pt idx="322">
                  <c:v>11.255727025159104</c:v>
                </c:pt>
                <c:pt idx="323">
                  <c:v>11.043504504069062</c:v>
                </c:pt>
                <c:pt idx="324">
                  <c:v>8.402605124778745</c:v>
                </c:pt>
                <c:pt idx="325">
                  <c:v>7.3497968483060845</c:v>
                </c:pt>
                <c:pt idx="326">
                  <c:v>6.93713898396112</c:v>
                </c:pt>
                <c:pt idx="327">
                  <c:v>6.770813169604878</c:v>
                </c:pt>
                <c:pt idx="328">
                  <c:v>6.713220398303179</c:v>
                </c:pt>
                <c:pt idx="329">
                  <c:v>6.715207824718902</c:v>
                </c:pt>
                <c:pt idx="330">
                  <c:v>6.711232866787213</c:v>
                </c:pt>
                <c:pt idx="331">
                  <c:v>6.7311034546846145</c:v>
                </c:pt>
                <c:pt idx="332">
                  <c:v>6.691351766992625</c:v>
                </c:pt>
                <c:pt idx="333">
                  <c:v>6.705269641450741</c:v>
                </c:pt>
                <c:pt idx="334">
                  <c:v>6.790652333925948</c:v>
                </c:pt>
                <c:pt idx="335">
                  <c:v>6.697317201795556</c:v>
                </c:pt>
                <c:pt idx="336">
                  <c:v>6.497955767640235</c:v>
                </c:pt>
                <c:pt idx="337">
                  <c:v>6.281441293094986</c:v>
                </c:pt>
                <c:pt idx="338">
                  <c:v>5.948186023824746</c:v>
                </c:pt>
                <c:pt idx="339">
                  <c:v>5.385902889426745</c:v>
                </c:pt>
                <c:pt idx="340">
                  <c:v>5.139837819525951</c:v>
                </c:pt>
                <c:pt idx="341">
                  <c:v>5.0463432940245525</c:v>
                </c:pt>
                <c:pt idx="342">
                  <c:v>5.019287825987874</c:v>
                </c:pt>
                <c:pt idx="343">
                  <c:v>5.017205780019424</c:v>
                </c:pt>
                <c:pt idx="344">
                  <c:v>5.0213697495617</c:v>
                </c:pt>
                <c:pt idx="345">
                  <c:v>5.023451550763866</c:v>
                </c:pt>
                <c:pt idx="346">
                  <c:v>5.029696220369885</c:v>
                </c:pt>
                <c:pt idx="347">
                  <c:v>5.033858722003345</c:v>
                </c:pt>
                <c:pt idx="348">
                  <c:v>5.038020734701263</c:v>
                </c:pt>
                <c:pt idx="349">
                  <c:v>5.05466389980711</c:v>
                </c:pt>
                <c:pt idx="350">
                  <c:v>5.056743746183827</c:v>
                </c:pt>
                <c:pt idx="351">
                  <c:v>5.065061912101555</c:v>
                </c:pt>
                <c:pt idx="352">
                  <c:v>5.069220263627187</c:v>
                </c:pt>
                <c:pt idx="353">
                  <c:v>5.069220263627187</c:v>
                </c:pt>
                <c:pt idx="354">
                  <c:v>5.0671411487981</c:v>
                </c:pt>
                <c:pt idx="355">
                  <c:v>5.065061912101555</c:v>
                </c:pt>
                <c:pt idx="356">
                  <c:v>5.073378127774504</c:v>
                </c:pt>
                <c:pt idx="357">
                  <c:v>5.073378127774504</c:v>
                </c:pt>
                <c:pt idx="358">
                  <c:v>5.083770657061791</c:v>
                </c:pt>
                <c:pt idx="359">
                  <c:v>5.075456877138436</c:v>
                </c:pt>
                <c:pt idx="360">
                  <c:v>5.0775355047262565</c:v>
                </c:pt>
                <c:pt idx="361">
                  <c:v>5.079614010560874</c:v>
                </c:pt>
                <c:pt idx="362">
                  <c:v>5.079614010560874</c:v>
                </c:pt>
                <c:pt idx="363">
                  <c:v>5.075456877138436</c:v>
                </c:pt>
                <c:pt idx="364">
                  <c:v>5.092082490028702</c:v>
                </c:pt>
                <c:pt idx="365">
                  <c:v>5.087926816823597</c:v>
                </c:pt>
                <c:pt idx="366">
                  <c:v>5.087926816823597</c:v>
                </c:pt>
                <c:pt idx="367">
                  <c:v>5.085848797773679</c:v>
                </c:pt>
                <c:pt idx="368">
                  <c:v>5.0941601442295905</c:v>
                </c:pt>
                <c:pt idx="369">
                  <c:v>5.083770657061791</c:v>
                </c:pt>
                <c:pt idx="370">
                  <c:v>5.085848797773679</c:v>
                </c:pt>
                <c:pt idx="371">
                  <c:v>5.102469545552651</c:v>
                </c:pt>
                <c:pt idx="372">
                  <c:v>5.108700320928335</c:v>
                </c:pt>
                <c:pt idx="373">
                  <c:v>5.08169239466514</c:v>
                </c:pt>
                <c:pt idx="374">
                  <c:v>4.990128034042925</c:v>
                </c:pt>
                <c:pt idx="375">
                  <c:v>5.11285356408348</c:v>
                </c:pt>
                <c:pt idx="376">
                  <c:v>5.208244535536494</c:v>
                </c:pt>
                <c:pt idx="377">
                  <c:v>5.2289479360889</c:v>
                </c:pt>
                <c:pt idx="378">
                  <c:v>5.286853634633815</c:v>
                </c:pt>
                <c:pt idx="379">
                  <c:v>5.284787189819838</c:v>
                </c:pt>
                <c:pt idx="380">
                  <c:v>5.284787189819838</c:v>
                </c:pt>
                <c:pt idx="381">
                  <c:v>5.334348934667503</c:v>
                </c:pt>
                <c:pt idx="382">
                  <c:v>5.392084383766871</c:v>
                </c:pt>
                <c:pt idx="383">
                  <c:v>5.4949529308212846</c:v>
                </c:pt>
                <c:pt idx="384">
                  <c:v>5.689597774891865</c:v>
                </c:pt>
                <c:pt idx="385">
                  <c:v>5.811994416630853</c:v>
                </c:pt>
                <c:pt idx="386">
                  <c:v>5.92992114668607</c:v>
                </c:pt>
                <c:pt idx="387">
                  <c:v>6.047468554374291</c:v>
                </c:pt>
                <c:pt idx="388">
                  <c:v>6.194883144338178</c:v>
                </c:pt>
                <c:pt idx="389">
                  <c:v>6.341710973643444</c:v>
                </c:pt>
                <c:pt idx="390">
                  <c:v>6.531922279808498</c:v>
                </c:pt>
                <c:pt idx="391">
                  <c:v>6.756919534436747</c:v>
                </c:pt>
                <c:pt idx="392">
                  <c:v>7.0121421813060465</c:v>
                </c:pt>
                <c:pt idx="393">
                  <c:v>7.35175128323317</c:v>
                </c:pt>
                <c:pt idx="394">
                  <c:v>7.756142082146539</c:v>
                </c:pt>
                <c:pt idx="395">
                  <c:v>8.246272989260945</c:v>
                </c:pt>
                <c:pt idx="396">
                  <c:v>8.788911334104625</c:v>
                </c:pt>
                <c:pt idx="397">
                  <c:v>9.374606037906574</c:v>
                </c:pt>
                <c:pt idx="398">
                  <c:v>10.019942956165664</c:v>
                </c:pt>
                <c:pt idx="399">
                  <c:v>10.73677259487016</c:v>
                </c:pt>
                <c:pt idx="400">
                  <c:v>11.42975359654497</c:v>
                </c:pt>
                <c:pt idx="401">
                  <c:v>12.196115605049272</c:v>
                </c:pt>
                <c:pt idx="402">
                  <c:v>13.058257041401703</c:v>
                </c:pt>
                <c:pt idx="403">
                  <c:v>14.124037827653467</c:v>
                </c:pt>
                <c:pt idx="404">
                  <c:v>15.561757311079305</c:v>
                </c:pt>
                <c:pt idx="405">
                  <c:v>16.954213932090454</c:v>
                </c:pt>
                <c:pt idx="406">
                  <c:v>18.788874206572245</c:v>
                </c:pt>
                <c:pt idx="407">
                  <c:v>21.164789596952573</c:v>
                </c:pt>
                <c:pt idx="408">
                  <c:v>23.297897012810495</c:v>
                </c:pt>
                <c:pt idx="409">
                  <c:v>25.026738618882234</c:v>
                </c:pt>
                <c:pt idx="410">
                  <c:v>26.563628456780975</c:v>
                </c:pt>
                <c:pt idx="411">
                  <c:v>27.635358582607637</c:v>
                </c:pt>
                <c:pt idx="412">
                  <c:v>28.173904758339006</c:v>
                </c:pt>
                <c:pt idx="413">
                  <c:v>28.146939426823963</c:v>
                </c:pt>
                <c:pt idx="414">
                  <c:v>28.49156564207533</c:v>
                </c:pt>
                <c:pt idx="415">
                  <c:v>28.773411242019222</c:v>
                </c:pt>
                <c:pt idx="416">
                  <c:v>28.845591199420028</c:v>
                </c:pt>
                <c:pt idx="417">
                  <c:v>28.84842136831503</c:v>
                </c:pt>
                <c:pt idx="418">
                  <c:v>28.750762288977796</c:v>
                </c:pt>
                <c:pt idx="419">
                  <c:v>28.708289951183133</c:v>
                </c:pt>
                <c:pt idx="420">
                  <c:v>28.67289075726211</c:v>
                </c:pt>
                <c:pt idx="421">
                  <c:v>28.653064974576864</c:v>
                </c:pt>
                <c:pt idx="422">
                  <c:v>28.60774282493378</c:v>
                </c:pt>
                <c:pt idx="423">
                  <c:v>28.58791170747503</c:v>
                </c:pt>
                <c:pt idx="424">
                  <c:v>28.566662260209</c:v>
                </c:pt>
                <c:pt idx="425">
                  <c:v>28.552494910384894</c:v>
                </c:pt>
                <c:pt idx="426">
                  <c:v>28.54541091885767</c:v>
                </c:pt>
                <c:pt idx="427">
                  <c:v>28.552494910384894</c:v>
                </c:pt>
                <c:pt idx="428">
                  <c:v>28.559578690710794</c:v>
                </c:pt>
                <c:pt idx="429">
                  <c:v>28.555328447838463</c:v>
                </c:pt>
                <c:pt idx="430">
                  <c:v>28.542577263026715</c:v>
                </c:pt>
                <c:pt idx="431">
                  <c:v>28.539743573319754</c:v>
                </c:pt>
                <c:pt idx="432">
                  <c:v>28.536909849712856</c:v>
                </c:pt>
                <c:pt idx="433">
                  <c:v>28.532659200687874</c:v>
                </c:pt>
                <c:pt idx="434">
                  <c:v>28.365405575774787</c:v>
                </c:pt>
                <c:pt idx="435">
                  <c:v>28.127068085788835</c:v>
                </c:pt>
                <c:pt idx="436">
                  <c:v>28.263292337265057</c:v>
                </c:pt>
                <c:pt idx="437">
                  <c:v>28.27038503918294</c:v>
                </c:pt>
                <c:pt idx="438">
                  <c:v>28.263292337265057</c:v>
                </c:pt>
                <c:pt idx="439">
                  <c:v>28.243431565524872</c:v>
                </c:pt>
                <c:pt idx="440">
                  <c:v>28.226406627025085</c:v>
                </c:pt>
                <c:pt idx="441">
                  <c:v>28.210799277314436</c:v>
                </c:pt>
                <c:pt idx="442">
                  <c:v>28.198028802133024</c:v>
                </c:pt>
                <c:pt idx="443">
                  <c:v>27.92683168834941</c:v>
                </c:pt>
                <c:pt idx="444">
                  <c:v>27.279308602818617</c:v>
                </c:pt>
                <c:pt idx="445">
                  <c:v>27.15524160325424</c:v>
                </c:pt>
                <c:pt idx="446">
                  <c:v>27.163800711107</c:v>
                </c:pt>
                <c:pt idx="447">
                  <c:v>27.188049280573807</c:v>
                </c:pt>
                <c:pt idx="448">
                  <c:v>27.209442341660917</c:v>
                </c:pt>
                <c:pt idx="449">
                  <c:v>27.255072351362344</c:v>
                </c:pt>
                <c:pt idx="450">
                  <c:v>27.257923843478466</c:v>
                </c:pt>
                <c:pt idx="451">
                  <c:v>27.26647805013556</c:v>
                </c:pt>
                <c:pt idx="452">
                  <c:v>27.275031852784764</c:v>
                </c:pt>
                <c:pt idx="453">
                  <c:v>27.27645744732871</c:v>
                </c:pt>
                <c:pt idx="454">
                  <c:v>27.28358525210541</c:v>
                </c:pt>
                <c:pt idx="455">
                  <c:v>27.28501077949403</c:v>
                </c:pt>
                <c:pt idx="456">
                  <c:v>27.28501077949403</c:v>
                </c:pt>
                <c:pt idx="457">
                  <c:v>27.394743049141653</c:v>
                </c:pt>
                <c:pt idx="458">
                  <c:v>27.468811178000408</c:v>
                </c:pt>
                <c:pt idx="459">
                  <c:v>27.494443333543757</c:v>
                </c:pt>
                <c:pt idx="460">
                  <c:v>27.48162769112514</c:v>
                </c:pt>
                <c:pt idx="461">
                  <c:v>27.46596294549994</c:v>
                </c:pt>
                <c:pt idx="462">
                  <c:v>27.436053895191264</c:v>
                </c:pt>
                <c:pt idx="463">
                  <c:v>27.416111872016927</c:v>
                </c:pt>
                <c:pt idx="464">
                  <c:v>27.394743049141653</c:v>
                </c:pt>
                <c:pt idx="465">
                  <c:v>27.394743049141653</c:v>
                </c:pt>
                <c:pt idx="466">
                  <c:v>27.389044281090435</c:v>
                </c:pt>
                <c:pt idx="467">
                  <c:v>27.32207057606763</c:v>
                </c:pt>
                <c:pt idx="468">
                  <c:v>27.219424895687894</c:v>
                </c:pt>
                <c:pt idx="469">
                  <c:v>27.05107251779623</c:v>
                </c:pt>
                <c:pt idx="470">
                  <c:v>26.946841083378445</c:v>
                </c:pt>
                <c:pt idx="471">
                  <c:v>26.846833427055287</c:v>
                </c:pt>
                <c:pt idx="472">
                  <c:v>26.746766205033055</c:v>
                </c:pt>
                <c:pt idx="473">
                  <c:v>26.668099454221874</c:v>
                </c:pt>
                <c:pt idx="474">
                  <c:v>26.65236156249597</c:v>
                </c:pt>
                <c:pt idx="475">
                  <c:v>26.72817564573944</c:v>
                </c:pt>
                <c:pt idx="476">
                  <c:v>26.79394824380597</c:v>
                </c:pt>
                <c:pt idx="477">
                  <c:v>26.858265867577188</c:v>
                </c:pt>
                <c:pt idx="478">
                  <c:v>26.932557880575985</c:v>
                </c:pt>
                <c:pt idx="479">
                  <c:v>27.00824529857232</c:v>
                </c:pt>
                <c:pt idx="480">
                  <c:v>27.082472448062276</c:v>
                </c:pt>
                <c:pt idx="481">
                  <c:v>27.160947720987792</c:v>
                </c:pt>
                <c:pt idx="482">
                  <c:v>27.237962452983425</c:v>
                </c:pt>
                <c:pt idx="483">
                  <c:v>27.28073416377083</c:v>
                </c:pt>
                <c:pt idx="484">
                  <c:v>27.34202273966497</c:v>
                </c:pt>
                <c:pt idx="485">
                  <c:v>27.417536372947097</c:v>
                </c:pt>
                <c:pt idx="486">
                  <c:v>27.443175530536337</c:v>
                </c:pt>
                <c:pt idx="487">
                  <c:v>27.339172563451598</c:v>
                </c:pt>
                <c:pt idx="488">
                  <c:v>27.299265438914006</c:v>
                </c:pt>
                <c:pt idx="489">
                  <c:v>27.105305223529342</c:v>
                </c:pt>
                <c:pt idx="490">
                  <c:v>26.981115907808658</c:v>
                </c:pt>
                <c:pt idx="491">
                  <c:v>26.863981796602616</c:v>
                </c:pt>
                <c:pt idx="492">
                  <c:v>26.746766205033055</c:v>
                </c:pt>
                <c:pt idx="493">
                  <c:v>26.606569924402322</c:v>
                </c:pt>
                <c:pt idx="494">
                  <c:v>26.484872460920087</c:v>
                </c:pt>
                <c:pt idx="495">
                  <c:v>26.377414566168284</c:v>
                </c:pt>
                <c:pt idx="496">
                  <c:v>26.274185047956564</c:v>
                </c:pt>
                <c:pt idx="497">
                  <c:v>26.180931855043582</c:v>
                </c:pt>
                <c:pt idx="498">
                  <c:v>26.096236667170842</c:v>
                </c:pt>
                <c:pt idx="499">
                  <c:v>25.992814367883682</c:v>
                </c:pt>
                <c:pt idx="500">
                  <c:v>25.879252942192863</c:v>
                </c:pt>
                <c:pt idx="501">
                  <c:v>25.791504996278547</c:v>
                </c:pt>
                <c:pt idx="502">
                  <c:v>25.699383261426135</c:v>
                </c:pt>
                <c:pt idx="503">
                  <c:v>25.575499110626822</c:v>
                </c:pt>
                <c:pt idx="504">
                  <c:v>25.46448498115251</c:v>
                </c:pt>
                <c:pt idx="505">
                  <c:v>25.364927525396638</c:v>
                </c:pt>
                <c:pt idx="506">
                  <c:v>25.281184193768183</c:v>
                </c:pt>
                <c:pt idx="507">
                  <c:v>25.20172336995182</c:v>
                </c:pt>
                <c:pt idx="508">
                  <c:v>25.038315203242462</c:v>
                </c:pt>
              </c:numCache>
            </c:numRef>
          </c:yVal>
          <c:smooth val="1"/>
        </c:ser>
        <c:ser>
          <c:idx val="3"/>
          <c:order val="3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0.78125</c:v>
                </c:pt>
                <c:pt idx="1">
                  <c:v>0.8416666666666667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17.678969856</c:v>
                </c:pt>
                <c:pt idx="1">
                  <c:v>17.678969856</c:v>
                </c:pt>
              </c:numCache>
            </c:numRef>
          </c:yVal>
          <c:smooth val="1"/>
        </c:ser>
        <c:axId val="45333530"/>
        <c:axId val="5348587"/>
      </c:scatterChart>
      <c:scatterChart>
        <c:scatterStyle val="lineMarker"/>
        <c:varyColors val="0"/>
        <c:ser>
          <c:idx val="1"/>
          <c:order val="1"/>
          <c:tx>
            <c:v>Hookload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TRUVU!$B$3:$B$88</c:f>
              <c:strCache>
                <c:ptCount val="86"/>
                <c:pt idx="0">
                  <c:v>0.78125</c:v>
                </c:pt>
                <c:pt idx="1">
                  <c:v>0.7819444444444444</c:v>
                </c:pt>
                <c:pt idx="2">
                  <c:v>0.782638888888889</c:v>
                </c:pt>
                <c:pt idx="3">
                  <c:v>0.7833333333333333</c:v>
                </c:pt>
                <c:pt idx="4">
                  <c:v>0.7840277777777778</c:v>
                </c:pt>
                <c:pt idx="5">
                  <c:v>0.7847222222222222</c:v>
                </c:pt>
                <c:pt idx="6">
                  <c:v>0.7854166666666668</c:v>
                </c:pt>
                <c:pt idx="7">
                  <c:v>0.7861111111111111</c:v>
                </c:pt>
                <c:pt idx="8">
                  <c:v>0.7868055555555555</c:v>
                </c:pt>
                <c:pt idx="9">
                  <c:v>0.7875</c:v>
                </c:pt>
                <c:pt idx="10">
                  <c:v>0.7881944444444445</c:v>
                </c:pt>
                <c:pt idx="11">
                  <c:v>0.7888888888888889</c:v>
                </c:pt>
                <c:pt idx="12">
                  <c:v>0.7895833333333333</c:v>
                </c:pt>
                <c:pt idx="13">
                  <c:v>0.7902777777777777</c:v>
                </c:pt>
                <c:pt idx="14">
                  <c:v>0.7909722222222223</c:v>
                </c:pt>
                <c:pt idx="15">
                  <c:v>0.7916666666666666</c:v>
                </c:pt>
                <c:pt idx="16">
                  <c:v>0.7923611111111111</c:v>
                </c:pt>
                <c:pt idx="17">
                  <c:v>0.7930555555555556</c:v>
                </c:pt>
                <c:pt idx="18">
                  <c:v>0.79375</c:v>
                </c:pt>
                <c:pt idx="19">
                  <c:v>0.7944444444444444</c:v>
                </c:pt>
                <c:pt idx="20">
                  <c:v>0.7951388888888888</c:v>
                </c:pt>
                <c:pt idx="21">
                  <c:v>0.7958333333333334</c:v>
                </c:pt>
                <c:pt idx="22">
                  <c:v>0.7965277777777778</c:v>
                </c:pt>
                <c:pt idx="23">
                  <c:v>0.7972222222222222</c:v>
                </c:pt>
                <c:pt idx="24">
                  <c:v>0.7979166666666666</c:v>
                </c:pt>
                <c:pt idx="25">
                  <c:v>0.7986111111111112</c:v>
                </c:pt>
                <c:pt idx="26">
                  <c:v>0.7993055555555556</c:v>
                </c:pt>
                <c:pt idx="27">
                  <c:v>0.8</c:v>
                </c:pt>
                <c:pt idx="28">
                  <c:v>0.8006944444444444</c:v>
                </c:pt>
                <c:pt idx="29">
                  <c:v>0.8013888888888889</c:v>
                </c:pt>
                <c:pt idx="30">
                  <c:v>0.8020833333333334</c:v>
                </c:pt>
                <c:pt idx="31">
                  <c:v>0.8027777777777777</c:v>
                </c:pt>
                <c:pt idx="32">
                  <c:v>0.8034722222222223</c:v>
                </c:pt>
                <c:pt idx="33">
                  <c:v>0.8041666666666667</c:v>
                </c:pt>
                <c:pt idx="34">
                  <c:v>0.8048611111111111</c:v>
                </c:pt>
                <c:pt idx="35">
                  <c:v>0.8055555555555555</c:v>
                </c:pt>
                <c:pt idx="36">
                  <c:v>0.80625</c:v>
                </c:pt>
                <c:pt idx="37">
                  <c:v>0.8069444444444445</c:v>
                </c:pt>
                <c:pt idx="38">
                  <c:v>0.8076388888888889</c:v>
                </c:pt>
                <c:pt idx="39">
                  <c:v>0.8083333333333332</c:v>
                </c:pt>
                <c:pt idx="40">
                  <c:v>0.8090277777777778</c:v>
                </c:pt>
                <c:pt idx="41">
                  <c:v>0.8097222222222222</c:v>
                </c:pt>
                <c:pt idx="42">
                  <c:v>0.8104166666666667</c:v>
                </c:pt>
                <c:pt idx="43">
                  <c:v>0.811111111111111</c:v>
                </c:pt>
                <c:pt idx="44">
                  <c:v>0.8118055555555556</c:v>
                </c:pt>
                <c:pt idx="45">
                  <c:v>0.8125</c:v>
                </c:pt>
                <c:pt idx="46">
                  <c:v>0.8131944444444444</c:v>
                </c:pt>
                <c:pt idx="47">
                  <c:v>0.813888888888889</c:v>
                </c:pt>
                <c:pt idx="48">
                  <c:v>0.8145833333333333</c:v>
                </c:pt>
                <c:pt idx="49">
                  <c:v>0.8152777777777778</c:v>
                </c:pt>
                <c:pt idx="50">
                  <c:v>0.8159722222222222</c:v>
                </c:pt>
                <c:pt idx="51">
                  <c:v>0.8166666666666668</c:v>
                </c:pt>
                <c:pt idx="52">
                  <c:v>0.8173611111111111</c:v>
                </c:pt>
                <c:pt idx="53">
                  <c:v>0.8180555555555555</c:v>
                </c:pt>
                <c:pt idx="54">
                  <c:v>0.81875</c:v>
                </c:pt>
                <c:pt idx="55">
                  <c:v>0.8194444444444445</c:v>
                </c:pt>
                <c:pt idx="56">
                  <c:v>0.8201388888888889</c:v>
                </c:pt>
                <c:pt idx="57">
                  <c:v>0.8208333333333333</c:v>
                </c:pt>
                <c:pt idx="58">
                  <c:v>0.8215277777777777</c:v>
                </c:pt>
                <c:pt idx="59">
                  <c:v>0.8222222222222223</c:v>
                </c:pt>
                <c:pt idx="60">
                  <c:v>0.8229166666666666</c:v>
                </c:pt>
                <c:pt idx="61">
                  <c:v>0.8236111111111111</c:v>
                </c:pt>
                <c:pt idx="62">
                  <c:v>0.8243055555555556</c:v>
                </c:pt>
                <c:pt idx="63">
                  <c:v>0.825</c:v>
                </c:pt>
                <c:pt idx="64">
                  <c:v>0.8256944444444444</c:v>
                </c:pt>
                <c:pt idx="65">
                  <c:v>0.8263888888888888</c:v>
                </c:pt>
                <c:pt idx="66">
                  <c:v>0.8270833333333334</c:v>
                </c:pt>
                <c:pt idx="67">
                  <c:v>0.8277777777777778</c:v>
                </c:pt>
                <c:pt idx="68">
                  <c:v>0.8284722222222222</c:v>
                </c:pt>
                <c:pt idx="69">
                  <c:v>0.8291666666666666</c:v>
                </c:pt>
                <c:pt idx="70">
                  <c:v>0.8298611111111112</c:v>
                </c:pt>
                <c:pt idx="71">
                  <c:v>0.8305555555555556</c:v>
                </c:pt>
                <c:pt idx="72">
                  <c:v>0.83125</c:v>
                </c:pt>
                <c:pt idx="73">
                  <c:v>0.8319444444444444</c:v>
                </c:pt>
                <c:pt idx="74">
                  <c:v>0.8326388888888889</c:v>
                </c:pt>
                <c:pt idx="75">
                  <c:v>0.8333333333333334</c:v>
                </c:pt>
                <c:pt idx="76">
                  <c:v>0.8340277777777777</c:v>
                </c:pt>
                <c:pt idx="77">
                  <c:v>0.8347222222222223</c:v>
                </c:pt>
                <c:pt idx="78">
                  <c:v>0.8354166666666667</c:v>
                </c:pt>
                <c:pt idx="79">
                  <c:v>0.8361111111111111</c:v>
                </c:pt>
                <c:pt idx="80">
                  <c:v>0.8368055555555555</c:v>
                </c:pt>
                <c:pt idx="81">
                  <c:v>0.8375</c:v>
                </c:pt>
                <c:pt idx="82">
                  <c:v>0.8381944444444445</c:v>
                </c:pt>
                <c:pt idx="83">
                  <c:v>0.8388888888888889</c:v>
                </c:pt>
                <c:pt idx="84">
                  <c:v>0.8395833333333332</c:v>
                </c:pt>
                <c:pt idx="85">
                  <c:v>0.8402777777777778</c:v>
                </c:pt>
              </c:strCache>
            </c:strRef>
          </c:xVal>
          <c:yVal>
            <c:numRef>
              <c:f>TRUVU!$I$3:$I$88</c:f>
              <c:numCache>
                <c:ptCount val="86"/>
                <c:pt idx="0">
                  <c:v>317.083</c:v>
                </c:pt>
                <c:pt idx="1">
                  <c:v>318.738</c:v>
                </c:pt>
                <c:pt idx="2">
                  <c:v>319.805</c:v>
                </c:pt>
                <c:pt idx="3">
                  <c:v>319.485</c:v>
                </c:pt>
                <c:pt idx="4">
                  <c:v>318.578</c:v>
                </c:pt>
                <c:pt idx="5">
                  <c:v>195.993</c:v>
                </c:pt>
                <c:pt idx="6">
                  <c:v>180.409</c:v>
                </c:pt>
                <c:pt idx="7">
                  <c:v>182.651</c:v>
                </c:pt>
                <c:pt idx="8">
                  <c:v>182.437</c:v>
                </c:pt>
                <c:pt idx="9">
                  <c:v>182.064</c:v>
                </c:pt>
                <c:pt idx="10">
                  <c:v>181.957</c:v>
                </c:pt>
                <c:pt idx="11">
                  <c:v>182.331</c:v>
                </c:pt>
                <c:pt idx="12">
                  <c:v>182.117</c:v>
                </c:pt>
                <c:pt idx="13">
                  <c:v>182.704</c:v>
                </c:pt>
                <c:pt idx="14">
                  <c:v>182.224</c:v>
                </c:pt>
                <c:pt idx="15">
                  <c:v>182.758</c:v>
                </c:pt>
                <c:pt idx="16">
                  <c:v>190.976</c:v>
                </c:pt>
                <c:pt idx="17">
                  <c:v>315.429</c:v>
                </c:pt>
                <c:pt idx="18">
                  <c:v>315.375</c:v>
                </c:pt>
                <c:pt idx="19">
                  <c:v>315.429</c:v>
                </c:pt>
                <c:pt idx="20">
                  <c:v>321.993</c:v>
                </c:pt>
                <c:pt idx="21">
                  <c:v>316.763</c:v>
                </c:pt>
                <c:pt idx="22">
                  <c:v>315.856</c:v>
                </c:pt>
                <c:pt idx="23">
                  <c:v>316.496</c:v>
                </c:pt>
                <c:pt idx="24">
                  <c:v>316.816</c:v>
                </c:pt>
                <c:pt idx="25">
                  <c:v>316.123</c:v>
                </c:pt>
                <c:pt idx="26">
                  <c:v>315.375</c:v>
                </c:pt>
                <c:pt idx="27">
                  <c:v>315.109</c:v>
                </c:pt>
                <c:pt idx="28">
                  <c:v>314.842</c:v>
                </c:pt>
                <c:pt idx="29">
                  <c:v>315.055</c:v>
                </c:pt>
                <c:pt idx="30">
                  <c:v>315.109</c:v>
                </c:pt>
                <c:pt idx="31">
                  <c:v>315.642</c:v>
                </c:pt>
                <c:pt idx="32">
                  <c:v>307.317</c:v>
                </c:pt>
                <c:pt idx="33">
                  <c:v>307.05</c:v>
                </c:pt>
                <c:pt idx="34">
                  <c:v>316.176</c:v>
                </c:pt>
                <c:pt idx="35">
                  <c:v>316.603</c:v>
                </c:pt>
                <c:pt idx="36">
                  <c:v>316.229</c:v>
                </c:pt>
                <c:pt idx="37">
                  <c:v>319.165</c:v>
                </c:pt>
                <c:pt idx="38">
                  <c:v>320.179</c:v>
                </c:pt>
                <c:pt idx="39">
                  <c:v>316.55</c:v>
                </c:pt>
                <c:pt idx="40">
                  <c:v>316.55</c:v>
                </c:pt>
                <c:pt idx="41">
                  <c:v>311.96</c:v>
                </c:pt>
                <c:pt idx="42">
                  <c:v>299.952</c:v>
                </c:pt>
                <c:pt idx="43">
                  <c:v>307.904</c:v>
                </c:pt>
                <c:pt idx="44">
                  <c:v>309.985</c:v>
                </c:pt>
                <c:pt idx="45">
                  <c:v>308.171</c:v>
                </c:pt>
                <c:pt idx="46">
                  <c:v>308.278</c:v>
                </c:pt>
                <c:pt idx="47">
                  <c:v>308.971</c:v>
                </c:pt>
                <c:pt idx="48">
                  <c:v>308.598</c:v>
                </c:pt>
                <c:pt idx="49">
                  <c:v>309.185</c:v>
                </c:pt>
                <c:pt idx="50">
                  <c:v>309.078</c:v>
                </c:pt>
                <c:pt idx="51">
                  <c:v>308.651</c:v>
                </c:pt>
                <c:pt idx="52">
                  <c:v>309.078</c:v>
                </c:pt>
                <c:pt idx="53">
                  <c:v>308.651</c:v>
                </c:pt>
                <c:pt idx="54">
                  <c:v>307.37</c:v>
                </c:pt>
                <c:pt idx="55">
                  <c:v>311.266</c:v>
                </c:pt>
                <c:pt idx="56">
                  <c:v>308.224</c:v>
                </c:pt>
                <c:pt idx="57">
                  <c:v>309.078</c:v>
                </c:pt>
                <c:pt idx="58">
                  <c:v>309.558</c:v>
                </c:pt>
                <c:pt idx="59">
                  <c:v>309.505</c:v>
                </c:pt>
                <c:pt idx="60">
                  <c:v>311.533</c:v>
                </c:pt>
                <c:pt idx="61">
                  <c:v>309.452</c:v>
                </c:pt>
                <c:pt idx="62">
                  <c:v>310.466</c:v>
                </c:pt>
                <c:pt idx="63">
                  <c:v>315.055</c:v>
                </c:pt>
                <c:pt idx="64">
                  <c:v>315.002</c:v>
                </c:pt>
                <c:pt idx="65">
                  <c:v>314.468</c:v>
                </c:pt>
                <c:pt idx="66">
                  <c:v>317.137</c:v>
                </c:pt>
                <c:pt idx="67">
                  <c:v>315.963</c:v>
                </c:pt>
                <c:pt idx="68">
                  <c:v>315.963</c:v>
                </c:pt>
                <c:pt idx="69">
                  <c:v>319.912</c:v>
                </c:pt>
                <c:pt idx="70">
                  <c:v>194.605</c:v>
                </c:pt>
                <c:pt idx="71">
                  <c:v>181.05</c:v>
                </c:pt>
                <c:pt idx="72">
                  <c:v>173.365</c:v>
                </c:pt>
                <c:pt idx="73">
                  <c:v>176.087</c:v>
                </c:pt>
                <c:pt idx="74">
                  <c:v>182.064</c:v>
                </c:pt>
                <c:pt idx="75">
                  <c:v>181.797</c:v>
                </c:pt>
                <c:pt idx="76">
                  <c:v>182.224</c:v>
                </c:pt>
                <c:pt idx="77">
                  <c:v>182.277</c:v>
                </c:pt>
                <c:pt idx="78">
                  <c:v>181.637</c:v>
                </c:pt>
                <c:pt idx="79">
                  <c:v>187.401</c:v>
                </c:pt>
                <c:pt idx="80">
                  <c:v>313.401</c:v>
                </c:pt>
                <c:pt idx="81">
                  <c:v>314.895</c:v>
                </c:pt>
                <c:pt idx="82">
                  <c:v>320.712</c:v>
                </c:pt>
                <c:pt idx="83">
                  <c:v>321.94</c:v>
                </c:pt>
                <c:pt idx="84">
                  <c:v>318.738</c:v>
                </c:pt>
                <c:pt idx="85">
                  <c:v>319.271</c:v>
                </c:pt>
              </c:numCache>
            </c:numRef>
          </c:yVal>
          <c:smooth val="0"/>
        </c:ser>
        <c:axId val="48137284"/>
        <c:axId val="30582373"/>
      </c:scatterChart>
      <c:valAx>
        <c:axId val="45333530"/>
        <c:scaling>
          <c:orientation val="minMax"/>
          <c:max val="0.840277777777778"/>
          <c:min val="0.78472222222222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348587"/>
        <c:crosses val="autoZero"/>
        <c:crossBetween val="midCat"/>
        <c:dispUnits/>
        <c:majorUnit val="0.0208333"/>
        <c:minorUnit val="0.0034722"/>
      </c:valAx>
      <c:valAx>
        <c:axId val="534858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5333530"/>
        <c:crosses val="autoZero"/>
        <c:crossBetween val="midCat"/>
        <c:dispUnits/>
      </c:valAx>
      <c:valAx>
        <c:axId val="48137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0582373"/>
        <c:crosses val="max"/>
        <c:crossBetween val="midCat"/>
        <c:dispUnits/>
      </c:valAx>
      <c:valAx>
        <c:axId val="30582373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Hookload (K_lbs)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3728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25"/>
          <c:y val="0.95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dissipation!$B$54:$B$84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dissipation!$C$54:$C$84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805902"/>
        <c:axId val="61253119"/>
      </c:scatterChart>
      <c:val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53119"/>
        <c:crosses val="autoZero"/>
        <c:crossBetween val="midCat"/>
        <c:dispUnits/>
      </c:valAx>
      <c:valAx>
        <c:axId val="61253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05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0.012</cdr:y>
    </cdr:from>
    <cdr:to>
      <cdr:x>0.21575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8100"/>
          <a:ext cx="1190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Figure A3_1320a33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6578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0.01325</cdr:y>
    </cdr:from>
    <cdr:to>
      <cdr:x>0.21525</cdr:x>
      <cdr:y>0.06825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1866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Figure A3_1320a33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0.00825</cdr:y>
    </cdr:from>
    <cdr:to>
      <cdr:x>0.222</cdr:x>
      <cdr:y>0.06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47625"/>
          <a:ext cx="1800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Figure A3_1320a33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0</xdr:rowOff>
    </xdr:from>
    <xdr:to>
      <xdr:col>11</xdr:col>
      <xdr:colOff>180975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2228850" y="323850"/>
        <a:ext cx="46577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6578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0.5015</cdr:y>
    </cdr:from>
    <cdr:to>
      <cdr:x>0.53475</cdr:x>
      <cdr:y>0.5385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2971800"/>
          <a:ext cx="295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A_</a:t>
          </a:r>
        </a:p>
      </cdr:txBody>
    </cdr:sp>
  </cdr:relSizeAnchor>
  <cdr:relSizeAnchor xmlns:cdr="http://schemas.openxmlformats.org/drawingml/2006/chartDrawing">
    <cdr:from>
      <cdr:x>0.00225</cdr:x>
      <cdr:y>0.005</cdr:y>
    </cdr:from>
    <cdr:to>
      <cdr:x>0.20275</cdr:x>
      <cdr:y>0.05675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8575"/>
          <a:ext cx="17430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Figure A3_1320a33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0.5015</cdr:y>
    </cdr:from>
    <cdr:to>
      <cdr:x>0.53475</cdr:x>
      <cdr:y>0.5385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2971800"/>
          <a:ext cx="295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B_</a:t>
          </a:r>
        </a:p>
      </cdr:txBody>
    </cdr:sp>
  </cdr:relSizeAnchor>
  <cdr:relSizeAnchor xmlns:cdr="http://schemas.openxmlformats.org/drawingml/2006/chartDrawing">
    <cdr:from>
      <cdr:x>0.00675</cdr:x>
      <cdr:y>0.01175</cdr:y>
    </cdr:from>
    <cdr:to>
      <cdr:x>0.22075</cdr:x>
      <cdr:y>0.055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66675"/>
          <a:ext cx="1857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Figure A3_1320a33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0.015</cdr:y>
    </cdr:from>
    <cdr:to>
      <cdr:x>0.2345</cdr:x>
      <cdr:y>0.06175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85725"/>
          <a:ext cx="1943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Figure A3_1320a33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0.012</cdr:y>
    </cdr:from>
    <cdr:to>
      <cdr:x>0.20375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38100"/>
          <a:ext cx="1085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Figure A3_1320a33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selection activeCell="C2" sqref="C2"/>
    </sheetView>
  </sheetViews>
  <sheetFormatPr defaultColWidth="9.140625" defaultRowHeight="12.75"/>
  <sheetData>
    <row r="1" spans="1:3" ht="12.75">
      <c r="A1" t="s">
        <v>78</v>
      </c>
      <c r="B1" t="s">
        <v>79</v>
      </c>
      <c r="C1" t="s">
        <v>80</v>
      </c>
    </row>
    <row r="2" spans="1:3" ht="12.75">
      <c r="A2">
        <v>0</v>
      </c>
      <c r="C2" s="5">
        <f>dat!K244</f>
        <v>13.579545141873552</v>
      </c>
    </row>
    <row r="3" spans="1:3" ht="12.75">
      <c r="A3">
        <f>A2+10</f>
        <v>10</v>
      </c>
      <c r="B3">
        <f>1/A3</f>
        <v>0.1</v>
      </c>
      <c r="C3">
        <v>13.06510660757641</v>
      </c>
    </row>
    <row r="4" spans="1:3" ht="12.75">
      <c r="A4">
        <f aca="true" t="shared" si="0" ref="A4:A67">A3+10</f>
        <v>20</v>
      </c>
      <c r="B4">
        <f aca="true" t="shared" si="1" ref="B4:B67">1/A4</f>
        <v>0.05</v>
      </c>
      <c r="C4">
        <v>12.724899756875061</v>
      </c>
    </row>
    <row r="5" spans="1:3" ht="12.75">
      <c r="A5">
        <f t="shared" si="0"/>
        <v>30</v>
      </c>
      <c r="B5">
        <f t="shared" si="1"/>
        <v>0.03333333333333333</v>
      </c>
      <c r="C5">
        <v>12.482903701440932</v>
      </c>
    </row>
    <row r="6" spans="1:3" ht="12.75">
      <c r="A6">
        <f t="shared" si="0"/>
        <v>40</v>
      </c>
      <c r="B6">
        <f t="shared" si="1"/>
        <v>0.025</v>
      </c>
      <c r="C6">
        <v>12.31625551136807</v>
      </c>
    </row>
    <row r="7" spans="1:3" ht="12.75">
      <c r="A7">
        <f t="shared" si="0"/>
        <v>50</v>
      </c>
      <c r="B7">
        <f t="shared" si="1"/>
        <v>0.02</v>
      </c>
      <c r="C7">
        <v>12.183910452604266</v>
      </c>
    </row>
    <row r="8" spans="1:3" ht="12.75">
      <c r="A8">
        <f t="shared" si="0"/>
        <v>60</v>
      </c>
      <c r="B8">
        <f t="shared" si="1"/>
        <v>0.016666666666666666</v>
      </c>
      <c r="C8">
        <v>12.072173817212388</v>
      </c>
    </row>
    <row r="9" spans="1:3" ht="12.75">
      <c r="A9">
        <f t="shared" si="0"/>
        <v>70</v>
      </c>
      <c r="B9">
        <f t="shared" si="1"/>
        <v>0.014285714285714285</v>
      </c>
      <c r="C9">
        <v>11.984694412727038</v>
      </c>
    </row>
    <row r="10" spans="1:3" ht="12.75">
      <c r="A10">
        <f t="shared" si="0"/>
        <v>80</v>
      </c>
      <c r="B10">
        <f t="shared" si="1"/>
        <v>0.0125</v>
      </c>
      <c r="C10">
        <v>11.909331144311693</v>
      </c>
    </row>
    <row r="11" spans="1:3" ht="12.75">
      <c r="A11">
        <f t="shared" si="0"/>
        <v>90</v>
      </c>
      <c r="B11">
        <f t="shared" si="1"/>
        <v>0.011111111111111112</v>
      </c>
      <c r="C11">
        <v>11.846142529188228</v>
      </c>
    </row>
    <row r="12" spans="1:3" ht="12.75">
      <c r="A12">
        <f t="shared" si="0"/>
        <v>100</v>
      </c>
      <c r="B12">
        <f t="shared" si="1"/>
        <v>0.01</v>
      </c>
      <c r="C12">
        <v>11.79693639982878</v>
      </c>
    </row>
    <row r="13" spans="1:3" ht="12.75">
      <c r="A13">
        <f t="shared" si="0"/>
        <v>110</v>
      </c>
      <c r="B13">
        <f t="shared" si="1"/>
        <v>0.00909090909090909</v>
      </c>
      <c r="C13">
        <v>11.751198210893449</v>
      </c>
    </row>
    <row r="14" spans="1:3" ht="12.75">
      <c r="A14">
        <f t="shared" si="0"/>
        <v>120</v>
      </c>
      <c r="B14">
        <f t="shared" si="1"/>
        <v>0.008333333333333333</v>
      </c>
      <c r="C14">
        <v>11.708938193477763</v>
      </c>
    </row>
    <row r="15" spans="1:3" ht="12.75">
      <c r="A15">
        <f t="shared" si="0"/>
        <v>130</v>
      </c>
      <c r="B15">
        <f t="shared" si="1"/>
        <v>0.007692307692307693</v>
      </c>
      <c r="C15">
        <v>11.675454910501117</v>
      </c>
    </row>
    <row r="16" spans="1:3" ht="12.75">
      <c r="A16">
        <f t="shared" si="0"/>
        <v>140</v>
      </c>
      <c r="B16">
        <f t="shared" si="1"/>
        <v>0.007142857142857143</v>
      </c>
      <c r="C16">
        <v>11.652531284596591</v>
      </c>
    </row>
    <row r="17" spans="1:3" ht="12.75">
      <c r="A17">
        <f t="shared" si="0"/>
        <v>150</v>
      </c>
      <c r="B17">
        <f t="shared" si="1"/>
        <v>0.006666666666666667</v>
      </c>
      <c r="C17">
        <v>11.606649775355777</v>
      </c>
    </row>
    <row r="18" spans="1:3" ht="12.75">
      <c r="A18">
        <f t="shared" si="0"/>
        <v>160</v>
      </c>
      <c r="B18">
        <f t="shared" si="1"/>
        <v>0.00625</v>
      </c>
      <c r="C18">
        <v>11.578392231044631</v>
      </c>
    </row>
    <row r="19" spans="1:3" ht="12.75">
      <c r="A19">
        <f t="shared" si="0"/>
        <v>170</v>
      </c>
      <c r="B19">
        <f t="shared" si="1"/>
        <v>0.0058823529411764705</v>
      </c>
      <c r="C19">
        <v>11.544813792004163</v>
      </c>
    </row>
    <row r="20" spans="1:3" ht="12.75">
      <c r="A20">
        <f t="shared" si="0"/>
        <v>180</v>
      </c>
      <c r="B20">
        <f t="shared" si="1"/>
        <v>0.005555555555555556</v>
      </c>
      <c r="C20">
        <v>11.523593679967917</v>
      </c>
    </row>
    <row r="21" spans="1:3" ht="12.75">
      <c r="A21">
        <f t="shared" si="0"/>
        <v>190</v>
      </c>
      <c r="B21">
        <f t="shared" si="1"/>
        <v>0.005263157894736842</v>
      </c>
      <c r="C21">
        <v>11.504133269748479</v>
      </c>
    </row>
    <row r="22" spans="1:3" ht="12.75">
      <c r="A22">
        <f t="shared" si="0"/>
        <v>200</v>
      </c>
      <c r="B22">
        <f t="shared" si="1"/>
        <v>0.005</v>
      </c>
      <c r="C22">
        <v>11.4864348029094</v>
      </c>
    </row>
    <row r="23" spans="1:3" ht="12.75">
      <c r="A23">
        <f t="shared" si="0"/>
        <v>210</v>
      </c>
      <c r="B23">
        <f t="shared" si="1"/>
        <v>0.004761904761904762</v>
      </c>
      <c r="C23">
        <v>11.470500322931798</v>
      </c>
    </row>
    <row r="24" spans="1:3" ht="12.75">
      <c r="A24">
        <f t="shared" si="0"/>
        <v>220</v>
      </c>
      <c r="B24">
        <f t="shared" si="1"/>
        <v>0.004545454545454545</v>
      </c>
      <c r="C24">
        <v>11.452788824230424</v>
      </c>
    </row>
    <row r="25" spans="1:3" ht="12.75">
      <c r="A25">
        <f t="shared" si="0"/>
        <v>230</v>
      </c>
      <c r="B25">
        <f t="shared" si="1"/>
        <v>0.004347826086956522</v>
      </c>
      <c r="C25">
        <v>11.431525950168691</v>
      </c>
    </row>
    <row r="26" spans="1:3" ht="12.75">
      <c r="A26">
        <f t="shared" si="0"/>
        <v>240</v>
      </c>
      <c r="B26">
        <f t="shared" si="1"/>
        <v>0.004166666666666667</v>
      </c>
      <c r="C26">
        <v>11.415572286592237</v>
      </c>
    </row>
    <row r="27" spans="1:3" ht="12.75">
      <c r="A27">
        <f t="shared" si="0"/>
        <v>250</v>
      </c>
      <c r="B27">
        <f t="shared" si="1"/>
        <v>0.004</v>
      </c>
      <c r="C27">
        <v>11.4013865620513</v>
      </c>
    </row>
    <row r="28" spans="1:3" ht="12.75">
      <c r="A28">
        <f t="shared" si="0"/>
        <v>260</v>
      </c>
      <c r="B28">
        <f t="shared" si="1"/>
        <v>0.0038461538461538464</v>
      </c>
      <c r="C28">
        <v>11.387196417285281</v>
      </c>
    </row>
    <row r="29" spans="1:3" ht="12.75">
      <c r="A29">
        <f t="shared" si="0"/>
        <v>270</v>
      </c>
      <c r="B29">
        <f t="shared" si="1"/>
        <v>0.003703703703703704</v>
      </c>
      <c r="C29">
        <v>11.37300184664906</v>
      </c>
    </row>
    <row r="30" spans="1:3" ht="12.75">
      <c r="A30">
        <f t="shared" si="0"/>
        <v>280</v>
      </c>
      <c r="B30">
        <f t="shared" si="1"/>
        <v>0.0035714285714285713</v>
      </c>
      <c r="C30">
        <v>11.353477075020578</v>
      </c>
    </row>
    <row r="31" spans="1:3" ht="12.75">
      <c r="A31">
        <f t="shared" si="0"/>
        <v>290</v>
      </c>
      <c r="B31">
        <f t="shared" si="1"/>
        <v>0.0034482758620689655</v>
      </c>
      <c r="C31">
        <v>11.349926215239122</v>
      </c>
    </row>
    <row r="32" spans="1:3" ht="12.75">
      <c r="A32">
        <f t="shared" si="0"/>
        <v>300</v>
      </c>
      <c r="B32">
        <f t="shared" si="1"/>
        <v>0.0033333333333333335</v>
      </c>
      <c r="C32">
        <v>11.342823662950764</v>
      </c>
    </row>
    <row r="33" spans="1:3" ht="12.75">
      <c r="A33">
        <f t="shared" si="0"/>
        <v>310</v>
      </c>
      <c r="B33">
        <f t="shared" si="1"/>
        <v>0.0032258064516129032</v>
      </c>
      <c r="C33">
        <v>11.328615224989164</v>
      </c>
    </row>
    <row r="34" spans="1:3" ht="12.75">
      <c r="A34">
        <f t="shared" si="0"/>
        <v>320</v>
      </c>
      <c r="B34">
        <f t="shared" si="1"/>
        <v>0.003125</v>
      </c>
      <c r="C34">
        <v>11.31795597700966</v>
      </c>
    </row>
    <row r="35" spans="1:3" ht="12.75">
      <c r="A35">
        <f t="shared" si="0"/>
        <v>330</v>
      </c>
      <c r="B35">
        <f t="shared" si="1"/>
        <v>0.0030303030303030303</v>
      </c>
      <c r="C35">
        <v>11.310848420115065</v>
      </c>
    </row>
    <row r="36" spans="1:3" ht="12.75">
      <c r="A36">
        <f t="shared" si="0"/>
        <v>340</v>
      </c>
      <c r="B36">
        <f t="shared" si="1"/>
        <v>0.0029411764705882353</v>
      </c>
      <c r="C36">
        <v>11.296629963342696</v>
      </c>
    </row>
    <row r="37" spans="1:3" ht="12.75">
      <c r="A37">
        <f t="shared" si="0"/>
        <v>350</v>
      </c>
      <c r="B37">
        <f t="shared" si="1"/>
        <v>0.002857142857142857</v>
      </c>
      <c r="C37">
        <v>11.291296891984132</v>
      </c>
    </row>
    <row r="38" spans="1:3" ht="12.75">
      <c r="A38">
        <f t="shared" si="0"/>
        <v>360</v>
      </c>
      <c r="B38">
        <f t="shared" si="1"/>
        <v>0.002777777777777778</v>
      </c>
      <c r="C38">
        <v>11.287741162331258</v>
      </c>
    </row>
    <row r="39" spans="1:3" ht="12.75">
      <c r="A39">
        <f t="shared" si="0"/>
        <v>370</v>
      </c>
      <c r="B39">
        <f t="shared" si="1"/>
        <v>0.002702702702702703</v>
      </c>
      <c r="C39">
        <v>11.275293910033895</v>
      </c>
    </row>
    <row r="40" spans="1:3" ht="12.75">
      <c r="A40">
        <f t="shared" si="0"/>
        <v>380</v>
      </c>
      <c r="B40">
        <f t="shared" si="1"/>
        <v>0.002631578947368421</v>
      </c>
      <c r="C40">
        <v>11.264622112491963</v>
      </c>
    </row>
    <row r="41" spans="1:3" ht="12.75">
      <c r="A41">
        <f t="shared" si="0"/>
        <v>390</v>
      </c>
      <c r="B41">
        <f t="shared" si="1"/>
        <v>0.002564102564102564</v>
      </c>
      <c r="C41">
        <v>11.259285269943518</v>
      </c>
    </row>
    <row r="42" spans="1:3" ht="12.75">
      <c r="A42">
        <f t="shared" si="0"/>
        <v>400</v>
      </c>
      <c r="B42">
        <f t="shared" si="1"/>
        <v>0.0025</v>
      </c>
      <c r="C42">
        <v>11.250389133130398</v>
      </c>
    </row>
    <row r="43" spans="1:3" ht="12.75">
      <c r="A43">
        <f t="shared" si="0"/>
        <v>410</v>
      </c>
      <c r="B43">
        <f t="shared" si="1"/>
        <v>0.0024390243902439024</v>
      </c>
      <c r="C43">
        <v>11.241491246063958</v>
      </c>
    </row>
    <row r="44" spans="1:3" ht="12.75">
      <c r="A44">
        <f t="shared" si="0"/>
        <v>420</v>
      </c>
      <c r="B44">
        <f t="shared" si="1"/>
        <v>0.002380952380952381</v>
      </c>
      <c r="C44">
        <v>11.237931600852846</v>
      </c>
    </row>
    <row r="45" spans="1:3" ht="12.75">
      <c r="A45">
        <f t="shared" si="0"/>
        <v>430</v>
      </c>
      <c r="B45">
        <f t="shared" si="1"/>
        <v>0.002325581395348837</v>
      </c>
      <c r="C45">
        <v>11.232591607343863</v>
      </c>
    </row>
    <row r="46" spans="1:3" ht="12.75">
      <c r="A46">
        <f t="shared" si="0"/>
        <v>440</v>
      </c>
      <c r="B46">
        <f t="shared" si="1"/>
        <v>0.0022727272727272726</v>
      </c>
      <c r="C46">
        <v>11.227250982735029</v>
      </c>
    </row>
    <row r="47" spans="1:3" ht="12.75">
      <c r="A47">
        <f t="shared" si="0"/>
        <v>450</v>
      </c>
      <c r="B47">
        <f t="shared" si="1"/>
        <v>0.0022222222222222222</v>
      </c>
      <c r="C47">
        <v>11.221909726723254</v>
      </c>
    </row>
    <row r="48" spans="1:3" ht="12.75">
      <c r="A48">
        <f t="shared" si="0"/>
        <v>460</v>
      </c>
      <c r="B48">
        <f t="shared" si="1"/>
        <v>0.002173913043478261</v>
      </c>
      <c r="C48">
        <v>11.209444338870071</v>
      </c>
    </row>
    <row r="49" spans="1:3" ht="12.75">
      <c r="A49">
        <f t="shared" si="0"/>
        <v>470</v>
      </c>
      <c r="B49">
        <f t="shared" si="1"/>
        <v>0.002127659574468085</v>
      </c>
      <c r="C49">
        <v>11.209444338870071</v>
      </c>
    </row>
    <row r="50" spans="1:3" ht="12.75">
      <c r="A50">
        <f t="shared" si="0"/>
        <v>480</v>
      </c>
      <c r="B50">
        <f t="shared" si="1"/>
        <v>0.0020833333333333333</v>
      </c>
      <c r="C50">
        <v>11.20053838258093</v>
      </c>
    </row>
    <row r="51" spans="1:3" ht="12.75">
      <c r="A51">
        <f t="shared" si="0"/>
        <v>490</v>
      </c>
      <c r="B51">
        <f t="shared" si="1"/>
        <v>0.0020408163265306124</v>
      </c>
      <c r="C51">
        <v>11.198756980394649</v>
      </c>
    </row>
    <row r="52" spans="1:3" ht="12.75">
      <c r="A52">
        <f t="shared" si="0"/>
        <v>500</v>
      </c>
      <c r="B52">
        <f t="shared" si="1"/>
        <v>0.002</v>
      </c>
      <c r="C52">
        <v>11.196975507872594</v>
      </c>
    </row>
    <row r="53" spans="1:3" ht="12.75">
      <c r="A53">
        <f t="shared" si="0"/>
        <v>510</v>
      </c>
      <c r="B53">
        <f t="shared" si="1"/>
        <v>0.00196078431372549</v>
      </c>
      <c r="C53">
        <v>11.18806708983152</v>
      </c>
    </row>
    <row r="54" spans="1:3" ht="12.75">
      <c r="A54">
        <f t="shared" si="0"/>
        <v>520</v>
      </c>
      <c r="B54">
        <f t="shared" si="1"/>
        <v>0.0019230769230769232</v>
      </c>
      <c r="C54">
        <v>11.18628519505836</v>
      </c>
    </row>
    <row r="55" spans="1:3" ht="12.75">
      <c r="A55">
        <f t="shared" si="0"/>
        <v>530</v>
      </c>
      <c r="B55">
        <f t="shared" si="1"/>
        <v>0.0018867924528301887</v>
      </c>
      <c r="C55">
        <v>11.180939088205776</v>
      </c>
    </row>
    <row r="56" spans="1:3" ht="12.75">
      <c r="A56">
        <f t="shared" si="0"/>
        <v>540</v>
      </c>
      <c r="B56">
        <f t="shared" si="1"/>
        <v>0.001851851851851852</v>
      </c>
      <c r="C56">
        <v>11.17380995940448</v>
      </c>
    </row>
    <row r="57" spans="1:3" ht="12.75">
      <c r="A57">
        <f t="shared" si="0"/>
        <v>550</v>
      </c>
      <c r="B57">
        <f t="shared" si="1"/>
        <v>0.0018181818181818182</v>
      </c>
      <c r="C57">
        <v>11.172027500998297</v>
      </c>
    </row>
    <row r="58" spans="1:3" ht="12.75">
      <c r="A58">
        <f t="shared" si="0"/>
        <v>560</v>
      </c>
      <c r="B58">
        <f t="shared" si="1"/>
        <v>0.0017857142857142857</v>
      </c>
      <c r="C58">
        <v>11.16667970270521</v>
      </c>
    </row>
    <row r="59" spans="1:3" ht="12.75">
      <c r="A59">
        <f t="shared" si="0"/>
        <v>570</v>
      </c>
      <c r="B59">
        <f t="shared" si="1"/>
        <v>0.0017543859649122807</v>
      </c>
      <c r="C59">
        <v>11.161331269562936</v>
      </c>
    </row>
    <row r="60" spans="1:3" ht="12.75">
      <c r="A60">
        <f t="shared" si="0"/>
        <v>580</v>
      </c>
      <c r="B60">
        <f t="shared" si="1"/>
        <v>0.0017241379310344827</v>
      </c>
      <c r="C60">
        <v>11.157765294623402</v>
      </c>
    </row>
    <row r="61" spans="1:3" ht="12.75">
      <c r="A61">
        <f t="shared" si="0"/>
        <v>590</v>
      </c>
      <c r="B61">
        <f t="shared" si="1"/>
        <v>0.001694915254237288</v>
      </c>
      <c r="C61">
        <v>11.150632497510173</v>
      </c>
    </row>
    <row r="62" spans="1:3" ht="12.75">
      <c r="A62">
        <f t="shared" si="0"/>
        <v>600</v>
      </c>
      <c r="B62">
        <f t="shared" si="1"/>
        <v>0.0016666666666666668</v>
      </c>
      <c r="C62">
        <v>11.145282157988731</v>
      </c>
    </row>
    <row r="63" spans="1:3" ht="12.75">
      <c r="A63">
        <f t="shared" si="0"/>
        <v>610</v>
      </c>
      <c r="B63">
        <f t="shared" si="1"/>
        <v>0.001639344262295082</v>
      </c>
      <c r="C63">
        <v>11.141714911620625</v>
      </c>
    </row>
    <row r="64" spans="1:3" ht="12.75">
      <c r="A64">
        <f t="shared" si="0"/>
        <v>620</v>
      </c>
      <c r="B64">
        <f t="shared" si="1"/>
        <v>0.0016129032258064516</v>
      </c>
      <c r="C64">
        <v>11.141714911620625</v>
      </c>
    </row>
    <row r="65" spans="1:3" ht="12.75">
      <c r="A65">
        <f t="shared" si="0"/>
        <v>630</v>
      </c>
      <c r="B65">
        <f t="shared" si="1"/>
        <v>0.0015873015873015873</v>
      </c>
      <c r="C65">
        <v>11.141714911620625</v>
      </c>
    </row>
    <row r="66" spans="1:3" ht="12.75">
      <c r="A66">
        <f t="shared" si="0"/>
        <v>640</v>
      </c>
      <c r="B66">
        <f t="shared" si="1"/>
        <v>0.0015625</v>
      </c>
      <c r="C66">
        <v>11.141714911620625</v>
      </c>
    </row>
    <row r="67" spans="1:3" ht="12.75">
      <c r="A67">
        <f t="shared" si="0"/>
        <v>650</v>
      </c>
      <c r="B67">
        <f t="shared" si="1"/>
        <v>0.0015384615384615385</v>
      </c>
      <c r="C67">
        <v>11.132795558301098</v>
      </c>
    </row>
    <row r="68" spans="1:3" ht="12.75">
      <c r="A68">
        <f aca="true" t="shared" si="2" ref="A68:A84">A67+10</f>
        <v>660</v>
      </c>
      <c r="B68">
        <f aca="true" t="shared" si="3" ref="B68:B84">1/A68</f>
        <v>0.0015151515151515152</v>
      </c>
      <c r="C68">
        <v>11.127443097353648</v>
      </c>
    </row>
    <row r="69" spans="1:3" ht="12.75">
      <c r="A69">
        <f t="shared" si="2"/>
        <v>670</v>
      </c>
      <c r="B69">
        <f t="shared" si="3"/>
        <v>0.0014925373134328358</v>
      </c>
      <c r="C69">
        <v>11.122089999315051</v>
      </c>
    </row>
    <row r="70" spans="1:3" ht="12.75">
      <c r="A70">
        <f t="shared" si="2"/>
        <v>680</v>
      </c>
      <c r="B70">
        <f t="shared" si="3"/>
        <v>0.0014705882352941176</v>
      </c>
      <c r="C70">
        <v>11.118520913198552</v>
      </c>
    </row>
    <row r="71" spans="1:3" ht="12.75">
      <c r="A71">
        <f t="shared" si="2"/>
        <v>690</v>
      </c>
      <c r="B71">
        <f t="shared" si="3"/>
        <v>0.0014492753623188406</v>
      </c>
      <c r="C71">
        <v>11.11673626387892</v>
      </c>
    </row>
    <row r="72" spans="1:3" ht="12.75">
      <c r="A72">
        <f t="shared" si="2"/>
        <v>700</v>
      </c>
      <c r="B72">
        <f t="shared" si="3"/>
        <v>0.0014285714285714286</v>
      </c>
      <c r="C72">
        <v>11.11673626387892</v>
      </c>
    </row>
    <row r="73" spans="1:3" ht="12.75">
      <c r="A73">
        <f t="shared" si="2"/>
        <v>710</v>
      </c>
      <c r="B73">
        <f t="shared" si="3"/>
        <v>0.0014084507042253522</v>
      </c>
      <c r="C73">
        <v>11.114951543703285</v>
      </c>
    </row>
    <row r="74" spans="1:3" ht="12.75">
      <c r="A74">
        <f t="shared" si="2"/>
        <v>720</v>
      </c>
      <c r="B74">
        <f t="shared" si="3"/>
        <v>0.001388888888888889</v>
      </c>
      <c r="C74">
        <v>11.111381890738528</v>
      </c>
    </row>
    <row r="75" spans="1:3" ht="12.75">
      <c r="A75">
        <f t="shared" si="2"/>
        <v>730</v>
      </c>
      <c r="B75">
        <f t="shared" si="3"/>
        <v>0.0013698630136986301</v>
      </c>
      <c r="C75">
        <v>11.111381890738528</v>
      </c>
    </row>
    <row r="76" spans="1:3" ht="12.75">
      <c r="A76">
        <f t="shared" si="2"/>
        <v>740</v>
      </c>
      <c r="B76">
        <f t="shared" si="3"/>
        <v>0.0013513513513513514</v>
      </c>
      <c r="C76">
        <v>11.109596957926726</v>
      </c>
    </row>
    <row r="77" spans="1:3" ht="12.75">
      <c r="A77">
        <f t="shared" si="2"/>
        <v>750</v>
      </c>
      <c r="B77">
        <f t="shared" si="3"/>
        <v>0.0013333333333333333</v>
      </c>
      <c r="C77">
        <v>11.097100442365445</v>
      </c>
    </row>
    <row r="78" spans="1:3" ht="12.75">
      <c r="A78">
        <f t="shared" si="2"/>
        <v>760</v>
      </c>
      <c r="B78">
        <f t="shared" si="3"/>
        <v>0.0013157894736842105</v>
      </c>
      <c r="C78">
        <v>11.098885871726452</v>
      </c>
    </row>
    <row r="79" spans="1:3" ht="12.75">
      <c r="A79">
        <f t="shared" si="2"/>
        <v>770</v>
      </c>
      <c r="B79">
        <f t="shared" si="3"/>
        <v>0.0012987012987012987</v>
      </c>
      <c r="C79">
        <v>11.08995801499617</v>
      </c>
    </row>
    <row r="80" spans="1:3" ht="12.75">
      <c r="A80">
        <f t="shared" si="2"/>
        <v>780</v>
      </c>
      <c r="B80">
        <f t="shared" si="3"/>
        <v>0.001282051282051282</v>
      </c>
      <c r="C80">
        <v>11.086386375197037</v>
      </c>
    </row>
    <row r="81" spans="1:3" ht="12.75">
      <c r="A81">
        <f t="shared" si="2"/>
        <v>790</v>
      </c>
      <c r="B81">
        <f t="shared" si="3"/>
        <v>0.0012658227848101266</v>
      </c>
      <c r="C81">
        <v>11.088172230615612</v>
      </c>
    </row>
    <row r="82" spans="1:3" ht="12.75">
      <c r="A82">
        <f t="shared" si="2"/>
        <v>800</v>
      </c>
      <c r="B82">
        <f t="shared" si="3"/>
        <v>0.00125</v>
      </c>
      <c r="C82">
        <v>11.082814451200193</v>
      </c>
    </row>
    <row r="83" spans="1:3" ht="12.75">
      <c r="A83">
        <f t="shared" si="2"/>
        <v>810</v>
      </c>
      <c r="B83">
        <f t="shared" si="3"/>
        <v>0.0012345679012345679</v>
      </c>
      <c r="C83">
        <v>11.081028382599015</v>
      </c>
    </row>
    <row r="84" spans="1:3" ht="12.75">
      <c r="A84">
        <f t="shared" si="2"/>
        <v>820</v>
      </c>
      <c r="B84">
        <f t="shared" si="3"/>
        <v>0.0012195121951219512</v>
      </c>
      <c r="C84">
        <v>11.081028382599015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28" sqref="C28"/>
    </sheetView>
  </sheetViews>
  <sheetFormatPr defaultColWidth="9.140625" defaultRowHeight="12.75"/>
  <cols>
    <col min="1" max="1" width="10.140625" style="0" customWidth="1"/>
    <col min="2" max="2" width="14.8515625" style="0" customWidth="1"/>
    <col min="3" max="3" width="48.8515625" style="0" customWidth="1"/>
  </cols>
  <sheetData>
    <row r="1" spans="1:3" ht="12.75">
      <c r="A1" s="36" t="s">
        <v>74</v>
      </c>
      <c r="B1" s="37"/>
      <c r="C1" s="37"/>
    </row>
    <row r="2" spans="1:3" ht="12.75">
      <c r="A2" s="37"/>
      <c r="B2" s="37"/>
      <c r="C2" s="37"/>
    </row>
    <row r="3" spans="1:3" ht="13.5" thickBot="1">
      <c r="A3" s="37"/>
      <c r="B3" s="37"/>
      <c r="C3" s="37"/>
    </row>
    <row r="4" spans="1:3" ht="13.5" thickBot="1">
      <c r="A4" s="38" t="s">
        <v>64</v>
      </c>
      <c r="B4" s="39" t="s">
        <v>65</v>
      </c>
      <c r="C4" s="40" t="s">
        <v>75</v>
      </c>
    </row>
    <row r="5" spans="1:3" ht="12.75">
      <c r="A5" s="41">
        <v>1</v>
      </c>
      <c r="B5" s="42">
        <v>0.7916666666666666</v>
      </c>
      <c r="C5" s="43" t="s">
        <v>66</v>
      </c>
    </row>
    <row r="6" spans="1:3" ht="12.75">
      <c r="A6" s="44">
        <v>2</v>
      </c>
      <c r="B6" s="42">
        <v>0.7993055555555556</v>
      </c>
      <c r="C6" s="45" t="s">
        <v>71</v>
      </c>
    </row>
    <row r="7" spans="1:3" ht="12.75">
      <c r="A7" s="41">
        <f aca="true" t="shared" si="0" ref="A7:A12">A6+1</f>
        <v>3</v>
      </c>
      <c r="B7" s="42">
        <v>0.8034722222222223</v>
      </c>
      <c r="C7" s="43" t="s">
        <v>67</v>
      </c>
    </row>
    <row r="8" spans="1:3" ht="12.75">
      <c r="A8" s="41">
        <f t="shared" si="0"/>
        <v>4</v>
      </c>
      <c r="B8" s="42">
        <v>0.8034722222222223</v>
      </c>
      <c r="C8" s="43" t="s">
        <v>72</v>
      </c>
    </row>
    <row r="9" spans="1:3" ht="12.75">
      <c r="A9" s="41">
        <f t="shared" si="0"/>
        <v>5</v>
      </c>
      <c r="B9" s="42">
        <v>0.8069444444444445</v>
      </c>
      <c r="C9" s="43" t="s">
        <v>68</v>
      </c>
    </row>
    <row r="10" spans="1:3" ht="12.75">
      <c r="A10" s="41">
        <f t="shared" si="0"/>
        <v>6</v>
      </c>
      <c r="B10" s="42">
        <v>0.8076388888888889</v>
      </c>
      <c r="C10" s="46" t="s">
        <v>69</v>
      </c>
    </row>
    <row r="11" spans="1:3" ht="12.75">
      <c r="A11" s="41">
        <f t="shared" si="0"/>
        <v>7</v>
      </c>
      <c r="B11" s="42">
        <v>0.8097222222222222</v>
      </c>
      <c r="C11" s="46" t="s">
        <v>70</v>
      </c>
    </row>
    <row r="12" spans="1:3" ht="12.75">
      <c r="A12" s="41">
        <f t="shared" si="0"/>
        <v>8</v>
      </c>
      <c r="B12" s="42">
        <v>0.811111111111111</v>
      </c>
      <c r="C12" s="46" t="s">
        <v>73</v>
      </c>
    </row>
    <row r="13" spans="1:3" ht="12.75">
      <c r="A13" s="41">
        <v>9</v>
      </c>
      <c r="B13" s="50">
        <v>0.81875</v>
      </c>
      <c r="C13" s="51" t="s">
        <v>76</v>
      </c>
    </row>
    <row r="14" spans="1:3" ht="12.75">
      <c r="A14" s="41">
        <v>10</v>
      </c>
      <c r="B14" s="50">
        <v>0.8208333333333333</v>
      </c>
      <c r="C14" s="45" t="s">
        <v>71</v>
      </c>
    </row>
    <row r="15" spans="1:3" ht="13.5" thickBot="1">
      <c r="A15" s="47">
        <v>11</v>
      </c>
      <c r="B15" s="48">
        <v>0.825</v>
      </c>
      <c r="C15" s="49" t="s">
        <v>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F6" sqref="F6"/>
    </sheetView>
  </sheetViews>
  <sheetFormatPr defaultColWidth="9.140625" defaultRowHeight="12.75"/>
  <cols>
    <col min="1" max="2" width="14.421875" style="0" customWidth="1"/>
  </cols>
  <sheetData>
    <row r="1" spans="1:17" ht="12.75">
      <c r="A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 ht="12.75">
      <c r="A2" t="s">
        <v>51</v>
      </c>
      <c r="C2" t="s">
        <v>52</v>
      </c>
      <c r="D2" t="s">
        <v>53</v>
      </c>
      <c r="E2" t="s">
        <v>54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57</v>
      </c>
      <c r="M2" t="s">
        <v>60</v>
      </c>
      <c r="N2" t="s">
        <v>61</v>
      </c>
      <c r="O2" t="s">
        <v>62</v>
      </c>
      <c r="P2" t="s">
        <v>52</v>
      </c>
      <c r="Q2" t="s">
        <v>57</v>
      </c>
    </row>
    <row r="3" spans="1:17" ht="12.75">
      <c r="A3" s="34">
        <v>38512.78125</v>
      </c>
      <c r="B3" s="2">
        <v>0.78125</v>
      </c>
      <c r="C3">
        <v>1760.809</v>
      </c>
      <c r="D3">
        <v>0</v>
      </c>
      <c r="E3">
        <v>30.324</v>
      </c>
      <c r="F3">
        <v>9</v>
      </c>
      <c r="G3">
        <v>1142.878</v>
      </c>
      <c r="H3">
        <v>292.618</v>
      </c>
      <c r="I3">
        <v>317.083</v>
      </c>
      <c r="J3">
        <v>0</v>
      </c>
      <c r="K3">
        <v>26.34</v>
      </c>
      <c r="L3">
        <v>322.207</v>
      </c>
      <c r="M3">
        <v>56.59</v>
      </c>
      <c r="N3">
        <v>55.775</v>
      </c>
      <c r="O3">
        <v>0.59</v>
      </c>
      <c r="P3">
        <v>1773.018</v>
      </c>
      <c r="Q3">
        <v>0</v>
      </c>
    </row>
    <row r="4" spans="1:17" ht="12.75">
      <c r="A4" s="34">
        <v>38512.78194444445</v>
      </c>
      <c r="B4" s="2">
        <v>0.7819444444444444</v>
      </c>
      <c r="C4">
        <v>1760.809</v>
      </c>
      <c r="D4">
        <v>0</v>
      </c>
      <c r="E4">
        <v>30.324</v>
      </c>
      <c r="F4">
        <v>0</v>
      </c>
      <c r="G4">
        <v>953.719</v>
      </c>
      <c r="H4">
        <v>292.618</v>
      </c>
      <c r="I4">
        <v>318.738</v>
      </c>
      <c r="J4">
        <v>0</v>
      </c>
      <c r="K4">
        <v>27.958</v>
      </c>
      <c r="L4">
        <v>322.207</v>
      </c>
      <c r="M4">
        <v>59.157</v>
      </c>
      <c r="N4">
        <v>54.451</v>
      </c>
      <c r="O4">
        <v>0.624</v>
      </c>
      <c r="P4">
        <v>1773.018</v>
      </c>
      <c r="Q4">
        <v>0</v>
      </c>
    </row>
    <row r="5" spans="1:17" ht="12.75">
      <c r="A5" s="34">
        <v>38512.782638888886</v>
      </c>
      <c r="B5" s="2">
        <v>0.782638888888889</v>
      </c>
      <c r="C5">
        <v>1760.809</v>
      </c>
      <c r="D5">
        <v>0</v>
      </c>
      <c r="E5">
        <v>30.324</v>
      </c>
      <c r="F5">
        <v>0</v>
      </c>
      <c r="G5">
        <v>953.016</v>
      </c>
      <c r="H5">
        <v>292.618</v>
      </c>
      <c r="I5">
        <v>319.805</v>
      </c>
      <c r="J5">
        <v>0</v>
      </c>
      <c r="K5">
        <v>28.418</v>
      </c>
      <c r="L5">
        <v>322.207</v>
      </c>
      <c r="M5">
        <v>59.462</v>
      </c>
      <c r="N5">
        <v>53.276</v>
      </c>
      <c r="O5">
        <v>0.628</v>
      </c>
      <c r="P5">
        <v>1773.018</v>
      </c>
      <c r="Q5">
        <v>0</v>
      </c>
    </row>
    <row r="6" spans="1:17" ht="12.75">
      <c r="A6" s="34">
        <v>38512.78333333333</v>
      </c>
      <c r="B6" s="2">
        <v>0.7833333333333333</v>
      </c>
      <c r="C6">
        <v>1760.809</v>
      </c>
      <c r="D6">
        <v>0</v>
      </c>
      <c r="E6">
        <v>30.324</v>
      </c>
      <c r="F6">
        <v>0</v>
      </c>
      <c r="G6">
        <v>954.423</v>
      </c>
      <c r="H6">
        <v>292.618</v>
      </c>
      <c r="I6">
        <v>319.485</v>
      </c>
      <c r="J6">
        <v>0</v>
      </c>
      <c r="K6">
        <v>27.903</v>
      </c>
      <c r="L6">
        <v>322.207</v>
      </c>
      <c r="M6">
        <v>62.766</v>
      </c>
      <c r="N6">
        <v>53.198</v>
      </c>
      <c r="O6">
        <v>0.675</v>
      </c>
      <c r="P6">
        <v>1773.018</v>
      </c>
      <c r="Q6">
        <v>0</v>
      </c>
    </row>
    <row r="7" spans="1:17" ht="12.75">
      <c r="A7" s="34">
        <v>38512.78402777778</v>
      </c>
      <c r="B7" s="2">
        <v>0.7840277777777778</v>
      </c>
      <c r="C7">
        <v>1760.809</v>
      </c>
      <c r="D7">
        <v>0</v>
      </c>
      <c r="E7">
        <v>30.324</v>
      </c>
      <c r="F7">
        <v>0</v>
      </c>
      <c r="G7">
        <v>948.797</v>
      </c>
      <c r="H7">
        <v>292.618</v>
      </c>
      <c r="I7">
        <v>318.578</v>
      </c>
      <c r="J7">
        <v>0</v>
      </c>
      <c r="K7">
        <v>28.197</v>
      </c>
      <c r="L7">
        <v>322.207</v>
      </c>
      <c r="M7">
        <v>60.903</v>
      </c>
      <c r="N7">
        <v>54.867</v>
      </c>
      <c r="O7">
        <v>0.648</v>
      </c>
      <c r="P7">
        <v>1773.018</v>
      </c>
      <c r="Q7">
        <v>0</v>
      </c>
    </row>
    <row r="8" spans="1:17" ht="12.75">
      <c r="A8" s="34">
        <v>38512.78472222222</v>
      </c>
      <c r="B8" s="2">
        <v>0.7847222222222222</v>
      </c>
      <c r="C8">
        <v>1761.322</v>
      </c>
      <c r="D8">
        <v>0</v>
      </c>
      <c r="E8">
        <v>29.806</v>
      </c>
      <c r="F8">
        <v>0</v>
      </c>
      <c r="G8">
        <v>903.793</v>
      </c>
      <c r="H8">
        <v>292.618</v>
      </c>
      <c r="I8">
        <v>195.993</v>
      </c>
      <c r="J8">
        <v>0</v>
      </c>
      <c r="K8">
        <v>28.069</v>
      </c>
      <c r="L8">
        <v>322.207</v>
      </c>
      <c r="M8">
        <v>0</v>
      </c>
      <c r="N8">
        <v>0.675</v>
      </c>
      <c r="O8">
        <v>0.06</v>
      </c>
      <c r="P8">
        <v>1773.018</v>
      </c>
      <c r="Q8">
        <v>0</v>
      </c>
    </row>
    <row r="9" spans="1:17" ht="12.75">
      <c r="A9" s="34">
        <v>38512.785416666666</v>
      </c>
      <c r="B9" s="2">
        <v>0.7854166666666668</v>
      </c>
      <c r="C9">
        <v>1761.322</v>
      </c>
      <c r="D9">
        <v>0</v>
      </c>
      <c r="E9">
        <v>31.407</v>
      </c>
      <c r="F9">
        <v>0</v>
      </c>
      <c r="G9">
        <v>828.552</v>
      </c>
      <c r="H9">
        <v>292.618</v>
      </c>
      <c r="I9">
        <v>180.409</v>
      </c>
      <c r="J9">
        <v>0</v>
      </c>
      <c r="K9">
        <v>28.712</v>
      </c>
      <c r="L9">
        <v>322.207</v>
      </c>
      <c r="M9">
        <v>0</v>
      </c>
      <c r="N9">
        <v>0.687</v>
      </c>
      <c r="O9">
        <v>0.06</v>
      </c>
      <c r="P9">
        <v>1773.018</v>
      </c>
      <c r="Q9">
        <v>0</v>
      </c>
    </row>
    <row r="10" spans="1:17" ht="12.75">
      <c r="A10" s="34">
        <v>38512.78611111111</v>
      </c>
      <c r="B10" s="2">
        <v>0.7861111111111111</v>
      </c>
      <c r="C10">
        <v>1761.322</v>
      </c>
      <c r="D10">
        <v>0</v>
      </c>
      <c r="E10">
        <v>30.907</v>
      </c>
      <c r="F10">
        <v>0</v>
      </c>
      <c r="G10">
        <v>540.947</v>
      </c>
      <c r="H10">
        <v>292.618</v>
      </c>
      <c r="I10">
        <v>182.651</v>
      </c>
      <c r="J10">
        <v>0</v>
      </c>
      <c r="K10">
        <v>28.308</v>
      </c>
      <c r="L10">
        <v>322.207</v>
      </c>
      <c r="M10">
        <v>0</v>
      </c>
      <c r="N10">
        <v>0.628</v>
      </c>
      <c r="O10">
        <v>0.06</v>
      </c>
      <c r="P10">
        <v>1773.018</v>
      </c>
      <c r="Q10">
        <v>0</v>
      </c>
    </row>
    <row r="11" spans="1:17" ht="12.75">
      <c r="A11" s="34">
        <v>38512.78680555556</v>
      </c>
      <c r="B11" s="2">
        <v>0.7868055555555555</v>
      </c>
      <c r="C11">
        <v>1761.322</v>
      </c>
      <c r="D11">
        <v>0</v>
      </c>
      <c r="E11">
        <v>30.907</v>
      </c>
      <c r="F11">
        <v>0</v>
      </c>
      <c r="G11">
        <v>522.664</v>
      </c>
      <c r="H11">
        <v>292.618</v>
      </c>
      <c r="I11">
        <v>182.437</v>
      </c>
      <c r="J11">
        <v>0</v>
      </c>
      <c r="K11">
        <v>28.124</v>
      </c>
      <c r="L11">
        <v>322.207</v>
      </c>
      <c r="M11">
        <v>0</v>
      </c>
      <c r="N11">
        <v>0.67</v>
      </c>
      <c r="O11">
        <v>0.06</v>
      </c>
      <c r="P11">
        <v>1773.018</v>
      </c>
      <c r="Q11">
        <v>0</v>
      </c>
    </row>
    <row r="12" spans="1:17" ht="12.75">
      <c r="A12" s="34">
        <v>38512.7875</v>
      </c>
      <c r="B12" s="2">
        <v>0.7875</v>
      </c>
      <c r="C12">
        <v>1761.322</v>
      </c>
      <c r="D12">
        <v>0</v>
      </c>
      <c r="E12">
        <v>30.907</v>
      </c>
      <c r="F12">
        <v>0</v>
      </c>
      <c r="G12">
        <v>517.742</v>
      </c>
      <c r="H12">
        <v>292.618</v>
      </c>
      <c r="I12">
        <v>182.064</v>
      </c>
      <c r="J12">
        <v>0</v>
      </c>
      <c r="K12">
        <v>27.683</v>
      </c>
      <c r="L12">
        <v>322.207</v>
      </c>
      <c r="M12">
        <v>0</v>
      </c>
      <c r="N12">
        <v>0.661</v>
      </c>
      <c r="O12">
        <v>0.06</v>
      </c>
      <c r="P12">
        <v>1773.018</v>
      </c>
      <c r="Q12">
        <v>0</v>
      </c>
    </row>
    <row r="13" spans="1:17" ht="12.75">
      <c r="A13" s="34">
        <v>38512.788194444445</v>
      </c>
      <c r="B13" s="2">
        <v>0.7881944444444445</v>
      </c>
      <c r="C13">
        <v>1761.322</v>
      </c>
      <c r="D13">
        <v>0</v>
      </c>
      <c r="E13">
        <v>30.907</v>
      </c>
      <c r="F13">
        <v>0</v>
      </c>
      <c r="G13">
        <v>510.006</v>
      </c>
      <c r="H13">
        <v>292.618</v>
      </c>
      <c r="I13">
        <v>181.957</v>
      </c>
      <c r="J13">
        <v>0</v>
      </c>
      <c r="K13">
        <v>27.811</v>
      </c>
      <c r="L13">
        <v>322.207</v>
      </c>
      <c r="M13">
        <v>0</v>
      </c>
      <c r="N13">
        <v>0.678</v>
      </c>
      <c r="O13">
        <v>0.06</v>
      </c>
      <c r="P13">
        <v>1773.018</v>
      </c>
      <c r="Q13">
        <v>0</v>
      </c>
    </row>
    <row r="14" spans="1:17" ht="12.75">
      <c r="A14" s="34">
        <v>38512.78888888889</v>
      </c>
      <c r="B14" s="2">
        <v>0.7888888888888889</v>
      </c>
      <c r="C14">
        <v>1761.322</v>
      </c>
      <c r="D14">
        <v>0</v>
      </c>
      <c r="E14">
        <v>30.907</v>
      </c>
      <c r="F14">
        <v>0</v>
      </c>
      <c r="G14">
        <v>512.819</v>
      </c>
      <c r="H14">
        <v>292.618</v>
      </c>
      <c r="I14">
        <v>182.331</v>
      </c>
      <c r="J14">
        <v>0</v>
      </c>
      <c r="K14">
        <v>27.719</v>
      </c>
      <c r="L14">
        <v>322.207</v>
      </c>
      <c r="M14">
        <v>0</v>
      </c>
      <c r="N14">
        <v>0.638</v>
      </c>
      <c r="O14">
        <v>0.06</v>
      </c>
      <c r="P14">
        <v>1773.018</v>
      </c>
      <c r="Q14">
        <v>0</v>
      </c>
    </row>
    <row r="15" spans="1:17" ht="12.75">
      <c r="A15" s="34">
        <v>38512.78958333333</v>
      </c>
      <c r="B15" s="2">
        <v>0.7895833333333333</v>
      </c>
      <c r="C15">
        <v>1761.322</v>
      </c>
      <c r="D15">
        <v>0</v>
      </c>
      <c r="E15">
        <v>30.907</v>
      </c>
      <c r="F15">
        <v>0</v>
      </c>
      <c r="G15">
        <v>503.678</v>
      </c>
      <c r="H15">
        <v>292.618</v>
      </c>
      <c r="I15">
        <v>182.117</v>
      </c>
      <c r="J15">
        <v>0</v>
      </c>
      <c r="K15">
        <v>27.756</v>
      </c>
      <c r="L15">
        <v>322.207</v>
      </c>
      <c r="M15">
        <v>0</v>
      </c>
      <c r="N15">
        <v>0.618</v>
      </c>
      <c r="O15">
        <v>0.06</v>
      </c>
      <c r="P15">
        <v>1773.018</v>
      </c>
      <c r="Q15">
        <v>0</v>
      </c>
    </row>
    <row r="16" spans="1:17" ht="12.75">
      <c r="A16" s="34">
        <v>38512.79027777778</v>
      </c>
      <c r="B16" s="2">
        <v>0.7902777777777777</v>
      </c>
      <c r="C16">
        <v>1761.322</v>
      </c>
      <c r="D16">
        <v>0</v>
      </c>
      <c r="E16">
        <v>30.907</v>
      </c>
      <c r="F16">
        <v>0</v>
      </c>
      <c r="G16">
        <v>512.116</v>
      </c>
      <c r="H16">
        <v>292.618</v>
      </c>
      <c r="I16">
        <v>182.704</v>
      </c>
      <c r="J16">
        <v>0</v>
      </c>
      <c r="K16">
        <v>28.014</v>
      </c>
      <c r="L16">
        <v>322.207</v>
      </c>
      <c r="M16">
        <v>0</v>
      </c>
      <c r="N16">
        <v>0.616</v>
      </c>
      <c r="O16">
        <v>0.06</v>
      </c>
      <c r="P16">
        <v>1773.018</v>
      </c>
      <c r="Q16">
        <v>0</v>
      </c>
    </row>
    <row r="17" spans="1:17" ht="12.75">
      <c r="A17" s="34">
        <v>38512.790972222225</v>
      </c>
      <c r="B17" s="2">
        <v>0.7909722222222223</v>
      </c>
      <c r="C17">
        <v>1761.322</v>
      </c>
      <c r="D17">
        <v>0</v>
      </c>
      <c r="E17">
        <v>30.907</v>
      </c>
      <c r="F17">
        <v>0</v>
      </c>
      <c r="G17">
        <v>396.793</v>
      </c>
      <c r="H17">
        <v>292.618</v>
      </c>
      <c r="I17">
        <v>182.224</v>
      </c>
      <c r="J17">
        <v>0</v>
      </c>
      <c r="K17">
        <v>27.407</v>
      </c>
      <c r="L17">
        <v>322.207</v>
      </c>
      <c r="M17">
        <v>0</v>
      </c>
      <c r="N17">
        <v>0.592</v>
      </c>
      <c r="O17">
        <v>0.06</v>
      </c>
      <c r="P17">
        <v>1773.018</v>
      </c>
      <c r="Q17">
        <v>0</v>
      </c>
    </row>
    <row r="18" spans="1:17" ht="12.75">
      <c r="A18" s="34">
        <v>38512.791666666664</v>
      </c>
      <c r="B18" s="2">
        <v>0.7916666666666666</v>
      </c>
      <c r="C18">
        <v>1761.322</v>
      </c>
      <c r="D18">
        <v>0</v>
      </c>
      <c r="E18">
        <v>30.907</v>
      </c>
      <c r="F18">
        <v>0</v>
      </c>
      <c r="G18">
        <v>1073.965</v>
      </c>
      <c r="H18">
        <v>292.618</v>
      </c>
      <c r="I18">
        <v>182.758</v>
      </c>
      <c r="J18">
        <v>0</v>
      </c>
      <c r="K18">
        <v>27.793</v>
      </c>
      <c r="L18">
        <v>322.207</v>
      </c>
      <c r="M18">
        <v>0</v>
      </c>
      <c r="N18">
        <v>0.657</v>
      </c>
      <c r="O18">
        <v>0.06</v>
      </c>
      <c r="P18">
        <v>1773.018</v>
      </c>
      <c r="Q18">
        <v>0</v>
      </c>
    </row>
    <row r="19" spans="1:17" ht="12.75">
      <c r="A19" s="34">
        <v>38512.79236111111</v>
      </c>
      <c r="B19" s="2">
        <v>0.7923611111111111</v>
      </c>
      <c r="C19">
        <v>1761.322</v>
      </c>
      <c r="D19">
        <v>0</v>
      </c>
      <c r="E19">
        <v>29.724</v>
      </c>
      <c r="F19">
        <v>28</v>
      </c>
      <c r="G19">
        <v>995.208</v>
      </c>
      <c r="H19">
        <v>292.618</v>
      </c>
      <c r="I19">
        <v>190.976</v>
      </c>
      <c r="J19">
        <v>21.692</v>
      </c>
      <c r="K19">
        <v>67.102</v>
      </c>
      <c r="L19">
        <v>322.207</v>
      </c>
      <c r="M19">
        <v>0</v>
      </c>
      <c r="N19">
        <v>0.807</v>
      </c>
      <c r="O19">
        <v>0.06</v>
      </c>
      <c r="P19">
        <v>1773.018</v>
      </c>
      <c r="Q19">
        <v>0</v>
      </c>
    </row>
    <row r="20" spans="1:17" ht="12.75">
      <c r="A20" s="34">
        <v>38512.79305555556</v>
      </c>
      <c r="B20" s="2">
        <v>0.7930555555555556</v>
      </c>
      <c r="C20">
        <v>1760.892</v>
      </c>
      <c r="D20">
        <v>0</v>
      </c>
      <c r="E20">
        <v>30.241</v>
      </c>
      <c r="F20">
        <v>125</v>
      </c>
      <c r="G20">
        <v>1028.961</v>
      </c>
      <c r="H20">
        <v>292.618</v>
      </c>
      <c r="I20">
        <v>315.429</v>
      </c>
      <c r="J20">
        <v>21.739</v>
      </c>
      <c r="K20">
        <v>58.24</v>
      </c>
      <c r="L20">
        <v>322.207</v>
      </c>
      <c r="M20">
        <v>62.454</v>
      </c>
      <c r="N20">
        <v>47.619</v>
      </c>
      <c r="O20">
        <v>0.67</v>
      </c>
      <c r="P20">
        <v>1773.018</v>
      </c>
      <c r="Q20">
        <v>0</v>
      </c>
    </row>
    <row r="21" spans="1:17" ht="12.75">
      <c r="A21" s="34">
        <v>38512.79375</v>
      </c>
      <c r="B21" s="2">
        <v>0.79375</v>
      </c>
      <c r="C21">
        <v>1760.892</v>
      </c>
      <c r="D21">
        <v>0</v>
      </c>
      <c r="E21">
        <v>30.241</v>
      </c>
      <c r="F21">
        <v>245</v>
      </c>
      <c r="G21">
        <v>1057.088</v>
      </c>
      <c r="H21">
        <v>292.618</v>
      </c>
      <c r="I21">
        <v>315.375</v>
      </c>
      <c r="J21">
        <v>22.043</v>
      </c>
      <c r="K21">
        <v>34.504</v>
      </c>
      <c r="L21">
        <v>322.207</v>
      </c>
      <c r="M21">
        <v>57.613</v>
      </c>
      <c r="N21">
        <v>50.531</v>
      </c>
      <c r="O21">
        <v>0.603</v>
      </c>
      <c r="P21">
        <v>1773.018</v>
      </c>
      <c r="Q21">
        <v>0</v>
      </c>
    </row>
    <row r="22" spans="1:17" ht="12.75">
      <c r="A22" s="34">
        <v>38512.794444444444</v>
      </c>
      <c r="B22" s="2">
        <v>0.7944444444444444</v>
      </c>
      <c r="C22">
        <v>1760.892</v>
      </c>
      <c r="D22">
        <v>0</v>
      </c>
      <c r="E22">
        <v>30.241</v>
      </c>
      <c r="F22">
        <v>403</v>
      </c>
      <c r="G22">
        <v>1029.664</v>
      </c>
      <c r="H22">
        <v>292.618</v>
      </c>
      <c r="I22">
        <v>315.429</v>
      </c>
      <c r="J22">
        <v>20.27</v>
      </c>
      <c r="K22">
        <v>20.108</v>
      </c>
      <c r="L22">
        <v>322.207</v>
      </c>
      <c r="M22">
        <v>56.813</v>
      </c>
      <c r="N22">
        <v>49.048</v>
      </c>
      <c r="O22">
        <v>0.593</v>
      </c>
      <c r="P22">
        <v>1773.018</v>
      </c>
      <c r="Q22">
        <v>0</v>
      </c>
    </row>
    <row r="23" spans="1:17" ht="12.75">
      <c r="A23" s="34">
        <v>38512.79513888889</v>
      </c>
      <c r="B23" s="2">
        <v>0.7951388888888888</v>
      </c>
      <c r="C23">
        <v>1764.765</v>
      </c>
      <c r="D23">
        <v>0</v>
      </c>
      <c r="E23">
        <v>26.369</v>
      </c>
      <c r="F23">
        <v>557</v>
      </c>
      <c r="G23">
        <v>1127.407</v>
      </c>
      <c r="H23">
        <v>292.618</v>
      </c>
      <c r="I23">
        <v>321.993</v>
      </c>
      <c r="J23">
        <v>21.023</v>
      </c>
      <c r="K23">
        <v>19.28</v>
      </c>
      <c r="L23">
        <v>322.207</v>
      </c>
      <c r="M23">
        <v>61.428</v>
      </c>
      <c r="N23">
        <v>48.536</v>
      </c>
      <c r="O23">
        <v>0.656</v>
      </c>
      <c r="P23">
        <v>1773.018</v>
      </c>
      <c r="Q23">
        <v>0</v>
      </c>
    </row>
    <row r="24" spans="1:17" ht="12.75">
      <c r="A24" s="34">
        <v>38512.79583333333</v>
      </c>
      <c r="B24" s="2">
        <v>0.7958333333333334</v>
      </c>
      <c r="C24">
        <v>1770.242</v>
      </c>
      <c r="D24">
        <v>0</v>
      </c>
      <c r="E24">
        <v>20.891</v>
      </c>
      <c r="F24">
        <v>732</v>
      </c>
      <c r="G24">
        <v>1193.507</v>
      </c>
      <c r="H24">
        <v>292.783</v>
      </c>
      <c r="I24">
        <v>316.763</v>
      </c>
      <c r="J24">
        <v>21.262</v>
      </c>
      <c r="K24">
        <v>15.18</v>
      </c>
      <c r="L24">
        <v>318.898</v>
      </c>
      <c r="M24">
        <v>58.723</v>
      </c>
      <c r="N24">
        <v>48.114</v>
      </c>
      <c r="O24">
        <v>0.618</v>
      </c>
      <c r="P24">
        <v>1773.183</v>
      </c>
      <c r="Q24">
        <v>0</v>
      </c>
    </row>
    <row r="25" spans="1:17" ht="12.75">
      <c r="A25" s="34">
        <v>38512.79652777778</v>
      </c>
      <c r="B25" s="2">
        <v>0.7965277777777778</v>
      </c>
      <c r="C25">
        <v>1770.242</v>
      </c>
      <c r="D25">
        <v>0</v>
      </c>
      <c r="E25">
        <v>20.891</v>
      </c>
      <c r="F25">
        <v>897</v>
      </c>
      <c r="G25">
        <v>1482.518</v>
      </c>
      <c r="H25">
        <v>292.783</v>
      </c>
      <c r="I25">
        <v>315.856</v>
      </c>
      <c r="J25">
        <v>21.171</v>
      </c>
      <c r="K25">
        <v>15.327</v>
      </c>
      <c r="L25">
        <v>318.898</v>
      </c>
      <c r="M25">
        <v>58.068</v>
      </c>
      <c r="N25">
        <v>51.478</v>
      </c>
      <c r="O25">
        <v>0.61</v>
      </c>
      <c r="P25">
        <v>1773.183</v>
      </c>
      <c r="Q25">
        <v>0</v>
      </c>
    </row>
    <row r="26" spans="1:17" ht="12.75">
      <c r="A26" s="34">
        <v>38512.79722222222</v>
      </c>
      <c r="B26" s="2">
        <v>0.7972222222222222</v>
      </c>
      <c r="C26">
        <v>1770.242</v>
      </c>
      <c r="D26">
        <v>0</v>
      </c>
      <c r="E26">
        <v>20.891</v>
      </c>
      <c r="F26">
        <v>1082</v>
      </c>
      <c r="G26">
        <v>1660.426</v>
      </c>
      <c r="H26">
        <v>292.783</v>
      </c>
      <c r="I26">
        <v>316.496</v>
      </c>
      <c r="J26">
        <v>21.216</v>
      </c>
      <c r="K26">
        <v>15.309</v>
      </c>
      <c r="L26">
        <v>318.898</v>
      </c>
      <c r="M26">
        <v>61.81</v>
      </c>
      <c r="N26">
        <v>48.631</v>
      </c>
      <c r="O26">
        <v>0.661</v>
      </c>
      <c r="P26">
        <v>1773.183</v>
      </c>
      <c r="Q26">
        <v>0</v>
      </c>
    </row>
    <row r="27" spans="1:17" ht="12.75">
      <c r="A27" s="34">
        <v>38512.79791666667</v>
      </c>
      <c r="B27" s="2">
        <v>0.7979166666666666</v>
      </c>
      <c r="C27">
        <v>1770.242</v>
      </c>
      <c r="D27">
        <v>0</v>
      </c>
      <c r="E27">
        <v>20.891</v>
      </c>
      <c r="F27">
        <v>1261</v>
      </c>
      <c r="G27">
        <v>1856.616</v>
      </c>
      <c r="H27">
        <v>292.783</v>
      </c>
      <c r="I27">
        <v>316.816</v>
      </c>
      <c r="J27">
        <v>21.459</v>
      </c>
      <c r="K27">
        <v>14.298</v>
      </c>
      <c r="L27">
        <v>318.898</v>
      </c>
      <c r="M27">
        <v>62.013</v>
      </c>
      <c r="N27">
        <v>50.263</v>
      </c>
      <c r="O27">
        <v>0.664</v>
      </c>
      <c r="P27">
        <v>1773.183</v>
      </c>
      <c r="Q27">
        <v>0</v>
      </c>
    </row>
    <row r="28" spans="1:17" ht="12.75">
      <c r="A28" s="34">
        <v>38512.79861111111</v>
      </c>
      <c r="B28" s="2">
        <v>0.7986111111111112</v>
      </c>
      <c r="C28">
        <v>1770.242</v>
      </c>
      <c r="D28">
        <v>0</v>
      </c>
      <c r="E28">
        <v>20.891</v>
      </c>
      <c r="F28">
        <v>1452</v>
      </c>
      <c r="G28">
        <v>2734.9</v>
      </c>
      <c r="H28">
        <v>292.783</v>
      </c>
      <c r="I28">
        <v>316.123</v>
      </c>
      <c r="J28">
        <v>21.645</v>
      </c>
      <c r="K28">
        <v>16.265</v>
      </c>
      <c r="L28">
        <v>318.898</v>
      </c>
      <c r="M28">
        <v>61.843</v>
      </c>
      <c r="N28">
        <v>51.022</v>
      </c>
      <c r="O28">
        <v>0.662</v>
      </c>
      <c r="P28">
        <v>1773.183</v>
      </c>
      <c r="Q28">
        <v>0</v>
      </c>
    </row>
    <row r="29" spans="1:17" ht="12.75">
      <c r="A29" s="34">
        <v>38512.799305555556</v>
      </c>
      <c r="B29" s="2">
        <v>0.7993055555555556</v>
      </c>
      <c r="C29">
        <v>1773.183</v>
      </c>
      <c r="D29">
        <v>0</v>
      </c>
      <c r="E29">
        <v>20.891</v>
      </c>
      <c r="F29">
        <v>1460</v>
      </c>
      <c r="G29">
        <v>3004.925</v>
      </c>
      <c r="H29">
        <v>292.783</v>
      </c>
      <c r="I29">
        <v>315.375</v>
      </c>
      <c r="J29">
        <v>0</v>
      </c>
      <c r="K29">
        <v>12.33</v>
      </c>
      <c r="L29">
        <v>318.898</v>
      </c>
      <c r="M29">
        <v>0</v>
      </c>
      <c r="N29">
        <v>0.529</v>
      </c>
      <c r="O29">
        <v>0.06</v>
      </c>
      <c r="P29">
        <v>1773.183</v>
      </c>
      <c r="Q29">
        <v>3.522</v>
      </c>
    </row>
    <row r="30" spans="1:17" ht="12.75">
      <c r="A30" s="34">
        <v>38512.8</v>
      </c>
      <c r="B30" s="2">
        <v>0.8</v>
      </c>
      <c r="C30">
        <v>1773.183</v>
      </c>
      <c r="D30">
        <v>0</v>
      </c>
      <c r="E30">
        <v>20.891</v>
      </c>
      <c r="F30">
        <v>1460</v>
      </c>
      <c r="G30">
        <v>3003.519</v>
      </c>
      <c r="H30">
        <v>292.783</v>
      </c>
      <c r="I30">
        <v>315.109</v>
      </c>
      <c r="J30">
        <v>0</v>
      </c>
      <c r="K30">
        <v>12.772</v>
      </c>
      <c r="L30">
        <v>318.898</v>
      </c>
      <c r="M30">
        <v>0</v>
      </c>
      <c r="N30">
        <v>0.533</v>
      </c>
      <c r="O30">
        <v>0.06</v>
      </c>
      <c r="P30">
        <v>1773.183</v>
      </c>
      <c r="Q30">
        <v>3.789</v>
      </c>
    </row>
    <row r="31" spans="1:17" ht="12.75">
      <c r="A31" s="34">
        <v>38512.80069444444</v>
      </c>
      <c r="B31" s="2">
        <v>0.8006944444444444</v>
      </c>
      <c r="C31">
        <v>1773.183</v>
      </c>
      <c r="D31">
        <v>0</v>
      </c>
      <c r="E31">
        <v>20.891</v>
      </c>
      <c r="F31">
        <v>1460</v>
      </c>
      <c r="G31">
        <v>3015.473</v>
      </c>
      <c r="H31">
        <v>292.783</v>
      </c>
      <c r="I31">
        <v>314.842</v>
      </c>
      <c r="J31">
        <v>0</v>
      </c>
      <c r="K31">
        <v>12.992</v>
      </c>
      <c r="L31">
        <v>318.898</v>
      </c>
      <c r="M31">
        <v>0</v>
      </c>
      <c r="N31">
        <v>0.554</v>
      </c>
      <c r="O31">
        <v>0.06</v>
      </c>
      <c r="P31">
        <v>1773.183</v>
      </c>
      <c r="Q31">
        <v>4.056</v>
      </c>
    </row>
    <row r="32" spans="1:17" ht="12.75">
      <c r="A32" s="34">
        <v>38512.80138888889</v>
      </c>
      <c r="B32" s="2">
        <v>0.8013888888888889</v>
      </c>
      <c r="C32">
        <v>1773.183</v>
      </c>
      <c r="D32">
        <v>0</v>
      </c>
      <c r="E32">
        <v>20.891</v>
      </c>
      <c r="F32">
        <v>1460</v>
      </c>
      <c r="G32">
        <v>3014.067</v>
      </c>
      <c r="H32">
        <v>292.783</v>
      </c>
      <c r="I32">
        <v>315.055</v>
      </c>
      <c r="J32">
        <v>0</v>
      </c>
      <c r="K32">
        <v>12.643</v>
      </c>
      <c r="L32">
        <v>318.898</v>
      </c>
      <c r="M32">
        <v>0</v>
      </c>
      <c r="N32">
        <v>0.701</v>
      </c>
      <c r="O32">
        <v>0.06</v>
      </c>
      <c r="P32">
        <v>1773.183</v>
      </c>
      <c r="Q32">
        <v>3.842</v>
      </c>
    </row>
    <row r="33" spans="1:17" ht="12.75">
      <c r="A33" s="34">
        <v>38512.802083333336</v>
      </c>
      <c r="B33" s="2">
        <v>0.8020833333333334</v>
      </c>
      <c r="C33">
        <v>1773.183</v>
      </c>
      <c r="D33">
        <v>0</v>
      </c>
      <c r="E33">
        <v>20.891</v>
      </c>
      <c r="F33">
        <v>1460</v>
      </c>
      <c r="G33">
        <v>3006.332</v>
      </c>
      <c r="H33">
        <v>292.783</v>
      </c>
      <c r="I33">
        <v>315.109</v>
      </c>
      <c r="J33">
        <v>0</v>
      </c>
      <c r="K33">
        <v>12.147</v>
      </c>
      <c r="L33">
        <v>318.898</v>
      </c>
      <c r="M33">
        <v>0</v>
      </c>
      <c r="N33">
        <v>0.73</v>
      </c>
      <c r="O33">
        <v>0.06</v>
      </c>
      <c r="P33">
        <v>1773.183</v>
      </c>
      <c r="Q33">
        <v>3.789</v>
      </c>
    </row>
    <row r="34" spans="1:17" ht="12.75">
      <c r="A34" s="34">
        <v>38512.802777777775</v>
      </c>
      <c r="B34" s="2">
        <v>0.8027777777777777</v>
      </c>
      <c r="C34">
        <v>1773.183</v>
      </c>
      <c r="D34">
        <v>0</v>
      </c>
      <c r="E34">
        <v>20.891</v>
      </c>
      <c r="F34">
        <v>1460</v>
      </c>
      <c r="G34">
        <v>3014.77</v>
      </c>
      <c r="H34">
        <v>292.783</v>
      </c>
      <c r="I34">
        <v>315.642</v>
      </c>
      <c r="J34">
        <v>0</v>
      </c>
      <c r="K34">
        <v>12.183</v>
      </c>
      <c r="L34">
        <v>318.898</v>
      </c>
      <c r="M34">
        <v>0</v>
      </c>
      <c r="N34">
        <v>0.722</v>
      </c>
      <c r="O34">
        <v>0.06</v>
      </c>
      <c r="P34">
        <v>1773.183</v>
      </c>
      <c r="Q34">
        <v>3.255</v>
      </c>
    </row>
    <row r="35" spans="1:17" ht="12.75">
      <c r="A35" s="34">
        <v>38512.80347222222</v>
      </c>
      <c r="B35" s="2">
        <v>0.8034722222222223</v>
      </c>
      <c r="C35">
        <v>1769.005</v>
      </c>
      <c r="D35">
        <v>0</v>
      </c>
      <c r="E35">
        <v>25.069</v>
      </c>
      <c r="F35">
        <v>1497</v>
      </c>
      <c r="G35">
        <v>2969.063</v>
      </c>
      <c r="H35">
        <v>292.783</v>
      </c>
      <c r="I35">
        <v>307.317</v>
      </c>
      <c r="J35">
        <v>51.151</v>
      </c>
      <c r="K35">
        <v>129.651</v>
      </c>
      <c r="L35">
        <v>318.898</v>
      </c>
      <c r="M35">
        <v>63.949</v>
      </c>
      <c r="N35">
        <v>73.162</v>
      </c>
      <c r="O35">
        <v>0.691</v>
      </c>
      <c r="P35">
        <v>1773.183</v>
      </c>
      <c r="Q35">
        <v>0</v>
      </c>
    </row>
    <row r="36" spans="1:17" ht="12.75">
      <c r="A36" s="34">
        <v>38512.80416666667</v>
      </c>
      <c r="B36" s="2">
        <v>0.8041666666666667</v>
      </c>
      <c r="C36">
        <v>1760.76</v>
      </c>
      <c r="D36">
        <v>0</v>
      </c>
      <c r="E36">
        <v>33.315</v>
      </c>
      <c r="F36">
        <v>1592</v>
      </c>
      <c r="G36">
        <v>2907.182</v>
      </c>
      <c r="H36">
        <v>292.783</v>
      </c>
      <c r="I36">
        <v>307.05</v>
      </c>
      <c r="J36">
        <v>28.818</v>
      </c>
      <c r="K36">
        <v>56.071</v>
      </c>
      <c r="L36">
        <v>318.898</v>
      </c>
      <c r="M36">
        <v>0.714</v>
      </c>
      <c r="N36">
        <v>41.802</v>
      </c>
      <c r="O36">
        <v>0.064</v>
      </c>
      <c r="P36">
        <v>1773.183</v>
      </c>
      <c r="Q36">
        <v>0</v>
      </c>
    </row>
    <row r="37" spans="1:17" ht="12.75">
      <c r="A37" s="34">
        <v>38512.80486111111</v>
      </c>
      <c r="B37" s="2">
        <v>0.8048611111111111</v>
      </c>
      <c r="C37">
        <v>1761.133</v>
      </c>
      <c r="D37">
        <v>0</v>
      </c>
      <c r="E37">
        <v>32.941</v>
      </c>
      <c r="F37">
        <v>1680</v>
      </c>
      <c r="G37">
        <v>2977.501</v>
      </c>
      <c r="H37">
        <v>292.783</v>
      </c>
      <c r="I37">
        <v>316.176</v>
      </c>
      <c r="J37">
        <v>24.291</v>
      </c>
      <c r="K37">
        <v>35.386</v>
      </c>
      <c r="L37">
        <v>318.898</v>
      </c>
      <c r="M37">
        <v>61.891</v>
      </c>
      <c r="N37">
        <v>73.319</v>
      </c>
      <c r="O37">
        <v>0.662</v>
      </c>
      <c r="P37">
        <v>1773.183</v>
      </c>
      <c r="Q37">
        <v>0</v>
      </c>
    </row>
    <row r="38" spans="1:17" ht="12.75">
      <c r="A38" s="34">
        <v>38512.805555555555</v>
      </c>
      <c r="B38" s="2">
        <v>0.8055555555555555</v>
      </c>
      <c r="C38">
        <v>1761.133</v>
      </c>
      <c r="D38">
        <v>0</v>
      </c>
      <c r="E38">
        <v>32.941</v>
      </c>
      <c r="F38">
        <v>1729</v>
      </c>
      <c r="G38">
        <v>3406.447</v>
      </c>
      <c r="H38">
        <v>292.783</v>
      </c>
      <c r="I38">
        <v>316.603</v>
      </c>
      <c r="J38">
        <v>21.552</v>
      </c>
      <c r="K38">
        <v>77.417</v>
      </c>
      <c r="L38">
        <v>318.898</v>
      </c>
      <c r="M38">
        <v>59.082</v>
      </c>
      <c r="N38">
        <v>71.023</v>
      </c>
      <c r="O38">
        <v>0.623</v>
      </c>
      <c r="P38">
        <v>1773.183</v>
      </c>
      <c r="Q38">
        <v>0</v>
      </c>
    </row>
    <row r="39" spans="1:17" ht="12.75">
      <c r="A39" s="34">
        <v>38512.80625</v>
      </c>
      <c r="B39" s="2">
        <v>0.80625</v>
      </c>
      <c r="C39">
        <v>1761.133</v>
      </c>
      <c r="D39">
        <v>0</v>
      </c>
      <c r="E39">
        <v>32.941</v>
      </c>
      <c r="F39">
        <v>1745</v>
      </c>
      <c r="G39">
        <v>2898.743</v>
      </c>
      <c r="H39">
        <v>292.783</v>
      </c>
      <c r="I39">
        <v>316.229</v>
      </c>
      <c r="J39">
        <v>0</v>
      </c>
      <c r="K39">
        <v>25.292</v>
      </c>
      <c r="L39">
        <v>318.898</v>
      </c>
      <c r="M39">
        <v>0</v>
      </c>
      <c r="N39">
        <v>0.725</v>
      </c>
      <c r="O39">
        <v>0.06</v>
      </c>
      <c r="P39">
        <v>1773.183</v>
      </c>
      <c r="Q39">
        <v>0</v>
      </c>
    </row>
    <row r="40" spans="1:17" ht="12.75">
      <c r="A40" s="34">
        <v>38512.80694444444</v>
      </c>
      <c r="B40" s="2">
        <v>0.8069444444444445</v>
      </c>
      <c r="C40">
        <v>1761.524</v>
      </c>
      <c r="D40">
        <v>0</v>
      </c>
      <c r="E40">
        <v>32.551</v>
      </c>
      <c r="F40">
        <v>1748</v>
      </c>
      <c r="G40">
        <v>2292.594</v>
      </c>
      <c r="H40">
        <v>292.783</v>
      </c>
      <c r="I40">
        <v>319.165</v>
      </c>
      <c r="J40">
        <v>0</v>
      </c>
      <c r="K40">
        <v>26.837</v>
      </c>
      <c r="L40">
        <v>318.898</v>
      </c>
      <c r="M40">
        <v>0</v>
      </c>
      <c r="N40">
        <v>0.687</v>
      </c>
      <c r="O40">
        <v>0.06</v>
      </c>
      <c r="P40">
        <v>1773.183</v>
      </c>
      <c r="Q40">
        <v>0</v>
      </c>
    </row>
    <row r="41" spans="1:17" ht="12.75">
      <c r="A41" s="34">
        <v>38512.80763888889</v>
      </c>
      <c r="B41" s="2">
        <v>0.8076388888888889</v>
      </c>
      <c r="C41">
        <v>1765.676</v>
      </c>
      <c r="D41">
        <v>0</v>
      </c>
      <c r="E41">
        <v>28.398</v>
      </c>
      <c r="F41">
        <v>1750</v>
      </c>
      <c r="G41">
        <v>2858.662</v>
      </c>
      <c r="H41">
        <v>292.783</v>
      </c>
      <c r="I41">
        <v>320.179</v>
      </c>
      <c r="J41">
        <v>0</v>
      </c>
      <c r="K41">
        <v>21.909</v>
      </c>
      <c r="L41">
        <v>318.898</v>
      </c>
      <c r="M41">
        <v>0</v>
      </c>
      <c r="N41">
        <v>0.673</v>
      </c>
      <c r="O41">
        <v>0.06</v>
      </c>
      <c r="P41">
        <v>1773.183</v>
      </c>
      <c r="Q41">
        <v>0</v>
      </c>
    </row>
    <row r="42" spans="1:17" ht="12.75">
      <c r="A42" s="34">
        <v>38512.808333333334</v>
      </c>
      <c r="B42" s="2">
        <v>0.8083333333333332</v>
      </c>
      <c r="C42">
        <v>1770.149</v>
      </c>
      <c r="D42">
        <v>0</v>
      </c>
      <c r="E42">
        <v>23.925</v>
      </c>
      <c r="F42">
        <v>1754</v>
      </c>
      <c r="G42">
        <v>2456.437</v>
      </c>
      <c r="H42">
        <v>292.783</v>
      </c>
      <c r="I42">
        <v>316.55</v>
      </c>
      <c r="J42">
        <v>0</v>
      </c>
      <c r="K42">
        <v>16.614</v>
      </c>
      <c r="L42">
        <v>318.898</v>
      </c>
      <c r="M42">
        <v>0</v>
      </c>
      <c r="N42">
        <v>0.659</v>
      </c>
      <c r="O42">
        <v>0.06</v>
      </c>
      <c r="P42">
        <v>1773.183</v>
      </c>
      <c r="Q42">
        <v>0</v>
      </c>
    </row>
    <row r="43" spans="1:17" ht="12.75">
      <c r="A43" s="34">
        <v>38512.80902777778</v>
      </c>
      <c r="B43" s="2">
        <v>0.8090277777777778</v>
      </c>
      <c r="C43">
        <v>1775.352</v>
      </c>
      <c r="D43">
        <v>0</v>
      </c>
      <c r="E43">
        <v>18.723</v>
      </c>
      <c r="F43">
        <v>1759</v>
      </c>
      <c r="G43">
        <v>2450.811</v>
      </c>
      <c r="H43">
        <v>294.932</v>
      </c>
      <c r="I43">
        <v>316.55</v>
      </c>
      <c r="J43">
        <v>0</v>
      </c>
      <c r="K43">
        <v>12.606</v>
      </c>
      <c r="L43">
        <v>318.898</v>
      </c>
      <c r="M43">
        <v>0</v>
      </c>
      <c r="N43">
        <v>0.686</v>
      </c>
      <c r="O43">
        <v>0.06</v>
      </c>
      <c r="P43">
        <v>1775.352</v>
      </c>
      <c r="Q43">
        <v>2.348</v>
      </c>
    </row>
    <row r="44" spans="1:17" ht="12.75">
      <c r="A44" s="34">
        <v>38512.80972222222</v>
      </c>
      <c r="B44" s="2">
        <v>0.8097222222222222</v>
      </c>
      <c r="C44">
        <v>1776.488</v>
      </c>
      <c r="D44">
        <v>0</v>
      </c>
      <c r="E44">
        <v>17.586</v>
      </c>
      <c r="F44">
        <v>1759</v>
      </c>
      <c r="G44">
        <v>2462.766</v>
      </c>
      <c r="H44">
        <v>296.069</v>
      </c>
      <c r="I44">
        <v>311.96</v>
      </c>
      <c r="J44">
        <v>0</v>
      </c>
      <c r="K44">
        <v>12.404</v>
      </c>
      <c r="L44">
        <v>318.898</v>
      </c>
      <c r="M44">
        <v>0</v>
      </c>
      <c r="N44">
        <v>0.731</v>
      </c>
      <c r="O44">
        <v>0.06</v>
      </c>
      <c r="P44">
        <v>1776.488</v>
      </c>
      <c r="Q44">
        <v>6.938</v>
      </c>
    </row>
    <row r="45" spans="1:17" ht="12.75">
      <c r="A45" s="34">
        <v>38512.81041666667</v>
      </c>
      <c r="B45" s="2">
        <v>0.8104166666666667</v>
      </c>
      <c r="C45">
        <v>1774.12</v>
      </c>
      <c r="D45">
        <v>0</v>
      </c>
      <c r="E45">
        <v>19.954</v>
      </c>
      <c r="F45">
        <v>1759</v>
      </c>
      <c r="G45">
        <v>2246.886</v>
      </c>
      <c r="H45">
        <v>296.394</v>
      </c>
      <c r="I45">
        <v>299.952</v>
      </c>
      <c r="J45">
        <v>0</v>
      </c>
      <c r="K45">
        <v>12.257</v>
      </c>
      <c r="L45">
        <v>318.898</v>
      </c>
      <c r="M45">
        <v>0</v>
      </c>
      <c r="N45">
        <v>1.154</v>
      </c>
      <c r="O45">
        <v>0.06</v>
      </c>
      <c r="P45">
        <v>1776.794</v>
      </c>
      <c r="Q45">
        <v>0</v>
      </c>
    </row>
    <row r="46" spans="1:17" ht="12.75">
      <c r="A46" s="34">
        <v>38512.811111111114</v>
      </c>
      <c r="B46" s="2">
        <v>0.811111111111111</v>
      </c>
      <c r="C46">
        <v>1770.3</v>
      </c>
      <c r="D46">
        <v>0</v>
      </c>
      <c r="E46">
        <v>21.575</v>
      </c>
      <c r="F46">
        <v>1759</v>
      </c>
      <c r="G46">
        <v>2121.718</v>
      </c>
      <c r="H46">
        <v>289.9</v>
      </c>
      <c r="I46">
        <v>307.904</v>
      </c>
      <c r="J46">
        <v>0</v>
      </c>
      <c r="K46">
        <v>12.33</v>
      </c>
      <c r="L46">
        <v>318.898</v>
      </c>
      <c r="M46">
        <v>0</v>
      </c>
      <c r="N46">
        <v>0.717</v>
      </c>
      <c r="O46">
        <v>0.06</v>
      </c>
      <c r="P46">
        <v>1770.3</v>
      </c>
      <c r="Q46">
        <v>10.994</v>
      </c>
    </row>
    <row r="47" spans="1:17" ht="12.75">
      <c r="A47" s="34">
        <v>38512.81180555555</v>
      </c>
      <c r="B47" s="2">
        <v>0.8118055555555556</v>
      </c>
      <c r="C47">
        <v>1770.3</v>
      </c>
      <c r="D47">
        <v>0</v>
      </c>
      <c r="E47">
        <v>21.575</v>
      </c>
      <c r="F47">
        <v>1759</v>
      </c>
      <c r="G47">
        <v>2111.17</v>
      </c>
      <c r="H47">
        <v>289.9</v>
      </c>
      <c r="I47">
        <v>309.985</v>
      </c>
      <c r="J47">
        <v>0</v>
      </c>
      <c r="K47">
        <v>12.386</v>
      </c>
      <c r="L47">
        <v>318.898</v>
      </c>
      <c r="M47">
        <v>0</v>
      </c>
      <c r="N47">
        <v>0.718</v>
      </c>
      <c r="O47">
        <v>0.06</v>
      </c>
      <c r="P47">
        <v>1770.3</v>
      </c>
      <c r="Q47">
        <v>8.912</v>
      </c>
    </row>
    <row r="48" spans="1:17" ht="12.75">
      <c r="A48" s="34">
        <v>38512.8125</v>
      </c>
      <c r="B48" s="2">
        <v>0.8125</v>
      </c>
      <c r="C48">
        <v>1770.3</v>
      </c>
      <c r="D48">
        <v>0</v>
      </c>
      <c r="E48">
        <v>21.575</v>
      </c>
      <c r="F48">
        <v>1759</v>
      </c>
      <c r="G48">
        <v>2174.458</v>
      </c>
      <c r="H48">
        <v>289.9</v>
      </c>
      <c r="I48">
        <v>308.171</v>
      </c>
      <c r="J48">
        <v>0</v>
      </c>
      <c r="K48">
        <v>12.22</v>
      </c>
      <c r="L48">
        <v>318.898</v>
      </c>
      <c r="M48">
        <v>0</v>
      </c>
      <c r="N48">
        <v>0.678</v>
      </c>
      <c r="O48">
        <v>0.06</v>
      </c>
      <c r="P48">
        <v>1770.3</v>
      </c>
      <c r="Q48">
        <v>10.727</v>
      </c>
    </row>
    <row r="49" spans="1:17" ht="12.75">
      <c r="A49" s="34">
        <v>38512.81319444445</v>
      </c>
      <c r="B49" s="2">
        <v>0.8131944444444444</v>
      </c>
      <c r="C49">
        <v>1770.3</v>
      </c>
      <c r="D49">
        <v>0</v>
      </c>
      <c r="E49">
        <v>21.575</v>
      </c>
      <c r="F49">
        <v>1759</v>
      </c>
      <c r="G49">
        <v>2198.366</v>
      </c>
      <c r="H49">
        <v>289.9</v>
      </c>
      <c r="I49">
        <v>308.278</v>
      </c>
      <c r="J49">
        <v>0</v>
      </c>
      <c r="K49">
        <v>12.091</v>
      </c>
      <c r="L49">
        <v>318.898</v>
      </c>
      <c r="M49">
        <v>0</v>
      </c>
      <c r="N49">
        <v>0.704</v>
      </c>
      <c r="O49">
        <v>0.06</v>
      </c>
      <c r="P49">
        <v>1770.3</v>
      </c>
      <c r="Q49">
        <v>10.62</v>
      </c>
    </row>
    <row r="50" spans="1:17" ht="12.75">
      <c r="A50" s="34">
        <v>38512.813888888886</v>
      </c>
      <c r="B50" s="2">
        <v>0.813888888888889</v>
      </c>
      <c r="C50">
        <v>1770.3</v>
      </c>
      <c r="D50">
        <v>0</v>
      </c>
      <c r="E50">
        <v>21.575</v>
      </c>
      <c r="F50">
        <v>1759</v>
      </c>
      <c r="G50">
        <v>2220.868</v>
      </c>
      <c r="H50">
        <v>289.9</v>
      </c>
      <c r="I50">
        <v>308.971</v>
      </c>
      <c r="J50">
        <v>0</v>
      </c>
      <c r="K50">
        <v>12.294</v>
      </c>
      <c r="L50">
        <v>318.898</v>
      </c>
      <c r="M50">
        <v>0</v>
      </c>
      <c r="N50">
        <v>0.693</v>
      </c>
      <c r="O50">
        <v>0.06</v>
      </c>
      <c r="P50">
        <v>1770.3</v>
      </c>
      <c r="Q50">
        <v>9.926</v>
      </c>
    </row>
    <row r="51" spans="1:17" ht="12.75">
      <c r="A51" s="34">
        <v>38512.81458333333</v>
      </c>
      <c r="B51" s="2">
        <v>0.8145833333333333</v>
      </c>
      <c r="C51">
        <v>1770.3</v>
      </c>
      <c r="D51">
        <v>0</v>
      </c>
      <c r="E51">
        <v>21.575</v>
      </c>
      <c r="F51">
        <v>1759</v>
      </c>
      <c r="G51">
        <v>2217.352</v>
      </c>
      <c r="H51">
        <v>289.9</v>
      </c>
      <c r="I51">
        <v>308.598</v>
      </c>
      <c r="J51">
        <v>0</v>
      </c>
      <c r="K51">
        <v>12.22</v>
      </c>
      <c r="L51">
        <v>318.898</v>
      </c>
      <c r="M51">
        <v>0</v>
      </c>
      <c r="N51">
        <v>0.696</v>
      </c>
      <c r="O51">
        <v>0.06</v>
      </c>
      <c r="P51">
        <v>1770.3</v>
      </c>
      <c r="Q51">
        <v>10.3</v>
      </c>
    </row>
    <row r="52" spans="1:17" ht="12.75">
      <c r="A52" s="34">
        <v>38512.81527777778</v>
      </c>
      <c r="B52" s="2">
        <v>0.8152777777777778</v>
      </c>
      <c r="C52">
        <v>1770.3</v>
      </c>
      <c r="D52">
        <v>0</v>
      </c>
      <c r="E52">
        <v>21.575</v>
      </c>
      <c r="F52">
        <v>1759</v>
      </c>
      <c r="G52">
        <v>2222.275</v>
      </c>
      <c r="H52">
        <v>289.9</v>
      </c>
      <c r="I52">
        <v>309.185</v>
      </c>
      <c r="J52">
        <v>0</v>
      </c>
      <c r="K52">
        <v>12.367</v>
      </c>
      <c r="L52">
        <v>318.898</v>
      </c>
      <c r="M52">
        <v>0</v>
      </c>
      <c r="N52">
        <v>0.73</v>
      </c>
      <c r="O52">
        <v>0.06</v>
      </c>
      <c r="P52">
        <v>1770.3</v>
      </c>
      <c r="Q52">
        <v>9.713</v>
      </c>
    </row>
    <row r="53" spans="1:17" ht="12.75">
      <c r="A53" s="34">
        <v>38512.81597222222</v>
      </c>
      <c r="B53" s="2">
        <v>0.8159722222222222</v>
      </c>
      <c r="C53">
        <v>1770.3</v>
      </c>
      <c r="D53">
        <v>0</v>
      </c>
      <c r="E53">
        <v>21.575</v>
      </c>
      <c r="F53">
        <v>1759</v>
      </c>
      <c r="G53">
        <v>2215.946</v>
      </c>
      <c r="H53">
        <v>289.9</v>
      </c>
      <c r="I53">
        <v>309.078</v>
      </c>
      <c r="J53">
        <v>0</v>
      </c>
      <c r="K53">
        <v>12.165</v>
      </c>
      <c r="L53">
        <v>318.898</v>
      </c>
      <c r="M53">
        <v>0</v>
      </c>
      <c r="N53">
        <v>0.706</v>
      </c>
      <c r="O53">
        <v>0.06</v>
      </c>
      <c r="P53">
        <v>1770.3</v>
      </c>
      <c r="Q53">
        <v>9.82</v>
      </c>
    </row>
    <row r="54" spans="1:17" ht="12.75">
      <c r="A54" s="34">
        <v>38512.816666666666</v>
      </c>
      <c r="B54" s="2">
        <v>0.8166666666666668</v>
      </c>
      <c r="C54">
        <v>1770.3</v>
      </c>
      <c r="D54">
        <v>0</v>
      </c>
      <c r="E54">
        <v>21.575</v>
      </c>
      <c r="F54">
        <v>1759</v>
      </c>
      <c r="G54">
        <v>2215.243</v>
      </c>
      <c r="H54">
        <v>289.9</v>
      </c>
      <c r="I54">
        <v>308.651</v>
      </c>
      <c r="J54">
        <v>0</v>
      </c>
      <c r="K54">
        <v>12.018</v>
      </c>
      <c r="L54">
        <v>318.898</v>
      </c>
      <c r="M54">
        <v>0</v>
      </c>
      <c r="N54">
        <v>0.698</v>
      </c>
      <c r="O54">
        <v>0.06</v>
      </c>
      <c r="P54">
        <v>1770.3</v>
      </c>
      <c r="Q54">
        <v>10.247</v>
      </c>
    </row>
    <row r="55" spans="1:17" ht="12.75">
      <c r="A55" s="34">
        <v>38512.81736111111</v>
      </c>
      <c r="B55" s="2">
        <v>0.8173611111111111</v>
      </c>
      <c r="C55">
        <v>1770.3</v>
      </c>
      <c r="D55">
        <v>0</v>
      </c>
      <c r="E55">
        <v>21.575</v>
      </c>
      <c r="F55">
        <v>1759</v>
      </c>
      <c r="G55">
        <v>2199.772</v>
      </c>
      <c r="H55">
        <v>289.9</v>
      </c>
      <c r="I55">
        <v>309.078</v>
      </c>
      <c r="J55">
        <v>0</v>
      </c>
      <c r="K55">
        <v>12.257</v>
      </c>
      <c r="L55">
        <v>318.898</v>
      </c>
      <c r="M55">
        <v>0</v>
      </c>
      <c r="N55">
        <v>0.713</v>
      </c>
      <c r="O55">
        <v>0.06</v>
      </c>
      <c r="P55">
        <v>1770.3</v>
      </c>
      <c r="Q55">
        <v>9.82</v>
      </c>
    </row>
    <row r="56" spans="1:17" ht="12.75">
      <c r="A56" s="34">
        <v>38512.81805555556</v>
      </c>
      <c r="B56" s="2">
        <v>0.8180555555555555</v>
      </c>
      <c r="C56">
        <v>1770.3</v>
      </c>
      <c r="D56">
        <v>0</v>
      </c>
      <c r="E56">
        <v>21.575</v>
      </c>
      <c r="F56">
        <v>1759</v>
      </c>
      <c r="G56">
        <v>2215.946</v>
      </c>
      <c r="H56">
        <v>289.9</v>
      </c>
      <c r="I56">
        <v>308.651</v>
      </c>
      <c r="J56">
        <v>0</v>
      </c>
      <c r="K56">
        <v>12.404</v>
      </c>
      <c r="L56">
        <v>318.898</v>
      </c>
      <c r="M56">
        <v>0</v>
      </c>
      <c r="N56">
        <v>0.776</v>
      </c>
      <c r="O56">
        <v>0.06</v>
      </c>
      <c r="P56">
        <v>1770.3</v>
      </c>
      <c r="Q56">
        <v>10.247</v>
      </c>
    </row>
    <row r="57" spans="1:17" ht="12.75">
      <c r="A57" s="34">
        <v>38512.81875</v>
      </c>
      <c r="B57" s="2">
        <v>0.81875</v>
      </c>
      <c r="C57">
        <v>1764.558</v>
      </c>
      <c r="D57">
        <v>0</v>
      </c>
      <c r="E57">
        <v>27.316</v>
      </c>
      <c r="F57">
        <v>1745</v>
      </c>
      <c r="G57">
        <v>3523.177</v>
      </c>
      <c r="H57">
        <v>289.9</v>
      </c>
      <c r="I57">
        <v>307.37</v>
      </c>
      <c r="J57">
        <v>0</v>
      </c>
      <c r="K57">
        <v>13.728</v>
      </c>
      <c r="L57">
        <v>318.898</v>
      </c>
      <c r="M57">
        <v>0</v>
      </c>
      <c r="N57">
        <v>1.188</v>
      </c>
      <c r="O57">
        <v>0.06</v>
      </c>
      <c r="P57">
        <v>1770.3</v>
      </c>
      <c r="Q57">
        <v>0</v>
      </c>
    </row>
    <row r="58" spans="1:17" ht="12.75">
      <c r="A58" s="34">
        <v>38512.819444444445</v>
      </c>
      <c r="B58" s="2">
        <v>0.8194444444444445</v>
      </c>
      <c r="C58">
        <v>1758.532</v>
      </c>
      <c r="D58">
        <v>0</v>
      </c>
      <c r="E58">
        <v>33.342</v>
      </c>
      <c r="F58">
        <v>1699</v>
      </c>
      <c r="G58">
        <v>3810.781</v>
      </c>
      <c r="H58">
        <v>289.9</v>
      </c>
      <c r="I58">
        <v>311.266</v>
      </c>
      <c r="J58">
        <v>0</v>
      </c>
      <c r="K58">
        <v>20.42</v>
      </c>
      <c r="L58">
        <v>318.898</v>
      </c>
      <c r="M58">
        <v>0</v>
      </c>
      <c r="N58">
        <v>0.933</v>
      </c>
      <c r="O58">
        <v>0.06</v>
      </c>
      <c r="P58">
        <v>1770.3</v>
      </c>
      <c r="Q58">
        <v>0</v>
      </c>
    </row>
    <row r="59" spans="1:17" ht="12.75">
      <c r="A59" s="34">
        <v>38512.82013888889</v>
      </c>
      <c r="B59" s="2">
        <v>0.8201388888888889</v>
      </c>
      <c r="C59">
        <v>1758.532</v>
      </c>
      <c r="D59">
        <v>0</v>
      </c>
      <c r="E59">
        <v>33.342</v>
      </c>
      <c r="F59">
        <v>1568</v>
      </c>
      <c r="G59">
        <v>6068.725</v>
      </c>
      <c r="H59">
        <v>289.9</v>
      </c>
      <c r="I59">
        <v>308.224</v>
      </c>
      <c r="J59">
        <v>24.722</v>
      </c>
      <c r="K59">
        <v>263.961</v>
      </c>
      <c r="L59">
        <v>318.898</v>
      </c>
      <c r="M59">
        <v>58.468</v>
      </c>
      <c r="N59">
        <v>35.782</v>
      </c>
      <c r="O59">
        <v>0.615</v>
      </c>
      <c r="P59">
        <v>1770.3</v>
      </c>
      <c r="Q59">
        <v>0</v>
      </c>
    </row>
    <row r="60" spans="1:17" ht="12.75">
      <c r="A60" s="34">
        <v>38512.82083333333</v>
      </c>
      <c r="B60" s="2">
        <v>0.8208333333333333</v>
      </c>
      <c r="C60">
        <v>1770.3</v>
      </c>
      <c r="D60">
        <v>0</v>
      </c>
      <c r="E60">
        <v>33.342</v>
      </c>
      <c r="F60">
        <v>1460</v>
      </c>
      <c r="G60">
        <v>3116.029</v>
      </c>
      <c r="H60">
        <v>289.9</v>
      </c>
      <c r="I60">
        <v>309.078</v>
      </c>
      <c r="J60">
        <v>25.445</v>
      </c>
      <c r="K60">
        <v>24.061</v>
      </c>
      <c r="L60">
        <v>318.898</v>
      </c>
      <c r="M60">
        <v>0</v>
      </c>
      <c r="N60">
        <v>0.765</v>
      </c>
      <c r="O60">
        <v>0.06</v>
      </c>
      <c r="P60">
        <v>1770.3</v>
      </c>
      <c r="Q60">
        <v>9.82</v>
      </c>
    </row>
    <row r="61" spans="1:17" ht="12.75">
      <c r="A61" s="34">
        <v>38512.82152777778</v>
      </c>
      <c r="B61" s="2">
        <v>0.8215277777777777</v>
      </c>
      <c r="C61">
        <v>1770.3</v>
      </c>
      <c r="D61">
        <v>0</v>
      </c>
      <c r="E61">
        <v>33.342</v>
      </c>
      <c r="F61">
        <v>1460</v>
      </c>
      <c r="G61">
        <v>3023.911</v>
      </c>
      <c r="H61">
        <v>289.9</v>
      </c>
      <c r="I61">
        <v>309.558</v>
      </c>
      <c r="J61">
        <v>0</v>
      </c>
      <c r="K61">
        <v>26.671</v>
      </c>
      <c r="L61">
        <v>318.898</v>
      </c>
      <c r="M61">
        <v>0</v>
      </c>
      <c r="N61">
        <v>0.777</v>
      </c>
      <c r="O61">
        <v>0.06</v>
      </c>
      <c r="P61">
        <v>1770.3</v>
      </c>
      <c r="Q61">
        <v>9.339</v>
      </c>
    </row>
    <row r="62" spans="1:17" ht="12.75">
      <c r="A62" s="34">
        <v>38512.822222222225</v>
      </c>
      <c r="B62" s="2">
        <v>0.8222222222222223</v>
      </c>
      <c r="C62">
        <v>1770.3</v>
      </c>
      <c r="D62">
        <v>0</v>
      </c>
      <c r="E62">
        <v>33.342</v>
      </c>
      <c r="F62">
        <v>1460</v>
      </c>
      <c r="G62">
        <v>3029.537</v>
      </c>
      <c r="H62">
        <v>289.9</v>
      </c>
      <c r="I62">
        <v>309.505</v>
      </c>
      <c r="J62">
        <v>0</v>
      </c>
      <c r="K62">
        <v>26.819</v>
      </c>
      <c r="L62">
        <v>318.898</v>
      </c>
      <c r="M62">
        <v>0</v>
      </c>
      <c r="N62">
        <v>0.722</v>
      </c>
      <c r="O62">
        <v>0.06</v>
      </c>
      <c r="P62">
        <v>1770.3</v>
      </c>
      <c r="Q62">
        <v>9.393</v>
      </c>
    </row>
    <row r="63" spans="1:17" ht="12.75">
      <c r="A63" s="34">
        <v>38512.822916666664</v>
      </c>
      <c r="B63" s="2">
        <v>0.8229166666666666</v>
      </c>
      <c r="C63">
        <v>1770.3</v>
      </c>
      <c r="D63">
        <v>0</v>
      </c>
      <c r="E63">
        <v>33.342</v>
      </c>
      <c r="F63">
        <v>1460</v>
      </c>
      <c r="G63">
        <v>3040.085</v>
      </c>
      <c r="H63">
        <v>289.9</v>
      </c>
      <c r="I63">
        <v>311.533</v>
      </c>
      <c r="J63">
        <v>0</v>
      </c>
      <c r="K63">
        <v>26.874</v>
      </c>
      <c r="L63">
        <v>318.898</v>
      </c>
      <c r="M63">
        <v>0</v>
      </c>
      <c r="N63">
        <v>0.732</v>
      </c>
      <c r="O63">
        <v>0.06</v>
      </c>
      <c r="P63">
        <v>1770.3</v>
      </c>
      <c r="Q63">
        <v>7.365</v>
      </c>
    </row>
    <row r="64" spans="1:17" ht="12.75">
      <c r="A64" s="34">
        <v>38512.82361111111</v>
      </c>
      <c r="B64" s="2">
        <v>0.8236111111111111</v>
      </c>
      <c r="C64">
        <v>1770.3</v>
      </c>
      <c r="D64">
        <v>0</v>
      </c>
      <c r="E64">
        <v>33.342</v>
      </c>
      <c r="F64">
        <v>1460</v>
      </c>
      <c r="G64">
        <v>3015.473</v>
      </c>
      <c r="H64">
        <v>289.9</v>
      </c>
      <c r="I64">
        <v>309.452</v>
      </c>
      <c r="J64">
        <v>0</v>
      </c>
      <c r="K64">
        <v>26.34</v>
      </c>
      <c r="L64">
        <v>318.898</v>
      </c>
      <c r="M64">
        <v>0</v>
      </c>
      <c r="N64">
        <v>0.746</v>
      </c>
      <c r="O64">
        <v>0.06</v>
      </c>
      <c r="P64">
        <v>1770.3</v>
      </c>
      <c r="Q64">
        <v>9.446</v>
      </c>
    </row>
    <row r="65" spans="1:17" ht="12.75">
      <c r="A65" s="34">
        <v>38512.82430555556</v>
      </c>
      <c r="B65" s="2">
        <v>0.8243055555555556</v>
      </c>
      <c r="C65">
        <v>1770.3</v>
      </c>
      <c r="D65">
        <v>0</v>
      </c>
      <c r="E65">
        <v>33.342</v>
      </c>
      <c r="F65">
        <v>1460</v>
      </c>
      <c r="G65">
        <v>3045.007</v>
      </c>
      <c r="H65">
        <v>289.9</v>
      </c>
      <c r="I65">
        <v>310.466</v>
      </c>
      <c r="J65">
        <v>0</v>
      </c>
      <c r="K65">
        <v>26.727</v>
      </c>
      <c r="L65">
        <v>318.898</v>
      </c>
      <c r="M65">
        <v>0</v>
      </c>
      <c r="N65">
        <v>0.689</v>
      </c>
      <c r="O65">
        <v>0.06</v>
      </c>
      <c r="P65">
        <v>1770.3</v>
      </c>
      <c r="Q65">
        <v>8.432</v>
      </c>
    </row>
    <row r="66" spans="1:17" ht="12.75">
      <c r="A66" s="34">
        <v>38512.825</v>
      </c>
      <c r="B66" s="2">
        <v>0.825</v>
      </c>
      <c r="C66">
        <v>1773.163</v>
      </c>
      <c r="D66">
        <v>0</v>
      </c>
      <c r="E66">
        <v>30.48</v>
      </c>
      <c r="F66">
        <v>1299</v>
      </c>
      <c r="G66">
        <v>6861.22</v>
      </c>
      <c r="H66">
        <v>292.675</v>
      </c>
      <c r="I66">
        <v>315.055</v>
      </c>
      <c r="J66">
        <v>14.563</v>
      </c>
      <c r="K66">
        <v>353.555</v>
      </c>
      <c r="L66">
        <v>318.898</v>
      </c>
      <c r="M66">
        <v>60.888</v>
      </c>
      <c r="N66">
        <v>44.217</v>
      </c>
      <c r="O66">
        <v>0.648</v>
      </c>
      <c r="P66">
        <v>1773.163</v>
      </c>
      <c r="Q66">
        <v>3.842</v>
      </c>
    </row>
    <row r="67" spans="1:17" ht="12.75">
      <c r="A67" s="34">
        <v>38512.825694444444</v>
      </c>
      <c r="B67" s="2">
        <v>0.8256944444444444</v>
      </c>
      <c r="C67">
        <v>1773.178</v>
      </c>
      <c r="D67">
        <v>0</v>
      </c>
      <c r="E67">
        <v>30.464</v>
      </c>
      <c r="F67">
        <v>1061</v>
      </c>
      <c r="G67">
        <v>6395.005</v>
      </c>
      <c r="H67">
        <v>292.778</v>
      </c>
      <c r="I67">
        <v>315.002</v>
      </c>
      <c r="J67">
        <v>14.993</v>
      </c>
      <c r="K67">
        <v>311.212</v>
      </c>
      <c r="L67">
        <v>318.898</v>
      </c>
      <c r="M67">
        <v>59.721</v>
      </c>
      <c r="N67">
        <v>45.652</v>
      </c>
      <c r="O67">
        <v>0.632</v>
      </c>
      <c r="P67">
        <v>1773.178</v>
      </c>
      <c r="Q67">
        <v>3.896</v>
      </c>
    </row>
    <row r="68" spans="1:17" ht="12.75">
      <c r="A68" s="34">
        <v>38512.82638888889</v>
      </c>
      <c r="B68" s="2">
        <v>0.8263888888888888</v>
      </c>
      <c r="C68">
        <v>1773.178</v>
      </c>
      <c r="D68">
        <v>0</v>
      </c>
      <c r="E68">
        <v>30.464</v>
      </c>
      <c r="F68">
        <v>827</v>
      </c>
      <c r="G68">
        <v>5609.542</v>
      </c>
      <c r="H68">
        <v>292.778</v>
      </c>
      <c r="I68">
        <v>314.468</v>
      </c>
      <c r="J68">
        <v>15.306</v>
      </c>
      <c r="K68">
        <v>272.161</v>
      </c>
      <c r="L68">
        <v>318.898</v>
      </c>
      <c r="M68">
        <v>58.299</v>
      </c>
      <c r="N68">
        <v>45.855</v>
      </c>
      <c r="O68">
        <v>0.613</v>
      </c>
      <c r="P68">
        <v>1773.178</v>
      </c>
      <c r="Q68">
        <v>4.429</v>
      </c>
    </row>
    <row r="69" spans="1:17" ht="12.75">
      <c r="A69" s="34">
        <v>38512.82708333333</v>
      </c>
      <c r="B69" s="2">
        <v>0.8270833333333334</v>
      </c>
      <c r="C69">
        <v>1773.178</v>
      </c>
      <c r="D69">
        <v>0</v>
      </c>
      <c r="E69">
        <v>30.464</v>
      </c>
      <c r="F69">
        <v>607</v>
      </c>
      <c r="G69">
        <v>5119.418</v>
      </c>
      <c r="H69">
        <v>292.778</v>
      </c>
      <c r="I69">
        <v>317.137</v>
      </c>
      <c r="J69">
        <v>15.33</v>
      </c>
      <c r="K69">
        <v>283.762</v>
      </c>
      <c r="L69">
        <v>318.898</v>
      </c>
      <c r="M69">
        <v>59.083</v>
      </c>
      <c r="N69">
        <v>47.309</v>
      </c>
      <c r="O69">
        <v>0.623</v>
      </c>
      <c r="P69">
        <v>1773.178</v>
      </c>
      <c r="Q69">
        <v>1.761</v>
      </c>
    </row>
    <row r="70" spans="1:17" ht="12.75">
      <c r="A70" s="34">
        <v>38512.82777777778</v>
      </c>
      <c r="B70" s="2">
        <v>0.8277777777777778</v>
      </c>
      <c r="C70">
        <v>1773.178</v>
      </c>
      <c r="D70">
        <v>0</v>
      </c>
      <c r="E70">
        <v>30.464</v>
      </c>
      <c r="F70">
        <v>370</v>
      </c>
      <c r="G70">
        <v>4766.417</v>
      </c>
      <c r="H70">
        <v>292.778</v>
      </c>
      <c r="I70">
        <v>315.963</v>
      </c>
      <c r="J70">
        <v>15.452</v>
      </c>
      <c r="K70">
        <v>282.347</v>
      </c>
      <c r="L70">
        <v>318.898</v>
      </c>
      <c r="M70">
        <v>57.173</v>
      </c>
      <c r="N70">
        <v>45.514</v>
      </c>
      <c r="O70">
        <v>0.597</v>
      </c>
      <c r="P70">
        <v>1773.178</v>
      </c>
      <c r="Q70">
        <v>2.935</v>
      </c>
    </row>
    <row r="71" spans="1:17" ht="12.75">
      <c r="A71" s="34">
        <v>38512.82847222222</v>
      </c>
      <c r="B71" s="2">
        <v>0.8284722222222222</v>
      </c>
      <c r="C71">
        <v>1773.178</v>
      </c>
      <c r="D71">
        <v>0</v>
      </c>
      <c r="E71">
        <v>30.464</v>
      </c>
      <c r="F71">
        <v>131</v>
      </c>
      <c r="G71">
        <v>2864.287</v>
      </c>
      <c r="H71">
        <v>292.778</v>
      </c>
      <c r="I71">
        <v>315.963</v>
      </c>
      <c r="J71">
        <v>17.741</v>
      </c>
      <c r="K71">
        <v>137.097</v>
      </c>
      <c r="L71">
        <v>318.898</v>
      </c>
      <c r="M71">
        <v>58.363</v>
      </c>
      <c r="N71">
        <v>47.231</v>
      </c>
      <c r="O71">
        <v>0.614</v>
      </c>
      <c r="P71">
        <v>1773.178</v>
      </c>
      <c r="Q71">
        <v>2.935</v>
      </c>
    </row>
    <row r="72" spans="1:17" ht="12.75">
      <c r="A72" s="34">
        <v>38512.82916666667</v>
      </c>
      <c r="B72" s="2">
        <v>0.8291666666666666</v>
      </c>
      <c r="C72">
        <v>1773.178</v>
      </c>
      <c r="D72">
        <v>0</v>
      </c>
      <c r="E72">
        <v>30.464</v>
      </c>
      <c r="F72">
        <v>11</v>
      </c>
      <c r="G72">
        <v>1393.917</v>
      </c>
      <c r="H72">
        <v>292.778</v>
      </c>
      <c r="I72">
        <v>319.912</v>
      </c>
      <c r="J72">
        <v>20.74</v>
      </c>
      <c r="K72">
        <v>41.601</v>
      </c>
      <c r="L72">
        <v>318.898</v>
      </c>
      <c r="M72">
        <v>52.409</v>
      </c>
      <c r="N72">
        <v>48.966</v>
      </c>
      <c r="O72">
        <v>0.535</v>
      </c>
      <c r="P72">
        <v>1773.178</v>
      </c>
      <c r="Q72">
        <v>-1.014</v>
      </c>
    </row>
    <row r="73" spans="1:17" ht="12.75">
      <c r="A73" s="34">
        <v>38512.82986111111</v>
      </c>
      <c r="B73" s="2">
        <v>0.8298611111111112</v>
      </c>
      <c r="C73">
        <v>1773.805</v>
      </c>
      <c r="D73">
        <v>0</v>
      </c>
      <c r="E73">
        <v>29.838</v>
      </c>
      <c r="F73">
        <v>0</v>
      </c>
      <c r="G73">
        <v>1073.965</v>
      </c>
      <c r="H73">
        <v>293.405</v>
      </c>
      <c r="I73">
        <v>194.605</v>
      </c>
      <c r="J73">
        <v>0</v>
      </c>
      <c r="K73">
        <v>24.741</v>
      </c>
      <c r="L73">
        <v>318.898</v>
      </c>
      <c r="M73">
        <v>0</v>
      </c>
      <c r="N73">
        <v>0.688</v>
      </c>
      <c r="O73">
        <v>0.06</v>
      </c>
      <c r="P73">
        <v>1773.805</v>
      </c>
      <c r="Q73">
        <v>124.293</v>
      </c>
    </row>
    <row r="74" spans="1:17" ht="12.75">
      <c r="A74" s="34">
        <v>38512.830555555556</v>
      </c>
      <c r="B74" s="2">
        <v>0.8305555555555556</v>
      </c>
      <c r="C74">
        <v>1773.634</v>
      </c>
      <c r="D74">
        <v>0</v>
      </c>
      <c r="E74">
        <v>31.638</v>
      </c>
      <c r="F74">
        <v>0</v>
      </c>
      <c r="G74">
        <v>1114.75</v>
      </c>
      <c r="H74">
        <v>293.405</v>
      </c>
      <c r="I74">
        <v>181.05</v>
      </c>
      <c r="J74">
        <v>0</v>
      </c>
      <c r="K74">
        <v>28.142</v>
      </c>
      <c r="L74">
        <v>318.898</v>
      </c>
      <c r="M74">
        <v>0</v>
      </c>
      <c r="N74">
        <v>0.654</v>
      </c>
      <c r="O74">
        <v>0.06</v>
      </c>
      <c r="P74">
        <v>1773.805</v>
      </c>
      <c r="Q74">
        <v>0</v>
      </c>
    </row>
    <row r="75" spans="1:17" ht="12.75">
      <c r="A75" s="34">
        <v>38512.83125</v>
      </c>
      <c r="B75" s="2">
        <v>0.83125</v>
      </c>
      <c r="C75">
        <v>1773.634</v>
      </c>
      <c r="D75">
        <v>0</v>
      </c>
      <c r="E75">
        <v>29.584</v>
      </c>
      <c r="F75">
        <v>0</v>
      </c>
      <c r="G75">
        <v>563.449</v>
      </c>
      <c r="H75">
        <v>293.405</v>
      </c>
      <c r="I75">
        <v>173.365</v>
      </c>
      <c r="J75">
        <v>0</v>
      </c>
      <c r="K75">
        <v>25.256</v>
      </c>
      <c r="L75">
        <v>318.898</v>
      </c>
      <c r="M75">
        <v>9.126</v>
      </c>
      <c r="N75">
        <v>91.717</v>
      </c>
      <c r="O75">
        <v>0.115</v>
      </c>
      <c r="P75">
        <v>1773.805</v>
      </c>
      <c r="Q75">
        <v>0</v>
      </c>
    </row>
    <row r="76" spans="1:17" ht="12.75">
      <c r="A76" s="34">
        <v>38512.83194444444</v>
      </c>
      <c r="B76" s="2">
        <v>0.8319444444444444</v>
      </c>
      <c r="C76">
        <v>1770.186</v>
      </c>
      <c r="D76">
        <v>0</v>
      </c>
      <c r="E76">
        <v>39.724</v>
      </c>
      <c r="F76">
        <v>0</v>
      </c>
      <c r="G76">
        <v>267.406</v>
      </c>
      <c r="H76">
        <v>289.9</v>
      </c>
      <c r="I76">
        <v>176.087</v>
      </c>
      <c r="J76">
        <v>0</v>
      </c>
      <c r="K76">
        <v>38.769</v>
      </c>
      <c r="L76">
        <v>318.898</v>
      </c>
      <c r="M76">
        <v>0</v>
      </c>
      <c r="N76">
        <v>0.886</v>
      </c>
      <c r="O76">
        <v>0.06</v>
      </c>
      <c r="P76">
        <v>1770.3</v>
      </c>
      <c r="Q76">
        <v>0</v>
      </c>
    </row>
    <row r="77" spans="1:17" ht="12.75">
      <c r="A77" s="34">
        <v>38512.83263888889</v>
      </c>
      <c r="B77" s="2">
        <v>0.8326388888888889</v>
      </c>
      <c r="C77">
        <v>1770.186</v>
      </c>
      <c r="D77">
        <v>0</v>
      </c>
      <c r="E77">
        <v>40.208</v>
      </c>
      <c r="F77">
        <v>0</v>
      </c>
      <c r="G77">
        <v>584.545</v>
      </c>
      <c r="H77">
        <v>289.9</v>
      </c>
      <c r="I77">
        <v>182.064</v>
      </c>
      <c r="J77">
        <v>0</v>
      </c>
      <c r="K77">
        <v>39.008</v>
      </c>
      <c r="L77">
        <v>318.898</v>
      </c>
      <c r="M77">
        <v>0</v>
      </c>
      <c r="N77">
        <v>0.52</v>
      </c>
      <c r="O77">
        <v>0.06</v>
      </c>
      <c r="P77">
        <v>1770.3</v>
      </c>
      <c r="Q77">
        <v>0</v>
      </c>
    </row>
    <row r="78" spans="1:17" ht="12.75">
      <c r="A78" s="34">
        <v>38512.833333333336</v>
      </c>
      <c r="B78" s="2">
        <v>0.8333333333333334</v>
      </c>
      <c r="C78">
        <v>1770.186</v>
      </c>
      <c r="D78">
        <v>0</v>
      </c>
      <c r="E78">
        <v>40.208</v>
      </c>
      <c r="F78">
        <v>0</v>
      </c>
      <c r="G78">
        <v>582.435</v>
      </c>
      <c r="H78">
        <v>289.9</v>
      </c>
      <c r="I78">
        <v>181.797</v>
      </c>
      <c r="J78">
        <v>0</v>
      </c>
      <c r="K78">
        <v>39.376</v>
      </c>
      <c r="L78">
        <v>318.898</v>
      </c>
      <c r="M78">
        <v>0</v>
      </c>
      <c r="N78">
        <v>0.52</v>
      </c>
      <c r="O78">
        <v>0.06</v>
      </c>
      <c r="P78">
        <v>1770.3</v>
      </c>
      <c r="Q78">
        <v>0</v>
      </c>
    </row>
    <row r="79" spans="1:17" ht="12.75">
      <c r="A79" s="34">
        <v>38512.834027777775</v>
      </c>
      <c r="B79" s="2">
        <v>0.8340277777777777</v>
      </c>
      <c r="C79">
        <v>1770.186</v>
      </c>
      <c r="D79">
        <v>0</v>
      </c>
      <c r="E79">
        <v>40.208</v>
      </c>
      <c r="F79">
        <v>0</v>
      </c>
      <c r="G79">
        <v>585.951</v>
      </c>
      <c r="H79">
        <v>289.9</v>
      </c>
      <c r="I79">
        <v>182.224</v>
      </c>
      <c r="J79">
        <v>0</v>
      </c>
      <c r="K79">
        <v>38.99</v>
      </c>
      <c r="L79">
        <v>318.898</v>
      </c>
      <c r="M79">
        <v>0</v>
      </c>
      <c r="N79">
        <v>0.546</v>
      </c>
      <c r="O79">
        <v>0.06</v>
      </c>
      <c r="P79">
        <v>1770.3</v>
      </c>
      <c r="Q79">
        <v>0</v>
      </c>
    </row>
    <row r="80" spans="1:17" ht="12.75">
      <c r="A80" s="34">
        <v>38512.83472222222</v>
      </c>
      <c r="B80" s="2">
        <v>0.8347222222222223</v>
      </c>
      <c r="C80">
        <v>1770.186</v>
      </c>
      <c r="D80">
        <v>0</v>
      </c>
      <c r="E80">
        <v>40.208</v>
      </c>
      <c r="F80">
        <v>0</v>
      </c>
      <c r="G80">
        <v>580.325</v>
      </c>
      <c r="H80">
        <v>289.9</v>
      </c>
      <c r="I80">
        <v>182.277</v>
      </c>
      <c r="J80">
        <v>0</v>
      </c>
      <c r="K80">
        <v>39.266</v>
      </c>
      <c r="L80">
        <v>318.898</v>
      </c>
      <c r="M80">
        <v>0</v>
      </c>
      <c r="N80">
        <v>0.519</v>
      </c>
      <c r="O80">
        <v>0.06</v>
      </c>
      <c r="P80">
        <v>1770.3</v>
      </c>
      <c r="Q80">
        <v>0</v>
      </c>
    </row>
    <row r="81" spans="1:17" ht="12.75">
      <c r="A81" s="34">
        <v>38512.83541666667</v>
      </c>
      <c r="B81" s="2">
        <v>0.8354166666666667</v>
      </c>
      <c r="C81">
        <v>1770.186</v>
      </c>
      <c r="D81">
        <v>0</v>
      </c>
      <c r="E81">
        <v>40.208</v>
      </c>
      <c r="F81">
        <v>0</v>
      </c>
      <c r="G81">
        <v>571.887</v>
      </c>
      <c r="H81">
        <v>289.9</v>
      </c>
      <c r="I81">
        <v>181.637</v>
      </c>
      <c r="J81">
        <v>0</v>
      </c>
      <c r="K81">
        <v>39.376</v>
      </c>
      <c r="L81">
        <v>318.898</v>
      </c>
      <c r="M81">
        <v>0</v>
      </c>
      <c r="N81">
        <v>0.483</v>
      </c>
      <c r="O81">
        <v>0.06</v>
      </c>
      <c r="P81">
        <v>1770.3</v>
      </c>
      <c r="Q81">
        <v>0</v>
      </c>
    </row>
    <row r="82" spans="1:17" ht="12.75">
      <c r="A82" s="34">
        <v>38512.83611111111</v>
      </c>
      <c r="B82" s="2">
        <v>0.8361111111111111</v>
      </c>
      <c r="C82">
        <v>1770.186</v>
      </c>
      <c r="D82">
        <v>0</v>
      </c>
      <c r="E82">
        <v>40.801</v>
      </c>
      <c r="F82">
        <v>0</v>
      </c>
      <c r="G82">
        <v>401.012</v>
      </c>
      <c r="H82">
        <v>289.9</v>
      </c>
      <c r="I82">
        <v>187.401</v>
      </c>
      <c r="J82">
        <v>0</v>
      </c>
      <c r="K82">
        <v>40.185</v>
      </c>
      <c r="L82">
        <v>318.898</v>
      </c>
      <c r="M82">
        <v>42.258</v>
      </c>
      <c r="N82">
        <v>3.836</v>
      </c>
      <c r="O82">
        <v>0.413</v>
      </c>
      <c r="P82">
        <v>1770.3</v>
      </c>
      <c r="Q82">
        <v>0</v>
      </c>
    </row>
    <row r="83" spans="1:17" ht="12.75">
      <c r="A83" s="34">
        <v>38512.836805555555</v>
      </c>
      <c r="B83" s="2">
        <v>0.8368055555555555</v>
      </c>
      <c r="C83">
        <v>1769.796</v>
      </c>
      <c r="D83">
        <v>0</v>
      </c>
      <c r="E83">
        <v>41.345</v>
      </c>
      <c r="F83">
        <v>21</v>
      </c>
      <c r="G83">
        <v>433.359</v>
      </c>
      <c r="H83">
        <v>289.9</v>
      </c>
      <c r="I83">
        <v>313.401</v>
      </c>
      <c r="J83">
        <v>66.89</v>
      </c>
      <c r="K83">
        <v>151.567</v>
      </c>
      <c r="L83">
        <v>318.898</v>
      </c>
      <c r="M83">
        <v>63.777</v>
      </c>
      <c r="N83">
        <v>50.231</v>
      </c>
      <c r="O83">
        <v>0.689</v>
      </c>
      <c r="P83">
        <v>1770.3</v>
      </c>
      <c r="Q83">
        <v>0</v>
      </c>
    </row>
    <row r="84" spans="1:17" ht="12.75">
      <c r="A84" s="34">
        <v>38512.8375</v>
      </c>
      <c r="B84" s="2">
        <v>0.8375</v>
      </c>
      <c r="C84">
        <v>1769.796</v>
      </c>
      <c r="D84">
        <v>0</v>
      </c>
      <c r="E84">
        <v>41.345</v>
      </c>
      <c r="F84">
        <v>89</v>
      </c>
      <c r="G84">
        <v>543.76</v>
      </c>
      <c r="H84">
        <v>289.9</v>
      </c>
      <c r="I84">
        <v>314.895</v>
      </c>
      <c r="J84">
        <v>66.372</v>
      </c>
      <c r="K84">
        <v>133.255</v>
      </c>
      <c r="L84">
        <v>318.898</v>
      </c>
      <c r="M84">
        <v>64.744</v>
      </c>
      <c r="N84">
        <v>51.513</v>
      </c>
      <c r="O84">
        <v>0.703</v>
      </c>
      <c r="P84">
        <v>1770.3</v>
      </c>
      <c r="Q84">
        <v>0</v>
      </c>
    </row>
    <row r="85" spans="1:17" ht="12.75">
      <c r="A85" s="34">
        <v>38512.83819444444</v>
      </c>
      <c r="B85" s="2">
        <v>0.8381944444444445</v>
      </c>
      <c r="C85">
        <v>1776.804</v>
      </c>
      <c r="D85">
        <v>0</v>
      </c>
      <c r="E85">
        <v>34.337</v>
      </c>
      <c r="F85">
        <v>164</v>
      </c>
      <c r="G85">
        <v>602.124</v>
      </c>
      <c r="H85">
        <v>296.404</v>
      </c>
      <c r="I85">
        <v>320.712</v>
      </c>
      <c r="J85">
        <v>65.005</v>
      </c>
      <c r="K85">
        <v>114.575</v>
      </c>
      <c r="L85">
        <v>321.513</v>
      </c>
      <c r="M85">
        <v>58.962</v>
      </c>
      <c r="N85">
        <v>50.532</v>
      </c>
      <c r="O85">
        <v>0.622</v>
      </c>
      <c r="P85">
        <v>1776.804</v>
      </c>
      <c r="Q85">
        <v>0.801</v>
      </c>
    </row>
    <row r="86" spans="1:17" ht="12.75">
      <c r="A86" s="34">
        <v>38512.83888888889</v>
      </c>
      <c r="B86" s="2">
        <v>0.8388888888888889</v>
      </c>
      <c r="C86">
        <v>1776.804</v>
      </c>
      <c r="D86">
        <v>0</v>
      </c>
      <c r="E86">
        <v>34.337</v>
      </c>
      <c r="F86">
        <v>243</v>
      </c>
      <c r="G86">
        <v>716.744</v>
      </c>
      <c r="H86">
        <v>296.404</v>
      </c>
      <c r="I86">
        <v>321.94</v>
      </c>
      <c r="J86">
        <v>63.694</v>
      </c>
      <c r="K86">
        <v>97.365</v>
      </c>
      <c r="L86">
        <v>321.513</v>
      </c>
      <c r="M86">
        <v>62.042</v>
      </c>
      <c r="N86">
        <v>51.262</v>
      </c>
      <c r="O86">
        <v>0.664</v>
      </c>
      <c r="P86">
        <v>1776.804</v>
      </c>
      <c r="Q86">
        <v>-0.427</v>
      </c>
    </row>
    <row r="87" spans="1:17" ht="12.75">
      <c r="A87" s="34">
        <v>38512.839583333334</v>
      </c>
      <c r="B87" s="2">
        <v>0.8395833333333332</v>
      </c>
      <c r="C87">
        <v>1776.804</v>
      </c>
      <c r="D87">
        <v>0</v>
      </c>
      <c r="E87">
        <v>34.337</v>
      </c>
      <c r="F87">
        <v>328</v>
      </c>
      <c r="G87">
        <v>801.127</v>
      </c>
      <c r="H87">
        <v>296.404</v>
      </c>
      <c r="I87">
        <v>318.738</v>
      </c>
      <c r="J87">
        <v>64.103</v>
      </c>
      <c r="K87">
        <v>138.532</v>
      </c>
      <c r="L87">
        <v>321.513</v>
      </c>
      <c r="M87">
        <v>59.442</v>
      </c>
      <c r="N87">
        <v>53.409</v>
      </c>
      <c r="O87">
        <v>0.628</v>
      </c>
      <c r="P87">
        <v>1776.804</v>
      </c>
      <c r="Q87">
        <v>2.775</v>
      </c>
    </row>
    <row r="88" spans="1:17" ht="12.75">
      <c r="A88" s="34">
        <v>38512.84027777778</v>
      </c>
      <c r="B88" s="2">
        <v>0.8402777777777778</v>
      </c>
      <c r="C88">
        <v>1776.804</v>
      </c>
      <c r="D88">
        <v>0</v>
      </c>
      <c r="E88">
        <v>34.337</v>
      </c>
      <c r="F88">
        <v>421</v>
      </c>
      <c r="G88">
        <v>884.104</v>
      </c>
      <c r="H88">
        <v>296.404</v>
      </c>
      <c r="I88">
        <v>319.271</v>
      </c>
      <c r="J88">
        <v>64.516</v>
      </c>
      <c r="K88">
        <v>124.319</v>
      </c>
      <c r="L88">
        <v>321.513</v>
      </c>
      <c r="M88">
        <v>57.638</v>
      </c>
      <c r="N88">
        <v>54.279</v>
      </c>
      <c r="O88">
        <v>0.604</v>
      </c>
      <c r="P88">
        <v>1776.804</v>
      </c>
      <c r="Q88">
        <v>2.241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53"/>
  <sheetViews>
    <sheetView workbookViewId="0" topLeftCell="A5">
      <selection activeCell="K244" sqref="K244"/>
    </sheetView>
  </sheetViews>
  <sheetFormatPr defaultColWidth="9.140625" defaultRowHeight="12.75"/>
  <cols>
    <col min="2" max="2" width="9.8515625" style="0" customWidth="1"/>
    <col min="8" max="8" width="9.140625" style="3" customWidth="1"/>
    <col min="9" max="9" width="15.7109375" style="3" customWidth="1"/>
    <col min="10" max="11" width="15.7109375" style="5" customWidth="1"/>
    <col min="13" max="13" width="14.57421875" style="0" bestFit="1" customWidth="1"/>
    <col min="20" max="20" width="16.57421875" style="0" customWidth="1"/>
    <col min="23" max="23" width="16.7109375" style="0" customWidth="1"/>
  </cols>
  <sheetData>
    <row r="1" ht="12.75">
      <c r="A1" s="12" t="s">
        <v>32</v>
      </c>
    </row>
    <row r="2" spans="1:3" ht="13.5" thickBot="1">
      <c r="A2" s="12" t="s">
        <v>82</v>
      </c>
      <c r="B2" s="12"/>
      <c r="C2" s="12"/>
    </row>
    <row r="3" spans="2:25" ht="12.75">
      <c r="B3" s="20" t="s">
        <v>31</v>
      </c>
      <c r="C3" s="21" t="s">
        <v>29</v>
      </c>
      <c r="D3" s="21" t="s">
        <v>28</v>
      </c>
      <c r="E3" s="32" t="s">
        <v>0</v>
      </c>
      <c r="F3" s="32" t="s">
        <v>0</v>
      </c>
      <c r="G3" s="31" t="s">
        <v>6</v>
      </c>
      <c r="H3" s="13" t="s">
        <v>14</v>
      </c>
      <c r="I3" s="14" t="s">
        <v>23</v>
      </c>
      <c r="J3" s="15" t="s">
        <v>24</v>
      </c>
      <c r="K3" s="15" t="s">
        <v>30</v>
      </c>
      <c r="L3" s="30" t="s">
        <v>5</v>
      </c>
      <c r="M3" s="32" t="s">
        <v>4</v>
      </c>
      <c r="N3" s="32" t="s">
        <v>3</v>
      </c>
      <c r="O3" s="32" t="s">
        <v>2</v>
      </c>
      <c r="P3" s="31" t="s">
        <v>1</v>
      </c>
      <c r="R3" s="20" t="s">
        <v>7</v>
      </c>
      <c r="S3" s="21"/>
      <c r="T3" s="21"/>
      <c r="U3" s="21"/>
      <c r="V3" s="21"/>
      <c r="W3" s="21"/>
      <c r="X3" s="21"/>
      <c r="Y3" s="9"/>
    </row>
    <row r="4" spans="2:25" ht="13.5" thickBot="1">
      <c r="B4" s="28"/>
      <c r="C4" s="29"/>
      <c r="D4" s="29"/>
      <c r="E4" s="29">
        <f>AVERAGE(E496:E513)</f>
        <v>16.563277777777774</v>
      </c>
      <c r="F4" s="29" t="s">
        <v>34</v>
      </c>
      <c r="G4" s="11">
        <v>20000</v>
      </c>
      <c r="H4" s="16">
        <f>T$6*(T$8-G4)/(T$7-(T$8-G4))</f>
        <v>572813.1873946604</v>
      </c>
      <c r="I4" s="17">
        <f>T$17+T$18*(LN(H4))+T$19*(LN(H4))^3</f>
        <v>0.0034063911566967722</v>
      </c>
      <c r="J4" s="18">
        <f>1/I4</f>
        <v>293.56581613772</v>
      </c>
      <c r="K4" s="18">
        <f>J4-273.15</f>
        <v>20.415816137720014</v>
      </c>
      <c r="L4" s="28"/>
      <c r="M4" s="29"/>
      <c r="N4" s="29"/>
      <c r="O4" s="29"/>
      <c r="P4" s="11"/>
      <c r="R4" s="22" t="s">
        <v>27</v>
      </c>
      <c r="S4" s="4"/>
      <c r="T4" s="4"/>
      <c r="U4" s="4"/>
      <c r="V4" s="4"/>
      <c r="W4" s="4"/>
      <c r="X4" s="4"/>
      <c r="Y4" s="10"/>
    </row>
    <row r="5" spans="2:25" ht="13.5" thickBot="1">
      <c r="B5">
        <v>1</v>
      </c>
      <c r="C5" s="1">
        <v>38512</v>
      </c>
      <c r="D5" s="2">
        <v>0.7814814814814816</v>
      </c>
      <c r="E5">
        <v>17.845</v>
      </c>
      <c r="F5">
        <f>(E5-E$4)/145.0377</f>
        <v>0.008837165938388604</v>
      </c>
      <c r="G5">
        <v>21749</v>
      </c>
      <c r="H5" s="16">
        <f aca="true" t="shared" si="0" ref="H5:H68">T$6*(T$8-G5)/(T$7-(T$8-G5))</f>
        <v>506551.3538925382</v>
      </c>
      <c r="I5" s="17">
        <f aca="true" t="shared" si="1" ref="I5:I68">T$17+T$18*(LN(H5))+T$19*(LN(H5))^3</f>
        <v>0.0033763401202132493</v>
      </c>
      <c r="J5" s="18">
        <f aca="true" t="shared" si="2" ref="J5:J68">1/I5</f>
        <v>296.17869183654403</v>
      </c>
      <c r="K5" s="18">
        <f aca="true" t="shared" si="3" ref="K5:K68">J5-273.15</f>
        <v>23.028691836544056</v>
      </c>
      <c r="L5">
        <v>0</v>
      </c>
      <c r="M5">
        <v>35662</v>
      </c>
      <c r="N5">
        <v>29526</v>
      </c>
      <c r="O5">
        <v>65535</v>
      </c>
      <c r="P5">
        <v>41161</v>
      </c>
      <c r="R5" s="22"/>
      <c r="S5" s="4" t="s">
        <v>8</v>
      </c>
      <c r="T5" s="4"/>
      <c r="U5" s="4"/>
      <c r="V5" s="4"/>
      <c r="W5" s="4"/>
      <c r="X5" s="4"/>
      <c r="Y5" s="10"/>
    </row>
    <row r="6" spans="2:25" ht="13.5" thickBot="1">
      <c r="B6">
        <v>2</v>
      </c>
      <c r="C6" s="1">
        <v>38512</v>
      </c>
      <c r="D6" s="2">
        <v>0.7815972222222222</v>
      </c>
      <c r="E6">
        <v>17.828</v>
      </c>
      <c r="F6">
        <f aca="true" t="shared" si="4" ref="F6:F69">(E6-E$4)/145.0377</f>
        <v>0.008719955033913427</v>
      </c>
      <c r="G6">
        <v>21868</v>
      </c>
      <c r="H6" s="16">
        <f t="shared" si="0"/>
        <v>502427.8440497845</v>
      </c>
      <c r="I6" s="17">
        <f t="shared" si="1"/>
        <v>0.003374344792404238</v>
      </c>
      <c r="J6" s="18">
        <f t="shared" si="2"/>
        <v>296.3538291199622</v>
      </c>
      <c r="K6" s="18">
        <f t="shared" si="3"/>
        <v>23.203829119962222</v>
      </c>
      <c r="L6">
        <v>0</v>
      </c>
      <c r="M6">
        <v>35663</v>
      </c>
      <c r="N6">
        <v>29526</v>
      </c>
      <c r="O6">
        <v>38822</v>
      </c>
      <c r="P6">
        <v>40609</v>
      </c>
      <c r="R6" s="22"/>
      <c r="S6" s="6" t="s">
        <v>9</v>
      </c>
      <c r="T6" s="9">
        <v>251680.977</v>
      </c>
      <c r="U6" s="4"/>
      <c r="V6" s="23" t="s">
        <v>26</v>
      </c>
      <c r="W6" s="23" t="s">
        <v>25</v>
      </c>
      <c r="X6" s="4"/>
      <c r="Y6" s="10"/>
    </row>
    <row r="7" spans="2:25" ht="13.5" thickBot="1">
      <c r="B7">
        <v>3</v>
      </c>
      <c r="C7" s="1">
        <v>38512</v>
      </c>
      <c r="D7" s="2">
        <v>0.781712962962963</v>
      </c>
      <c r="E7">
        <v>17.801</v>
      </c>
      <c r="F7">
        <f t="shared" si="4"/>
        <v>0.008533796538570485</v>
      </c>
      <c r="G7">
        <v>21865</v>
      </c>
      <c r="H7" s="16">
        <f t="shared" si="0"/>
        <v>502531.2469207686</v>
      </c>
      <c r="I7" s="17">
        <f t="shared" si="1"/>
        <v>0.003374395023820791</v>
      </c>
      <c r="J7" s="18">
        <f t="shared" si="2"/>
        <v>296.34941758173613</v>
      </c>
      <c r="K7" s="18">
        <f t="shared" si="3"/>
        <v>23.199417581736157</v>
      </c>
      <c r="L7">
        <v>0</v>
      </c>
      <c r="M7">
        <v>35663</v>
      </c>
      <c r="N7">
        <v>29525</v>
      </c>
      <c r="O7">
        <v>38893</v>
      </c>
      <c r="P7">
        <v>34587</v>
      </c>
      <c r="R7" s="22"/>
      <c r="S7" s="7" t="s">
        <v>10</v>
      </c>
      <c r="T7" s="10">
        <v>65564.0623</v>
      </c>
      <c r="U7" s="4"/>
      <c r="V7" s="4">
        <v>21000</v>
      </c>
      <c r="W7" s="24">
        <f>T$6*(T$8-V7)/(T$7-(T$8-V7))</f>
        <v>533577.2669596047</v>
      </c>
      <c r="X7" s="4"/>
      <c r="Y7" s="10"/>
    </row>
    <row r="8" spans="2:25" ht="13.5" thickBot="1">
      <c r="B8">
        <v>4</v>
      </c>
      <c r="C8" s="1">
        <v>38512</v>
      </c>
      <c r="D8" s="2">
        <v>0.7818287037037037</v>
      </c>
      <c r="E8">
        <v>17.773</v>
      </c>
      <c r="F8">
        <f t="shared" si="4"/>
        <v>0.008340743284140783</v>
      </c>
      <c r="G8">
        <v>21862</v>
      </c>
      <c r="H8" s="16">
        <f t="shared" si="0"/>
        <v>502634.6781526995</v>
      </c>
      <c r="I8" s="17">
        <f t="shared" si="1"/>
        <v>0.0033744452588895133</v>
      </c>
      <c r="J8" s="18">
        <f t="shared" si="2"/>
        <v>296.345005854114</v>
      </c>
      <c r="K8" s="18">
        <f t="shared" si="3"/>
        <v>23.195005854114015</v>
      </c>
      <c r="L8">
        <v>0</v>
      </c>
      <c r="M8">
        <v>35665</v>
      </c>
      <c r="N8">
        <v>29525</v>
      </c>
      <c r="O8">
        <v>38847</v>
      </c>
      <c r="P8">
        <v>34354</v>
      </c>
      <c r="R8" s="22"/>
      <c r="S8" s="8" t="s">
        <v>11</v>
      </c>
      <c r="T8" s="11">
        <v>65550.3036</v>
      </c>
      <c r="U8" s="4"/>
      <c r="V8" s="4"/>
      <c r="W8" s="4"/>
      <c r="X8" s="4"/>
      <c r="Y8" s="10"/>
    </row>
    <row r="9" spans="2:25" ht="13.5" thickBot="1">
      <c r="B9">
        <v>5</v>
      </c>
      <c r="C9" s="1">
        <v>38512</v>
      </c>
      <c r="D9" s="2">
        <v>0.7819444444444444</v>
      </c>
      <c r="E9">
        <v>17.746</v>
      </c>
      <c r="F9">
        <f t="shared" si="4"/>
        <v>0.00815458478879784</v>
      </c>
      <c r="G9">
        <v>21858</v>
      </c>
      <c r="H9" s="16">
        <f t="shared" si="0"/>
        <v>502772.63059913943</v>
      </c>
      <c r="I9" s="17">
        <f t="shared" si="1"/>
        <v>0.0033745122446648267</v>
      </c>
      <c r="J9" s="18">
        <f t="shared" si="2"/>
        <v>296.33912325581883</v>
      </c>
      <c r="K9" s="18">
        <f t="shared" si="3"/>
        <v>23.189123255818856</v>
      </c>
      <c r="L9">
        <v>0</v>
      </c>
      <c r="M9">
        <v>35667</v>
      </c>
      <c r="N9">
        <v>29525</v>
      </c>
      <c r="O9">
        <v>38741</v>
      </c>
      <c r="P9">
        <v>34249</v>
      </c>
      <c r="R9" s="22"/>
      <c r="S9" s="25" t="s">
        <v>12</v>
      </c>
      <c r="T9" s="4" t="s">
        <v>13</v>
      </c>
      <c r="U9" s="4"/>
      <c r="V9" s="4"/>
      <c r="W9" s="4"/>
      <c r="X9" s="4"/>
      <c r="Y9" s="10"/>
    </row>
    <row r="10" spans="2:25" ht="13.5" thickBot="1">
      <c r="B10">
        <v>6</v>
      </c>
      <c r="C10" s="1">
        <v>38512</v>
      </c>
      <c r="D10" s="2">
        <v>0.7820601851851853</v>
      </c>
      <c r="E10">
        <v>17.731</v>
      </c>
      <c r="F10">
        <f t="shared" si="4"/>
        <v>0.00805116340249623</v>
      </c>
      <c r="G10">
        <v>21861</v>
      </c>
      <c r="H10" s="16">
        <f t="shared" si="0"/>
        <v>502669.1615344591</v>
      </c>
      <c r="I10" s="17">
        <f t="shared" si="1"/>
        <v>0.0033744620047242674</v>
      </c>
      <c r="J10" s="18">
        <f t="shared" si="2"/>
        <v>296.3435352361336</v>
      </c>
      <c r="K10" s="18">
        <f t="shared" si="3"/>
        <v>23.19353523613364</v>
      </c>
      <c r="L10">
        <v>0</v>
      </c>
      <c r="M10">
        <v>35668</v>
      </c>
      <c r="N10">
        <v>29526</v>
      </c>
      <c r="O10">
        <v>38640</v>
      </c>
      <c r="P10">
        <v>34257</v>
      </c>
      <c r="R10" s="22"/>
      <c r="S10" s="4"/>
      <c r="T10" s="4"/>
      <c r="U10" s="4"/>
      <c r="V10" s="4"/>
      <c r="W10" s="4"/>
      <c r="X10" s="4"/>
      <c r="Y10" s="10"/>
    </row>
    <row r="11" spans="2:25" ht="13.5" thickBot="1">
      <c r="B11">
        <v>7</v>
      </c>
      <c r="C11" s="1">
        <v>38512</v>
      </c>
      <c r="D11" s="2">
        <v>0.7821759259259259</v>
      </c>
      <c r="E11">
        <v>17.716</v>
      </c>
      <c r="F11">
        <f t="shared" si="4"/>
        <v>0.007947742016194597</v>
      </c>
      <c r="G11">
        <v>21865</v>
      </c>
      <c r="H11" s="16">
        <f t="shared" si="0"/>
        <v>502531.2469207686</v>
      </c>
      <c r="I11" s="17">
        <f t="shared" si="1"/>
        <v>0.003374395023820791</v>
      </c>
      <c r="J11" s="18">
        <f t="shared" si="2"/>
        <v>296.34941758173613</v>
      </c>
      <c r="K11" s="18">
        <f t="shared" si="3"/>
        <v>23.199417581736157</v>
      </c>
      <c r="L11">
        <v>0</v>
      </c>
      <c r="M11">
        <v>35669</v>
      </c>
      <c r="N11">
        <v>29526</v>
      </c>
      <c r="O11">
        <v>38696</v>
      </c>
      <c r="P11">
        <v>34248</v>
      </c>
      <c r="R11" s="22"/>
      <c r="S11" s="4"/>
      <c r="T11" s="4"/>
      <c r="U11" s="4"/>
      <c r="V11" s="4"/>
      <c r="W11" s="4"/>
      <c r="X11" s="4"/>
      <c r="Y11" s="10"/>
    </row>
    <row r="12" spans="2:25" ht="13.5" thickBot="1">
      <c r="B12">
        <v>8</v>
      </c>
      <c r="C12" s="1">
        <v>38512</v>
      </c>
      <c r="D12" s="2">
        <v>0.7822916666666666</v>
      </c>
      <c r="E12">
        <v>17.701</v>
      </c>
      <c r="F12">
        <f t="shared" si="4"/>
        <v>0.007844320629892963</v>
      </c>
      <c r="G12">
        <v>21866</v>
      </c>
      <c r="H12" s="16">
        <f t="shared" si="0"/>
        <v>502496.776146467</v>
      </c>
      <c r="I12" s="17">
        <f t="shared" si="1"/>
        <v>0.003374378279609549</v>
      </c>
      <c r="J12" s="18">
        <f t="shared" si="2"/>
        <v>296.35088811551697</v>
      </c>
      <c r="K12" s="18">
        <f t="shared" si="3"/>
        <v>23.20088811551699</v>
      </c>
      <c r="L12">
        <v>0</v>
      </c>
      <c r="M12">
        <v>35670</v>
      </c>
      <c r="N12">
        <v>29526</v>
      </c>
      <c r="O12">
        <v>39044</v>
      </c>
      <c r="P12">
        <v>34238</v>
      </c>
      <c r="R12" s="22" t="s">
        <v>33</v>
      </c>
      <c r="S12" s="4"/>
      <c r="T12" s="4"/>
      <c r="U12" s="4"/>
      <c r="V12" s="4"/>
      <c r="W12" s="4"/>
      <c r="X12" s="4"/>
      <c r="Y12" s="10"/>
    </row>
    <row r="13" spans="2:25" ht="13.5" thickBot="1">
      <c r="B13">
        <v>9</v>
      </c>
      <c r="C13" s="1">
        <v>38512</v>
      </c>
      <c r="D13" s="2">
        <v>0.7824074074074074</v>
      </c>
      <c r="E13">
        <v>17.687</v>
      </c>
      <c r="F13">
        <f t="shared" si="4"/>
        <v>0.007747794002678112</v>
      </c>
      <c r="G13">
        <v>21871</v>
      </c>
      <c r="H13" s="16">
        <f t="shared" si="0"/>
        <v>502324.4695280837</v>
      </c>
      <c r="I13" s="17">
        <f t="shared" si="1"/>
        <v>0.00337429456463839</v>
      </c>
      <c r="J13" s="18">
        <f t="shared" si="2"/>
        <v>296.35824046889815</v>
      </c>
      <c r="K13" s="18">
        <f t="shared" si="3"/>
        <v>23.20824046889817</v>
      </c>
      <c r="L13">
        <v>0</v>
      </c>
      <c r="M13">
        <v>35673</v>
      </c>
      <c r="N13">
        <v>29525</v>
      </c>
      <c r="O13">
        <v>38595</v>
      </c>
      <c r="P13">
        <v>34273</v>
      </c>
      <c r="R13" s="22" t="s">
        <v>15</v>
      </c>
      <c r="S13" s="4"/>
      <c r="T13" s="4"/>
      <c r="U13" s="4"/>
      <c r="V13" s="4"/>
      <c r="W13" s="4"/>
      <c r="X13" s="4"/>
      <c r="Y13" s="10"/>
    </row>
    <row r="14" spans="2:25" ht="13.5" thickBot="1">
      <c r="B14">
        <v>10</v>
      </c>
      <c r="C14" s="1">
        <v>38512</v>
      </c>
      <c r="D14" s="2">
        <v>0.7825231481481482</v>
      </c>
      <c r="E14">
        <v>17.775</v>
      </c>
      <c r="F14">
        <f t="shared" si="4"/>
        <v>0.008354532802314326</v>
      </c>
      <c r="G14">
        <v>21870</v>
      </c>
      <c r="H14" s="16">
        <f t="shared" si="0"/>
        <v>502358.9245527833</v>
      </c>
      <c r="I14" s="17">
        <f t="shared" si="1"/>
        <v>0.0033743113068214624</v>
      </c>
      <c r="J14" s="18">
        <f t="shared" si="2"/>
        <v>296.35677004027855</v>
      </c>
      <c r="K14" s="18">
        <f t="shared" si="3"/>
        <v>23.20677004027857</v>
      </c>
      <c r="L14">
        <v>0</v>
      </c>
      <c r="M14">
        <v>35674</v>
      </c>
      <c r="N14">
        <v>29525</v>
      </c>
      <c r="O14">
        <v>39538</v>
      </c>
      <c r="P14">
        <v>34210</v>
      </c>
      <c r="R14" s="22" t="s">
        <v>16</v>
      </c>
      <c r="S14" s="4"/>
      <c r="T14" s="4"/>
      <c r="U14" s="4"/>
      <c r="V14" s="4"/>
      <c r="W14" s="4"/>
      <c r="X14" s="4"/>
      <c r="Y14" s="10"/>
    </row>
    <row r="15" spans="2:25" ht="13.5" thickBot="1">
      <c r="B15">
        <v>11</v>
      </c>
      <c r="C15" s="1">
        <v>38512</v>
      </c>
      <c r="D15" s="2">
        <v>0.782638888888889</v>
      </c>
      <c r="E15">
        <v>17.929</v>
      </c>
      <c r="F15">
        <f t="shared" si="4"/>
        <v>0.009416325701677733</v>
      </c>
      <c r="G15">
        <v>21889</v>
      </c>
      <c r="H15" s="16">
        <f t="shared" si="0"/>
        <v>501704.8170804901</v>
      </c>
      <c r="I15" s="17">
        <f t="shared" si="1"/>
        <v>0.00337399327462622</v>
      </c>
      <c r="J15" s="18">
        <f t="shared" si="2"/>
        <v>296.38470459333763</v>
      </c>
      <c r="K15" s="18">
        <f t="shared" si="3"/>
        <v>23.234704593337653</v>
      </c>
      <c r="L15">
        <v>0</v>
      </c>
      <c r="M15">
        <v>35675</v>
      </c>
      <c r="N15">
        <v>29525</v>
      </c>
      <c r="O15">
        <v>38316</v>
      </c>
      <c r="P15">
        <v>31641</v>
      </c>
      <c r="R15" s="22" t="s">
        <v>81</v>
      </c>
      <c r="S15" s="4"/>
      <c r="T15" s="4"/>
      <c r="U15" s="4"/>
      <c r="V15" s="4"/>
      <c r="W15" s="4"/>
      <c r="X15" s="4"/>
      <c r="Y15" s="10"/>
    </row>
    <row r="16" spans="2:25" ht="13.5" thickBot="1">
      <c r="B16">
        <v>12</v>
      </c>
      <c r="C16" s="1">
        <v>38512</v>
      </c>
      <c r="D16" s="2">
        <v>0.7827546296296296</v>
      </c>
      <c r="E16">
        <v>17.294</v>
      </c>
      <c r="F16">
        <f t="shared" si="4"/>
        <v>0.0050381536815753865</v>
      </c>
      <c r="G16">
        <v>22131</v>
      </c>
      <c r="H16" s="16">
        <f t="shared" si="0"/>
        <v>493471.7464637632</v>
      </c>
      <c r="I16" s="17">
        <f t="shared" si="1"/>
        <v>0.0033699551971580802</v>
      </c>
      <c r="J16" s="18">
        <f t="shared" si="2"/>
        <v>296.7398500856364</v>
      </c>
      <c r="K16" s="18">
        <f t="shared" si="3"/>
        <v>23.589850085636442</v>
      </c>
      <c r="L16">
        <v>0</v>
      </c>
      <c r="M16">
        <v>35678</v>
      </c>
      <c r="N16">
        <v>29525</v>
      </c>
      <c r="O16">
        <v>37719</v>
      </c>
      <c r="P16">
        <v>28784</v>
      </c>
      <c r="R16" s="22"/>
      <c r="S16" s="4"/>
      <c r="T16" s="4"/>
      <c r="U16" s="4"/>
      <c r="V16" s="4"/>
      <c r="W16" s="4"/>
      <c r="X16" s="4"/>
      <c r="Y16" s="10"/>
    </row>
    <row r="17" spans="2:25" ht="13.5" thickBot="1">
      <c r="B17">
        <v>13</v>
      </c>
      <c r="C17" s="1">
        <v>38512</v>
      </c>
      <c r="D17" s="2">
        <v>0.7828703703703703</v>
      </c>
      <c r="E17">
        <v>18.353</v>
      </c>
      <c r="F17">
        <f t="shared" si="4"/>
        <v>0.01233970355447051</v>
      </c>
      <c r="G17">
        <v>22401</v>
      </c>
      <c r="H17" s="16">
        <f t="shared" si="0"/>
        <v>484495.9088012674</v>
      </c>
      <c r="I17" s="17">
        <f t="shared" si="1"/>
        <v>0.0033654769394661343</v>
      </c>
      <c r="J17" s="18">
        <f t="shared" si="2"/>
        <v>297.1347057153302</v>
      </c>
      <c r="K17" s="18">
        <f t="shared" si="3"/>
        <v>23.98470571533022</v>
      </c>
      <c r="L17">
        <v>0</v>
      </c>
      <c r="M17">
        <v>35677</v>
      </c>
      <c r="N17">
        <v>29524</v>
      </c>
      <c r="O17">
        <v>37868</v>
      </c>
      <c r="P17">
        <v>23143</v>
      </c>
      <c r="R17" s="22"/>
      <c r="S17" s="6" t="s">
        <v>17</v>
      </c>
      <c r="T17" s="33">
        <v>0.000460148156</v>
      </c>
      <c r="U17" s="4"/>
      <c r="V17" s="23" t="s">
        <v>25</v>
      </c>
      <c r="W17" s="23" t="s">
        <v>18</v>
      </c>
      <c r="X17" s="23" t="s">
        <v>19</v>
      </c>
      <c r="Y17" s="26" t="s">
        <v>20</v>
      </c>
    </row>
    <row r="18" spans="2:25" ht="13.5" thickBot="1">
      <c r="B18">
        <v>14</v>
      </c>
      <c r="C18" s="1">
        <v>38512</v>
      </c>
      <c r="D18" s="2">
        <v>0.7829861111111112</v>
      </c>
      <c r="E18">
        <v>18.391</v>
      </c>
      <c r="F18">
        <f t="shared" si="4"/>
        <v>0.012601704399767951</v>
      </c>
      <c r="G18">
        <v>22583</v>
      </c>
      <c r="H18" s="16">
        <f t="shared" si="0"/>
        <v>478566.5542865497</v>
      </c>
      <c r="I18" s="17">
        <f t="shared" si="1"/>
        <v>0.0033624738566943946</v>
      </c>
      <c r="J18" s="18">
        <f t="shared" si="2"/>
        <v>297.400081790699</v>
      </c>
      <c r="K18" s="18">
        <f t="shared" si="3"/>
        <v>24.250081790699028</v>
      </c>
      <c r="L18">
        <v>0</v>
      </c>
      <c r="M18">
        <v>35680</v>
      </c>
      <c r="N18">
        <v>29526</v>
      </c>
      <c r="O18">
        <v>42249</v>
      </c>
      <c r="P18">
        <v>32764</v>
      </c>
      <c r="R18" s="22"/>
      <c r="S18" s="7" t="s">
        <v>21</v>
      </c>
      <c r="T18" s="33">
        <v>0.000210947147</v>
      </c>
      <c r="U18" s="4"/>
      <c r="V18" s="24">
        <f>W7</f>
        <v>533577.2669596047</v>
      </c>
      <c r="W18" s="27">
        <f>T$17+T$18*(LN(V18))+T$19*(LN(V18))^3</f>
        <v>0.003389036757666438</v>
      </c>
      <c r="X18" s="4">
        <f>1/W18</f>
        <v>295.06909234249855</v>
      </c>
      <c r="Y18" s="10">
        <f>X18-273</f>
        <v>22.06909234249855</v>
      </c>
    </row>
    <row r="19" spans="2:25" ht="13.5" thickBot="1">
      <c r="B19">
        <v>15</v>
      </c>
      <c r="C19" s="1">
        <v>38512</v>
      </c>
      <c r="D19" s="2">
        <v>0.7831018518518519</v>
      </c>
      <c r="E19">
        <v>18.234</v>
      </c>
      <c r="F19">
        <f t="shared" si="4"/>
        <v>0.011519227223144243</v>
      </c>
      <c r="G19">
        <v>22783</v>
      </c>
      <c r="H19" s="16">
        <f t="shared" si="0"/>
        <v>472159.9634119746</v>
      </c>
      <c r="I19" s="17">
        <f t="shared" si="1"/>
        <v>0.0033591878287526416</v>
      </c>
      <c r="J19" s="18">
        <f t="shared" si="2"/>
        <v>297.6910047841318</v>
      </c>
      <c r="K19" s="18">
        <f t="shared" si="3"/>
        <v>24.541004784131815</v>
      </c>
      <c r="L19">
        <v>0</v>
      </c>
      <c r="M19">
        <v>35681</v>
      </c>
      <c r="N19">
        <v>29525</v>
      </c>
      <c r="O19">
        <v>46371</v>
      </c>
      <c r="P19">
        <v>34221</v>
      </c>
      <c r="R19" s="22"/>
      <c r="S19" s="8" t="s">
        <v>22</v>
      </c>
      <c r="T19" s="33">
        <v>6.41209309E-08</v>
      </c>
      <c r="U19" s="4"/>
      <c r="V19" s="4"/>
      <c r="W19" s="4"/>
      <c r="X19" s="4"/>
      <c r="Y19" s="10"/>
    </row>
    <row r="20" spans="2:25" ht="13.5" thickBot="1">
      <c r="B20">
        <v>16</v>
      </c>
      <c r="C20" s="1">
        <v>38512</v>
      </c>
      <c r="D20" s="2">
        <v>0.7832175925925925</v>
      </c>
      <c r="E20">
        <v>20.887</v>
      </c>
      <c r="F20">
        <f t="shared" si="4"/>
        <v>0.029811023080359288</v>
      </c>
      <c r="G20">
        <v>22998</v>
      </c>
      <c r="H20" s="16">
        <f t="shared" si="0"/>
        <v>465397.0816949603</v>
      </c>
      <c r="I20" s="17">
        <f t="shared" si="1"/>
        <v>0.0033556713339125796</v>
      </c>
      <c r="J20" s="18">
        <f t="shared" si="2"/>
        <v>298.00296289268584</v>
      </c>
      <c r="K20" s="18">
        <f t="shared" si="3"/>
        <v>24.852962892685866</v>
      </c>
      <c r="L20">
        <v>0</v>
      </c>
      <c r="M20">
        <v>35683</v>
      </c>
      <c r="N20">
        <v>29525</v>
      </c>
      <c r="O20">
        <v>38652</v>
      </c>
      <c r="P20">
        <v>33222</v>
      </c>
      <c r="R20" s="28"/>
      <c r="S20" s="29"/>
      <c r="T20" s="29"/>
      <c r="U20" s="29"/>
      <c r="V20" s="29"/>
      <c r="W20" s="29"/>
      <c r="X20" s="29"/>
      <c r="Y20" s="11"/>
    </row>
    <row r="21" spans="2:16" ht="13.5" thickBot="1">
      <c r="B21">
        <v>17</v>
      </c>
      <c r="C21" s="1">
        <v>38512</v>
      </c>
      <c r="D21" s="2">
        <v>0.7833333333333333</v>
      </c>
      <c r="E21">
        <v>18.231</v>
      </c>
      <c r="F21">
        <f t="shared" si="4"/>
        <v>0.011498542945883917</v>
      </c>
      <c r="G21">
        <v>23176</v>
      </c>
      <c r="H21" s="16">
        <f t="shared" si="0"/>
        <v>459892.9323806467</v>
      </c>
      <c r="I21" s="17">
        <f t="shared" si="1"/>
        <v>0.0033527722015451655</v>
      </c>
      <c r="J21" s="18">
        <f t="shared" si="2"/>
        <v>298.2606451876265</v>
      </c>
      <c r="K21" s="18">
        <f t="shared" si="3"/>
        <v>25.110645187626517</v>
      </c>
      <c r="L21">
        <v>0</v>
      </c>
      <c r="M21">
        <v>35686</v>
      </c>
      <c r="N21">
        <v>29526</v>
      </c>
      <c r="O21">
        <v>46243</v>
      </c>
      <c r="P21">
        <v>33184</v>
      </c>
    </row>
    <row r="22" spans="2:16" ht="13.5" thickBot="1">
      <c r="B22">
        <v>18</v>
      </c>
      <c r="C22" s="1">
        <v>38512</v>
      </c>
      <c r="D22" s="2">
        <v>0.783449074074074</v>
      </c>
      <c r="E22">
        <v>22.994</v>
      </c>
      <c r="F22">
        <f t="shared" si="4"/>
        <v>0.04433828047619499</v>
      </c>
      <c r="G22">
        <v>23339</v>
      </c>
      <c r="H22" s="16">
        <f t="shared" si="0"/>
        <v>454926.2152266239</v>
      </c>
      <c r="I22" s="17">
        <f t="shared" si="1"/>
        <v>0.0033501268261849587</v>
      </c>
      <c r="J22" s="18">
        <f t="shared" si="2"/>
        <v>298.49616205090814</v>
      </c>
      <c r="K22" s="18">
        <f t="shared" si="3"/>
        <v>25.346162050908163</v>
      </c>
      <c r="L22">
        <v>0</v>
      </c>
      <c r="M22">
        <v>35688</v>
      </c>
      <c r="N22">
        <v>29526</v>
      </c>
      <c r="O22">
        <v>51948</v>
      </c>
      <c r="P22">
        <v>33112</v>
      </c>
    </row>
    <row r="23" spans="2:16" ht="13.5" thickBot="1">
      <c r="B23">
        <v>19</v>
      </c>
      <c r="C23" s="1">
        <v>38512</v>
      </c>
      <c r="D23" s="2">
        <v>0.7835648148148149</v>
      </c>
      <c r="E23">
        <v>18.242</v>
      </c>
      <c r="F23">
        <f t="shared" si="4"/>
        <v>0.01157438529583844</v>
      </c>
      <c r="G23">
        <v>23507</v>
      </c>
      <c r="H23" s="16">
        <f t="shared" si="0"/>
        <v>449879.1838018225</v>
      </c>
      <c r="I23" s="17">
        <f t="shared" si="1"/>
        <v>0.0033474095372239806</v>
      </c>
      <c r="J23" s="18">
        <f t="shared" si="2"/>
        <v>298.7384689204488</v>
      </c>
      <c r="K23" s="18">
        <f t="shared" si="3"/>
        <v>25.588468920448804</v>
      </c>
      <c r="L23">
        <v>0</v>
      </c>
      <c r="M23">
        <v>35691</v>
      </c>
      <c r="N23">
        <v>29525</v>
      </c>
      <c r="O23">
        <v>46024</v>
      </c>
      <c r="P23">
        <v>33022</v>
      </c>
    </row>
    <row r="24" spans="2:18" ht="13.5" thickBot="1">
      <c r="B24">
        <v>20</v>
      </c>
      <c r="C24" s="1">
        <v>38512</v>
      </c>
      <c r="D24" s="2">
        <v>0.7836805555555556</v>
      </c>
      <c r="E24">
        <v>18.188</v>
      </c>
      <c r="F24">
        <f t="shared" si="4"/>
        <v>0.011202068305152555</v>
      </c>
      <c r="G24">
        <v>23686</v>
      </c>
      <c r="H24" s="16">
        <f t="shared" si="0"/>
        <v>444580.42652867245</v>
      </c>
      <c r="I24" s="17">
        <f t="shared" si="1"/>
        <v>0.003344524402153181</v>
      </c>
      <c r="J24" s="18">
        <f t="shared" si="2"/>
        <v>298.99617397206225</v>
      </c>
      <c r="K24" s="18">
        <f t="shared" si="3"/>
        <v>25.846173972062275</v>
      </c>
      <c r="L24">
        <v>0</v>
      </c>
      <c r="M24">
        <v>35693</v>
      </c>
      <c r="N24">
        <v>29525</v>
      </c>
      <c r="O24">
        <v>45332</v>
      </c>
      <c r="P24">
        <v>32911</v>
      </c>
      <c r="R24" t="s">
        <v>63</v>
      </c>
    </row>
    <row r="25" spans="2:19" ht="13.5" thickBot="1">
      <c r="B25">
        <v>21</v>
      </c>
      <c r="C25" s="1">
        <v>38512</v>
      </c>
      <c r="D25" s="2">
        <v>0.7837962962962962</v>
      </c>
      <c r="E25">
        <v>18.562</v>
      </c>
      <c r="F25">
        <f t="shared" si="4"/>
        <v>0.01378070820360656</v>
      </c>
      <c r="G25">
        <v>23871</v>
      </c>
      <c r="H25" s="16">
        <f t="shared" si="0"/>
        <v>439187.5162937114</v>
      </c>
      <c r="I25" s="17">
        <f t="shared" si="1"/>
        <v>0.0033415532096528902</v>
      </c>
      <c r="J25" s="18">
        <f t="shared" si="2"/>
        <v>299.26203093557103</v>
      </c>
      <c r="K25" s="18">
        <f t="shared" si="3"/>
        <v>26.112030935571056</v>
      </c>
      <c r="L25">
        <v>0</v>
      </c>
      <c r="M25">
        <v>35697</v>
      </c>
      <c r="N25">
        <v>29525</v>
      </c>
      <c r="O25">
        <v>46295</v>
      </c>
      <c r="P25">
        <v>32982</v>
      </c>
      <c r="R25" s="2">
        <v>0.78125</v>
      </c>
      <c r="S25">
        <f>1759.9*1.024*9.81/1000</f>
        <v>17.678969856</v>
      </c>
    </row>
    <row r="26" spans="2:19" ht="13.5" thickBot="1">
      <c r="B26">
        <v>22</v>
      </c>
      <c r="C26" s="1">
        <v>38512</v>
      </c>
      <c r="D26" s="2">
        <v>0.783912037037037</v>
      </c>
      <c r="E26">
        <v>17.733</v>
      </c>
      <c r="F26">
        <f t="shared" si="4"/>
        <v>0.008064952920669775</v>
      </c>
      <c r="G26">
        <v>24043</v>
      </c>
      <c r="H26" s="16">
        <f t="shared" si="0"/>
        <v>434247.9738421126</v>
      </c>
      <c r="I26" s="17">
        <f t="shared" si="1"/>
        <v>0.0033388002736788923</v>
      </c>
      <c r="J26" s="18">
        <f t="shared" si="2"/>
        <v>299.50878100837684</v>
      </c>
      <c r="K26" s="18">
        <f t="shared" si="3"/>
        <v>26.358781008376866</v>
      </c>
      <c r="L26">
        <v>0</v>
      </c>
      <c r="M26">
        <v>35701</v>
      </c>
      <c r="N26">
        <v>29525</v>
      </c>
      <c r="O26">
        <v>65535</v>
      </c>
      <c r="P26">
        <v>33149</v>
      </c>
      <c r="R26" s="35">
        <v>0.8416666666666667</v>
      </c>
      <c r="S26">
        <f>S25</f>
        <v>17.678969856</v>
      </c>
    </row>
    <row r="27" spans="2:16" ht="13.5" thickBot="1">
      <c r="B27">
        <v>23</v>
      </c>
      <c r="C27" s="1">
        <v>38512</v>
      </c>
      <c r="D27" s="2">
        <v>0.7840277777777778</v>
      </c>
      <c r="E27">
        <v>18.002</v>
      </c>
      <c r="F27">
        <f t="shared" si="4"/>
        <v>0.009919643115012337</v>
      </c>
      <c r="G27">
        <v>24192</v>
      </c>
      <c r="H27" s="16">
        <f t="shared" si="0"/>
        <v>430025.6970301292</v>
      </c>
      <c r="I27" s="17">
        <f t="shared" si="1"/>
        <v>0.003336422664219043</v>
      </c>
      <c r="J27" s="18">
        <f t="shared" si="2"/>
        <v>299.7222176687468</v>
      </c>
      <c r="K27" s="18">
        <f t="shared" si="3"/>
        <v>26.572217668746816</v>
      </c>
      <c r="L27">
        <v>0</v>
      </c>
      <c r="M27">
        <v>35706</v>
      </c>
      <c r="N27">
        <v>29525</v>
      </c>
      <c r="O27">
        <v>46501</v>
      </c>
      <c r="P27">
        <v>32959</v>
      </c>
    </row>
    <row r="28" spans="2:16" ht="13.5" thickBot="1">
      <c r="B28">
        <v>24</v>
      </c>
      <c r="C28" s="1">
        <v>38512</v>
      </c>
      <c r="D28" s="2">
        <v>0.7841435185185185</v>
      </c>
      <c r="E28">
        <v>17.767</v>
      </c>
      <c r="F28">
        <f t="shared" si="4"/>
        <v>0.00829937472962013</v>
      </c>
      <c r="G28">
        <v>24344</v>
      </c>
      <c r="H28" s="16">
        <f t="shared" si="0"/>
        <v>425771.6350809656</v>
      </c>
      <c r="I28" s="17">
        <f t="shared" si="1"/>
        <v>0.003334003917970632</v>
      </c>
      <c r="J28" s="18">
        <f t="shared" si="2"/>
        <v>299.93965952166246</v>
      </c>
      <c r="K28" s="18">
        <f t="shared" si="3"/>
        <v>26.789659521662486</v>
      </c>
      <c r="L28">
        <v>0</v>
      </c>
      <c r="M28">
        <v>35711</v>
      </c>
      <c r="N28">
        <v>29526</v>
      </c>
      <c r="O28">
        <v>50133</v>
      </c>
      <c r="P28">
        <v>32958</v>
      </c>
    </row>
    <row r="29" spans="2:16" ht="13.5" thickBot="1">
      <c r="B29">
        <v>25</v>
      </c>
      <c r="C29" s="1">
        <v>38512</v>
      </c>
      <c r="D29" s="2">
        <v>0.7842592592592593</v>
      </c>
      <c r="E29">
        <v>17.495</v>
      </c>
      <c r="F29">
        <f t="shared" si="4"/>
        <v>0.0064240002580172395</v>
      </c>
      <c r="G29">
        <v>24474</v>
      </c>
      <c r="H29" s="16">
        <f t="shared" si="0"/>
        <v>422175.19162325846</v>
      </c>
      <c r="I29" s="17">
        <f t="shared" si="1"/>
        <v>0.0033319405387341947</v>
      </c>
      <c r="J29" s="18">
        <f t="shared" si="2"/>
        <v>300.12540391249007</v>
      </c>
      <c r="K29" s="18">
        <f t="shared" si="3"/>
        <v>26.975403912490094</v>
      </c>
      <c r="L29">
        <v>0</v>
      </c>
      <c r="M29">
        <v>35716</v>
      </c>
      <c r="N29">
        <v>29525</v>
      </c>
      <c r="O29">
        <v>40697</v>
      </c>
      <c r="P29">
        <v>33759</v>
      </c>
    </row>
    <row r="30" spans="2:16" ht="13.5" thickBot="1">
      <c r="B30">
        <v>26</v>
      </c>
      <c r="C30" s="1">
        <v>38512</v>
      </c>
      <c r="D30" s="2">
        <v>0.784375</v>
      </c>
      <c r="E30">
        <v>17.454</v>
      </c>
      <c r="F30">
        <f t="shared" si="4"/>
        <v>0.006141315135459447</v>
      </c>
      <c r="G30">
        <v>24596</v>
      </c>
      <c r="H30" s="16">
        <f t="shared" si="0"/>
        <v>418834.6284924206</v>
      </c>
      <c r="I30" s="17">
        <f t="shared" si="1"/>
        <v>0.0033300084830109873</v>
      </c>
      <c r="J30" s="18">
        <f t="shared" si="2"/>
        <v>300.29953530202476</v>
      </c>
      <c r="K30" s="18">
        <f t="shared" si="3"/>
        <v>27.149535302024788</v>
      </c>
      <c r="L30">
        <v>0</v>
      </c>
      <c r="M30">
        <v>35723</v>
      </c>
      <c r="N30">
        <v>29525</v>
      </c>
      <c r="O30">
        <v>49947</v>
      </c>
      <c r="P30">
        <v>33972</v>
      </c>
    </row>
    <row r="31" spans="2:16" ht="13.5" thickBot="1">
      <c r="B31">
        <v>27</v>
      </c>
      <c r="C31" s="1">
        <v>38512</v>
      </c>
      <c r="D31" s="2">
        <v>0.7844907407407408</v>
      </c>
      <c r="E31">
        <v>17.479</v>
      </c>
      <c r="F31">
        <f t="shared" si="4"/>
        <v>0.006313684112628821</v>
      </c>
      <c r="G31">
        <v>24722</v>
      </c>
      <c r="H31" s="16">
        <f t="shared" si="0"/>
        <v>415419.129201831</v>
      </c>
      <c r="I31" s="17">
        <f t="shared" si="1"/>
        <v>0.003328017417916603</v>
      </c>
      <c r="J31" s="18">
        <f t="shared" si="2"/>
        <v>300.4791965980807</v>
      </c>
      <c r="K31" s="18">
        <f t="shared" si="3"/>
        <v>27.329196598080728</v>
      </c>
      <c r="L31">
        <v>0</v>
      </c>
      <c r="M31">
        <v>35730</v>
      </c>
      <c r="N31">
        <v>29525</v>
      </c>
      <c r="O31">
        <v>38366</v>
      </c>
      <c r="P31">
        <v>33854</v>
      </c>
    </row>
    <row r="32" spans="2:16" ht="13.5" thickBot="1">
      <c r="B32">
        <v>28</v>
      </c>
      <c r="C32" s="1">
        <v>38512</v>
      </c>
      <c r="D32" s="2">
        <v>0.7846064814814815</v>
      </c>
      <c r="E32">
        <v>17.464</v>
      </c>
      <c r="F32">
        <f t="shared" si="4"/>
        <v>0.006210262726327187</v>
      </c>
      <c r="G32">
        <v>24846</v>
      </c>
      <c r="H32" s="16">
        <f t="shared" si="0"/>
        <v>412091.6466559515</v>
      </c>
      <c r="I32" s="17">
        <f t="shared" si="1"/>
        <v>0.003326062181274216</v>
      </c>
      <c r="J32" s="18">
        <f t="shared" si="2"/>
        <v>300.65583428656754</v>
      </c>
      <c r="K32" s="18">
        <f t="shared" si="3"/>
        <v>27.505834286567563</v>
      </c>
      <c r="L32">
        <v>0</v>
      </c>
      <c r="M32">
        <v>35738</v>
      </c>
      <c r="N32">
        <v>29524</v>
      </c>
      <c r="O32">
        <v>39405</v>
      </c>
      <c r="P32">
        <v>33850</v>
      </c>
    </row>
    <row r="33" spans="2:16" ht="13.5" thickBot="1">
      <c r="B33">
        <v>29</v>
      </c>
      <c r="C33" s="1">
        <v>38512</v>
      </c>
      <c r="D33" s="2">
        <v>0.7847222222222222</v>
      </c>
      <c r="E33">
        <v>17.461</v>
      </c>
      <c r="F33">
        <f t="shared" si="4"/>
        <v>0.00618957844906686</v>
      </c>
      <c r="G33">
        <v>24970</v>
      </c>
      <c r="H33" s="16">
        <f t="shared" si="0"/>
        <v>408797.19419498777</v>
      </c>
      <c r="I33" s="17">
        <f t="shared" si="1"/>
        <v>0.003324111058092027</v>
      </c>
      <c r="J33" s="18">
        <f t="shared" si="2"/>
        <v>300.83230750237925</v>
      </c>
      <c r="K33" s="18">
        <f t="shared" si="3"/>
        <v>27.682307502379274</v>
      </c>
      <c r="L33">
        <v>0</v>
      </c>
      <c r="M33">
        <v>35747</v>
      </c>
      <c r="N33">
        <v>29525</v>
      </c>
      <c r="O33">
        <v>38951</v>
      </c>
      <c r="P33">
        <v>33868</v>
      </c>
    </row>
    <row r="34" spans="2:16" ht="13.5" thickBot="1">
      <c r="B34">
        <v>30</v>
      </c>
      <c r="C34" s="1">
        <v>38512</v>
      </c>
      <c r="D34" s="2">
        <v>0.784837962962963</v>
      </c>
      <c r="E34">
        <v>17.472</v>
      </c>
      <c r="F34">
        <f t="shared" si="4"/>
        <v>0.006265420799021408</v>
      </c>
      <c r="G34">
        <v>25089</v>
      </c>
      <c r="H34" s="16">
        <f t="shared" si="0"/>
        <v>405666.1876266856</v>
      </c>
      <c r="I34" s="17">
        <f t="shared" si="1"/>
        <v>0.003322242406964439</v>
      </c>
      <c r="J34" s="18">
        <f t="shared" si="2"/>
        <v>301.00151569424713</v>
      </c>
      <c r="K34" s="18">
        <f t="shared" si="3"/>
        <v>27.851515694247155</v>
      </c>
      <c r="L34">
        <v>0</v>
      </c>
      <c r="M34">
        <v>35757</v>
      </c>
      <c r="N34">
        <v>29525</v>
      </c>
      <c r="O34">
        <v>38553</v>
      </c>
      <c r="P34">
        <v>33856</v>
      </c>
    </row>
    <row r="35" spans="2:16" ht="13.5" thickBot="1">
      <c r="B35">
        <v>31</v>
      </c>
      <c r="C35" s="1">
        <v>38512</v>
      </c>
      <c r="D35" s="2">
        <v>0.7849537037037037</v>
      </c>
      <c r="E35">
        <v>17.459</v>
      </c>
      <c r="F35">
        <f t="shared" si="4"/>
        <v>0.006175788930893317</v>
      </c>
      <c r="G35">
        <v>25191</v>
      </c>
      <c r="H35" s="16">
        <f t="shared" si="0"/>
        <v>403005.99906507396</v>
      </c>
      <c r="I35" s="17">
        <f t="shared" si="1"/>
        <v>0.0033206436155132244</v>
      </c>
      <c r="J35" s="18">
        <f t="shared" si="2"/>
        <v>301.14643900003233</v>
      </c>
      <c r="K35" s="18">
        <f t="shared" si="3"/>
        <v>27.996439000032353</v>
      </c>
      <c r="L35">
        <v>0</v>
      </c>
      <c r="M35">
        <v>35768</v>
      </c>
      <c r="N35">
        <v>29525</v>
      </c>
      <c r="O35">
        <v>38170</v>
      </c>
      <c r="P35">
        <v>33847</v>
      </c>
    </row>
    <row r="36" spans="2:16" ht="13.5" thickBot="1">
      <c r="B36">
        <v>32</v>
      </c>
      <c r="C36" s="1">
        <v>38512</v>
      </c>
      <c r="D36" s="2">
        <v>0.7850694444444444</v>
      </c>
      <c r="E36">
        <v>17.456</v>
      </c>
      <c r="F36">
        <f t="shared" si="4"/>
        <v>0.00615510465363299</v>
      </c>
      <c r="G36">
        <v>25265</v>
      </c>
      <c r="H36" s="16">
        <f t="shared" si="0"/>
        <v>401089.4952998469</v>
      </c>
      <c r="I36" s="17">
        <f t="shared" si="1"/>
        <v>0.003319485364051141</v>
      </c>
      <c r="J36" s="18">
        <f t="shared" si="2"/>
        <v>301.25151652411193</v>
      </c>
      <c r="K36" s="18">
        <f t="shared" si="3"/>
        <v>28.101516524111958</v>
      </c>
      <c r="L36">
        <v>0</v>
      </c>
      <c r="M36">
        <v>35779</v>
      </c>
      <c r="N36">
        <v>29525</v>
      </c>
      <c r="O36">
        <v>38307</v>
      </c>
      <c r="P36">
        <v>33855</v>
      </c>
    </row>
    <row r="37" spans="2:16" ht="13.5" thickBot="1">
      <c r="B37">
        <v>33</v>
      </c>
      <c r="C37" s="1">
        <v>38512</v>
      </c>
      <c r="D37" s="2">
        <v>0.7851851851851852</v>
      </c>
      <c r="E37">
        <v>17.442</v>
      </c>
      <c r="F37">
        <f t="shared" si="4"/>
        <v>0.00605857802641814</v>
      </c>
      <c r="G37">
        <v>25367</v>
      </c>
      <c r="H37" s="16">
        <f t="shared" si="0"/>
        <v>398466.1462911909</v>
      </c>
      <c r="I37" s="17">
        <f t="shared" si="1"/>
        <v>0.003317891105811746</v>
      </c>
      <c r="J37" s="18">
        <f t="shared" si="2"/>
        <v>301.39626892768166</v>
      </c>
      <c r="K37" s="18">
        <f t="shared" si="3"/>
        <v>28.246268927681683</v>
      </c>
      <c r="L37">
        <v>0</v>
      </c>
      <c r="M37">
        <v>35791</v>
      </c>
      <c r="N37">
        <v>29525</v>
      </c>
      <c r="O37">
        <v>38314</v>
      </c>
      <c r="P37">
        <v>33859</v>
      </c>
    </row>
    <row r="38" spans="2:16" ht="13.5" thickBot="1">
      <c r="B38">
        <v>34</v>
      </c>
      <c r="C38" s="1">
        <v>38512</v>
      </c>
      <c r="D38" s="2">
        <v>0.7853009259259259</v>
      </c>
      <c r="E38">
        <v>17.44</v>
      </c>
      <c r="F38">
        <f t="shared" si="4"/>
        <v>0.006044788508244596</v>
      </c>
      <c r="G38">
        <v>25478</v>
      </c>
      <c r="H38" s="16">
        <f t="shared" si="0"/>
        <v>395635.17917218537</v>
      </c>
      <c r="I38" s="17">
        <f t="shared" si="1"/>
        <v>0.0033161590983533983</v>
      </c>
      <c r="J38" s="18">
        <f t="shared" si="2"/>
        <v>301.5536861595509</v>
      </c>
      <c r="K38" s="18">
        <f t="shared" si="3"/>
        <v>28.403686159550944</v>
      </c>
      <c r="L38">
        <v>0</v>
      </c>
      <c r="M38">
        <v>35805</v>
      </c>
      <c r="N38">
        <v>29525</v>
      </c>
      <c r="O38">
        <v>38207</v>
      </c>
      <c r="P38">
        <v>33849</v>
      </c>
    </row>
    <row r="39" spans="2:16" ht="13.5" thickBot="1">
      <c r="B39">
        <v>35</v>
      </c>
      <c r="C39" s="1">
        <v>38512</v>
      </c>
      <c r="D39" s="2">
        <v>0.7854166666666668</v>
      </c>
      <c r="E39">
        <v>17.436</v>
      </c>
      <c r="F39">
        <f t="shared" si="4"/>
        <v>0.006017209471897485</v>
      </c>
      <c r="G39">
        <v>25576</v>
      </c>
      <c r="H39" s="16">
        <f t="shared" si="0"/>
        <v>393156.18028639775</v>
      </c>
      <c r="I39" s="17">
        <f t="shared" si="1"/>
        <v>0.0033146324283880647</v>
      </c>
      <c r="J39" s="18">
        <f t="shared" si="2"/>
        <v>301.6925772630267</v>
      </c>
      <c r="K39" s="18">
        <f t="shared" si="3"/>
        <v>28.542577263026715</v>
      </c>
      <c r="L39">
        <v>0</v>
      </c>
      <c r="M39">
        <v>35818</v>
      </c>
      <c r="N39">
        <v>29524</v>
      </c>
      <c r="O39">
        <v>38575</v>
      </c>
      <c r="P39">
        <v>33842</v>
      </c>
    </row>
    <row r="40" spans="2:16" ht="13.5" thickBot="1">
      <c r="B40">
        <v>36</v>
      </c>
      <c r="C40" s="1">
        <v>38512</v>
      </c>
      <c r="D40" s="2">
        <v>0.7855324074074074</v>
      </c>
      <c r="E40">
        <v>17.435</v>
      </c>
      <c r="F40">
        <f t="shared" si="4"/>
        <v>0.006010314712810702</v>
      </c>
      <c r="G40">
        <v>25675</v>
      </c>
      <c r="H40" s="16">
        <f t="shared" si="0"/>
        <v>390671.09023915645</v>
      </c>
      <c r="I40" s="17">
        <f t="shared" si="1"/>
        <v>0.003313092513169418</v>
      </c>
      <c r="J40" s="18">
        <f t="shared" si="2"/>
        <v>301.8328030458062</v>
      </c>
      <c r="K40" s="18">
        <f t="shared" si="3"/>
        <v>28.682803045806224</v>
      </c>
      <c r="L40">
        <v>0</v>
      </c>
      <c r="M40">
        <v>35832</v>
      </c>
      <c r="N40">
        <v>29526</v>
      </c>
      <c r="O40">
        <v>38209</v>
      </c>
      <c r="P40">
        <v>33857</v>
      </c>
    </row>
    <row r="41" spans="2:16" ht="13.5" thickBot="1">
      <c r="B41">
        <v>37</v>
      </c>
      <c r="C41" s="1">
        <v>38512</v>
      </c>
      <c r="D41" s="2">
        <v>0.7856481481481481</v>
      </c>
      <c r="E41">
        <v>17.446</v>
      </c>
      <c r="F41">
        <f t="shared" si="4"/>
        <v>0.0060861570627652505</v>
      </c>
      <c r="G41">
        <v>25804</v>
      </c>
      <c r="H41" s="16">
        <f t="shared" si="0"/>
        <v>387461.53910666984</v>
      </c>
      <c r="I41" s="17">
        <f t="shared" si="1"/>
        <v>0.003311089415599382</v>
      </c>
      <c r="J41" s="18">
        <f t="shared" si="2"/>
        <v>302.0154017251079</v>
      </c>
      <c r="K41" s="18">
        <f t="shared" si="3"/>
        <v>28.865401725107915</v>
      </c>
      <c r="L41">
        <v>0</v>
      </c>
      <c r="M41">
        <v>35848</v>
      </c>
      <c r="N41">
        <v>29525</v>
      </c>
      <c r="O41">
        <v>38048</v>
      </c>
      <c r="P41">
        <v>33807</v>
      </c>
    </row>
    <row r="42" spans="2:16" ht="13.5" thickBot="1">
      <c r="B42">
        <v>38</v>
      </c>
      <c r="C42" s="1">
        <v>38512</v>
      </c>
      <c r="D42" s="2">
        <v>0.7857638888888889</v>
      </c>
      <c r="E42">
        <v>17.43</v>
      </c>
      <c r="F42">
        <f t="shared" si="4"/>
        <v>0.005975840917376832</v>
      </c>
      <c r="G42">
        <v>25850</v>
      </c>
      <c r="H42" s="16">
        <f t="shared" si="0"/>
        <v>386324.79188899236</v>
      </c>
      <c r="I42" s="17">
        <f t="shared" si="1"/>
        <v>0.0033103760657233047</v>
      </c>
      <c r="J42" s="18">
        <f t="shared" si="2"/>
        <v>302.0804827446406</v>
      </c>
      <c r="K42" s="18">
        <f t="shared" si="3"/>
        <v>28.930482744640642</v>
      </c>
      <c r="L42">
        <v>0</v>
      </c>
      <c r="M42">
        <v>35864</v>
      </c>
      <c r="N42">
        <v>29525</v>
      </c>
      <c r="O42">
        <v>38173</v>
      </c>
      <c r="P42">
        <v>33819</v>
      </c>
    </row>
    <row r="43" spans="2:16" ht="13.5" thickBot="1">
      <c r="B43">
        <v>39</v>
      </c>
      <c r="C43" s="1">
        <v>38512</v>
      </c>
      <c r="D43" s="2">
        <v>0.7858796296296297</v>
      </c>
      <c r="E43">
        <v>17.415</v>
      </c>
      <c r="F43">
        <f t="shared" si="4"/>
        <v>0.005872419531075197</v>
      </c>
      <c r="G43">
        <v>25942</v>
      </c>
      <c r="H43" s="16">
        <f t="shared" si="0"/>
        <v>384063.385030645</v>
      </c>
      <c r="I43" s="17">
        <f t="shared" si="1"/>
        <v>0.003308950816600575</v>
      </c>
      <c r="J43" s="18">
        <f t="shared" si="2"/>
        <v>302.2105964776298</v>
      </c>
      <c r="K43" s="18">
        <f t="shared" si="3"/>
        <v>29.060596477629815</v>
      </c>
      <c r="L43">
        <v>0</v>
      </c>
      <c r="M43">
        <v>35880</v>
      </c>
      <c r="N43">
        <v>29525</v>
      </c>
      <c r="O43">
        <v>38354</v>
      </c>
      <c r="P43">
        <v>33816</v>
      </c>
    </row>
    <row r="44" spans="2:16" ht="13.5" thickBot="1">
      <c r="B44">
        <v>40</v>
      </c>
      <c r="C44" s="1">
        <v>38512</v>
      </c>
      <c r="D44" s="2">
        <v>0.7859953703703703</v>
      </c>
      <c r="E44">
        <v>17.412</v>
      </c>
      <c r="F44">
        <f t="shared" si="4"/>
        <v>0.00585173525381487</v>
      </c>
      <c r="G44">
        <v>26019</v>
      </c>
      <c r="H44" s="16">
        <f t="shared" si="0"/>
        <v>382182.97287607926</v>
      </c>
      <c r="I44" s="17">
        <f t="shared" si="1"/>
        <v>0.0033077594148406414</v>
      </c>
      <c r="J44" s="18">
        <f t="shared" si="2"/>
        <v>302.319447875618</v>
      </c>
      <c r="K44" s="18">
        <f t="shared" si="3"/>
        <v>29.169447875618005</v>
      </c>
      <c r="L44">
        <v>0</v>
      </c>
      <c r="M44">
        <v>35897</v>
      </c>
      <c r="N44">
        <v>29525</v>
      </c>
      <c r="O44">
        <v>38091</v>
      </c>
      <c r="P44">
        <v>33811</v>
      </c>
    </row>
    <row r="45" spans="2:16" ht="13.5" thickBot="1">
      <c r="B45">
        <v>41</v>
      </c>
      <c r="C45" s="1">
        <v>38512</v>
      </c>
      <c r="D45" s="2">
        <v>0.7861111111111111</v>
      </c>
      <c r="E45">
        <v>17.423</v>
      </c>
      <c r="F45">
        <f t="shared" si="4"/>
        <v>0.005927577603769395</v>
      </c>
      <c r="G45">
        <v>26089</v>
      </c>
      <c r="H45" s="16">
        <f t="shared" si="0"/>
        <v>380483.1342880864</v>
      </c>
      <c r="I45" s="17">
        <f t="shared" si="1"/>
        <v>0.003306677469648929</v>
      </c>
      <c r="J45" s="18">
        <f t="shared" si="2"/>
        <v>302.4183668285526</v>
      </c>
      <c r="K45" s="18">
        <f t="shared" si="3"/>
        <v>29.268366828552644</v>
      </c>
      <c r="L45">
        <v>0</v>
      </c>
      <c r="M45">
        <v>35916</v>
      </c>
      <c r="N45">
        <v>29525</v>
      </c>
      <c r="O45">
        <v>38001</v>
      </c>
      <c r="P45">
        <v>33792</v>
      </c>
    </row>
    <row r="46" spans="2:16" ht="13.5" thickBot="1">
      <c r="B46">
        <v>42</v>
      </c>
      <c r="C46" s="1">
        <v>38512</v>
      </c>
      <c r="D46" s="2">
        <v>0.7862268518518518</v>
      </c>
      <c r="E46">
        <v>17.421</v>
      </c>
      <c r="F46">
        <f t="shared" si="4"/>
        <v>0.005913788085595851</v>
      </c>
      <c r="G46">
        <v>26152</v>
      </c>
      <c r="H46" s="16">
        <f t="shared" si="0"/>
        <v>378961.05577823793</v>
      </c>
      <c r="I46" s="17">
        <f t="shared" si="1"/>
        <v>0.0033057046426110148</v>
      </c>
      <c r="J46" s="18">
        <f t="shared" si="2"/>
        <v>302.5073647263746</v>
      </c>
      <c r="K46" s="18">
        <f t="shared" si="3"/>
        <v>29.357364726374612</v>
      </c>
      <c r="L46">
        <v>0</v>
      </c>
      <c r="M46">
        <v>35934</v>
      </c>
      <c r="N46">
        <v>29526</v>
      </c>
      <c r="O46">
        <v>38134</v>
      </c>
      <c r="P46">
        <v>33781</v>
      </c>
    </row>
    <row r="47" spans="2:16" ht="13.5" thickBot="1">
      <c r="B47">
        <v>43</v>
      </c>
      <c r="C47" s="1">
        <v>38512</v>
      </c>
      <c r="D47" s="2">
        <v>0.7863425925925926</v>
      </c>
      <c r="E47">
        <v>17.404</v>
      </c>
      <c r="F47">
        <f t="shared" si="4"/>
        <v>0.005796577181120674</v>
      </c>
      <c r="G47">
        <v>26147</v>
      </c>
      <c r="H47" s="16">
        <f t="shared" si="0"/>
        <v>379081.5878392554</v>
      </c>
      <c r="I47" s="17">
        <f t="shared" si="1"/>
        <v>0.0033057818193617276</v>
      </c>
      <c r="J47" s="18">
        <f t="shared" si="2"/>
        <v>302.5003023923332</v>
      </c>
      <c r="K47" s="18">
        <f t="shared" si="3"/>
        <v>29.35030239233322</v>
      </c>
      <c r="L47">
        <v>0</v>
      </c>
      <c r="M47">
        <v>35954</v>
      </c>
      <c r="N47">
        <v>29525</v>
      </c>
      <c r="O47">
        <v>40823</v>
      </c>
      <c r="P47">
        <v>33798</v>
      </c>
    </row>
    <row r="48" spans="2:16" ht="13.5" thickBot="1">
      <c r="B48">
        <v>44</v>
      </c>
      <c r="C48" s="1">
        <v>38512</v>
      </c>
      <c r="D48" s="2">
        <v>0.7864583333333334</v>
      </c>
      <c r="E48">
        <v>17.401</v>
      </c>
      <c r="F48">
        <f t="shared" si="4"/>
        <v>0.005775892903860346</v>
      </c>
      <c r="G48">
        <v>26129</v>
      </c>
      <c r="H48" s="16">
        <f t="shared" si="0"/>
        <v>379515.8850110801</v>
      </c>
      <c r="I48" s="17">
        <f t="shared" si="1"/>
        <v>0.003306059700882851</v>
      </c>
      <c r="J48" s="18">
        <f t="shared" si="2"/>
        <v>302.4748765828275</v>
      </c>
      <c r="K48" s="18">
        <f t="shared" si="3"/>
        <v>29.324876582827528</v>
      </c>
      <c r="L48">
        <v>0</v>
      </c>
      <c r="M48">
        <v>35973</v>
      </c>
      <c r="N48">
        <v>29525</v>
      </c>
      <c r="O48">
        <v>38585</v>
      </c>
      <c r="P48">
        <v>33814</v>
      </c>
    </row>
    <row r="49" spans="2:16" ht="13.5" thickBot="1">
      <c r="B49">
        <v>45</v>
      </c>
      <c r="C49" s="1">
        <v>38512</v>
      </c>
      <c r="D49" s="2">
        <v>0.786574074074074</v>
      </c>
      <c r="E49">
        <v>16.492</v>
      </c>
      <c r="F49">
        <f t="shared" si="4"/>
        <v>-0.0004914431060184566</v>
      </c>
      <c r="G49">
        <v>26132</v>
      </c>
      <c r="H49" s="16">
        <f t="shared" si="0"/>
        <v>379443.46062256803</v>
      </c>
      <c r="I49" s="17">
        <f t="shared" si="1"/>
        <v>0.0033060133823755466</v>
      </c>
      <c r="J49" s="18">
        <f t="shared" si="2"/>
        <v>302.4791143711121</v>
      </c>
      <c r="K49" s="18">
        <f t="shared" si="3"/>
        <v>29.329114371112098</v>
      </c>
      <c r="L49">
        <v>0</v>
      </c>
      <c r="M49">
        <v>35994</v>
      </c>
      <c r="N49">
        <v>29525</v>
      </c>
      <c r="O49">
        <v>38370</v>
      </c>
      <c r="P49">
        <v>31179</v>
      </c>
    </row>
    <row r="50" spans="2:16" ht="13.5" thickBot="1">
      <c r="B50">
        <v>46</v>
      </c>
      <c r="C50" s="1">
        <v>38512</v>
      </c>
      <c r="D50" s="2">
        <v>0.7866898148148148</v>
      </c>
      <c r="E50">
        <v>16.346</v>
      </c>
      <c r="F50">
        <f t="shared" si="4"/>
        <v>-0.001498077932687666</v>
      </c>
      <c r="G50">
        <v>26202</v>
      </c>
      <c r="H50" s="16">
        <f t="shared" si="0"/>
        <v>377758.26390027825</v>
      </c>
      <c r="I50" s="17">
        <f t="shared" si="1"/>
        <v>0.003304933174268046</v>
      </c>
      <c r="J50" s="18">
        <f t="shared" si="2"/>
        <v>302.57797881842896</v>
      </c>
      <c r="K50" s="18">
        <f t="shared" si="3"/>
        <v>29.427978818428983</v>
      </c>
      <c r="L50">
        <v>0</v>
      </c>
      <c r="M50">
        <v>36015</v>
      </c>
      <c r="N50">
        <v>29525</v>
      </c>
      <c r="O50">
        <v>20831</v>
      </c>
      <c r="P50">
        <v>7017</v>
      </c>
    </row>
    <row r="51" spans="2:16" ht="13.5" thickBot="1">
      <c r="B51">
        <v>47</v>
      </c>
      <c r="C51" s="1">
        <v>38512</v>
      </c>
      <c r="D51" s="2">
        <v>0.7868055555555555</v>
      </c>
      <c r="E51">
        <v>16.188</v>
      </c>
      <c r="F51">
        <f t="shared" si="4"/>
        <v>-0.002587449868398183</v>
      </c>
      <c r="G51">
        <v>26208</v>
      </c>
      <c r="H51" s="16">
        <f t="shared" si="0"/>
        <v>377614.2371212734</v>
      </c>
      <c r="I51" s="17">
        <f t="shared" si="1"/>
        <v>0.00330484063449691</v>
      </c>
      <c r="J51" s="18">
        <f t="shared" si="2"/>
        <v>302.58645138942626</v>
      </c>
      <c r="K51" s="18">
        <f t="shared" si="3"/>
        <v>29.43645138942628</v>
      </c>
      <c r="L51">
        <v>0</v>
      </c>
      <c r="M51">
        <v>36038</v>
      </c>
      <c r="N51">
        <v>29526</v>
      </c>
      <c r="O51">
        <v>65535</v>
      </c>
      <c r="P51">
        <v>4132</v>
      </c>
    </row>
    <row r="52" spans="2:16" ht="13.5" thickBot="1">
      <c r="B52">
        <v>48</v>
      </c>
      <c r="C52" s="1">
        <v>38512</v>
      </c>
      <c r="D52" s="2">
        <v>0.7869212962962964</v>
      </c>
      <c r="E52">
        <v>16.133</v>
      </c>
      <c r="F52">
        <f t="shared" si="4"/>
        <v>-0.0029666616181708264</v>
      </c>
      <c r="G52">
        <v>26200</v>
      </c>
      <c r="H52" s="16">
        <f t="shared" si="0"/>
        <v>377806.28747813316</v>
      </c>
      <c r="I52" s="17">
        <f t="shared" si="1"/>
        <v>0.003304964022588606</v>
      </c>
      <c r="J52" s="18">
        <f t="shared" si="2"/>
        <v>302.57515457513273</v>
      </c>
      <c r="K52" s="18">
        <f t="shared" si="3"/>
        <v>29.42515457513275</v>
      </c>
      <c r="L52">
        <v>0</v>
      </c>
      <c r="M52">
        <v>36060</v>
      </c>
      <c r="N52">
        <v>29525</v>
      </c>
      <c r="O52">
        <v>5204</v>
      </c>
      <c r="P52">
        <v>3425</v>
      </c>
    </row>
    <row r="53" spans="2:16" ht="13.5" thickBot="1">
      <c r="B53">
        <v>49</v>
      </c>
      <c r="C53" s="1">
        <v>38512</v>
      </c>
      <c r="D53" s="2">
        <v>0.7870370370370371</v>
      </c>
      <c r="E53">
        <v>16.052</v>
      </c>
      <c r="F53">
        <f t="shared" si="4"/>
        <v>-0.003525137104199628</v>
      </c>
      <c r="G53">
        <v>26180</v>
      </c>
      <c r="H53" s="16">
        <f t="shared" si="0"/>
        <v>378286.9266041844</v>
      </c>
      <c r="I53" s="17">
        <f t="shared" si="1"/>
        <v>0.0033052725534476425</v>
      </c>
      <c r="J53" s="18">
        <f t="shared" si="2"/>
        <v>302.54691067970367</v>
      </c>
      <c r="K53" s="18">
        <f t="shared" si="3"/>
        <v>29.396910679703694</v>
      </c>
      <c r="L53">
        <v>0</v>
      </c>
      <c r="M53">
        <v>36082</v>
      </c>
      <c r="N53">
        <v>29525</v>
      </c>
      <c r="O53">
        <v>3986</v>
      </c>
      <c r="P53">
        <v>3412</v>
      </c>
    </row>
    <row r="54" spans="2:16" ht="13.5" thickBot="1">
      <c r="B54">
        <v>50</v>
      </c>
      <c r="C54" s="1">
        <v>38512</v>
      </c>
      <c r="D54" s="2">
        <v>0.7871527777777777</v>
      </c>
      <c r="E54">
        <v>15.983</v>
      </c>
      <c r="F54">
        <f t="shared" si="4"/>
        <v>-0.004000875481187122</v>
      </c>
      <c r="G54">
        <v>26158</v>
      </c>
      <c r="H54" s="16">
        <f t="shared" si="0"/>
        <v>378816.4780966216</v>
      </c>
      <c r="I54" s="17">
        <f t="shared" si="1"/>
        <v>0.003305612037707458</v>
      </c>
      <c r="J54" s="18">
        <f t="shared" si="2"/>
        <v>302.51583930385556</v>
      </c>
      <c r="K54" s="18">
        <f t="shared" si="3"/>
        <v>29.36583930385558</v>
      </c>
      <c r="L54">
        <v>0</v>
      </c>
      <c r="M54">
        <v>36106</v>
      </c>
      <c r="N54">
        <v>29525</v>
      </c>
      <c r="O54">
        <v>3891</v>
      </c>
      <c r="P54">
        <v>3368</v>
      </c>
    </row>
    <row r="55" spans="2:16" ht="13.5" thickBot="1">
      <c r="B55">
        <v>51</v>
      </c>
      <c r="C55" s="1">
        <v>38512</v>
      </c>
      <c r="D55" s="2">
        <v>0.7872685185185185</v>
      </c>
      <c r="E55">
        <v>15.849</v>
      </c>
      <c r="F55">
        <f t="shared" si="4"/>
        <v>-0.004924773198815024</v>
      </c>
      <c r="G55">
        <v>26130</v>
      </c>
      <c r="H55" s="16">
        <f t="shared" si="0"/>
        <v>379491.7417014186</v>
      </c>
      <c r="I55" s="17">
        <f t="shared" si="1"/>
        <v>0.003306044261161526</v>
      </c>
      <c r="J55" s="18">
        <f t="shared" si="2"/>
        <v>302.47628918575515</v>
      </c>
      <c r="K55" s="18">
        <f t="shared" si="3"/>
        <v>29.326289185755172</v>
      </c>
      <c r="L55">
        <v>0</v>
      </c>
      <c r="M55">
        <v>36129</v>
      </c>
      <c r="N55">
        <v>29525</v>
      </c>
      <c r="O55">
        <v>14632</v>
      </c>
      <c r="P55">
        <v>3374</v>
      </c>
    </row>
    <row r="56" spans="2:16" ht="13.5" thickBot="1">
      <c r="B56">
        <v>52</v>
      </c>
      <c r="C56" s="1">
        <v>38512</v>
      </c>
      <c r="D56" s="2">
        <v>0.7873842592592593</v>
      </c>
      <c r="E56">
        <v>15.121</v>
      </c>
      <c r="F56">
        <f t="shared" si="4"/>
        <v>-0.00994415781398749</v>
      </c>
      <c r="G56">
        <v>26107</v>
      </c>
      <c r="H56" s="16">
        <f t="shared" si="0"/>
        <v>380047.50551734987</v>
      </c>
      <c r="I56" s="17">
        <f t="shared" si="1"/>
        <v>0.003306399430207116</v>
      </c>
      <c r="J56" s="18">
        <f t="shared" si="2"/>
        <v>302.4437975835724</v>
      </c>
      <c r="K56" s="18">
        <f t="shared" si="3"/>
        <v>29.293797583572427</v>
      </c>
      <c r="L56">
        <v>0</v>
      </c>
      <c r="M56">
        <v>36154</v>
      </c>
      <c r="N56">
        <v>29525</v>
      </c>
      <c r="O56">
        <v>65535</v>
      </c>
      <c r="P56">
        <v>3552</v>
      </c>
    </row>
    <row r="57" spans="2:16" ht="13.5" thickBot="1">
      <c r="B57">
        <v>53</v>
      </c>
      <c r="C57" s="1">
        <v>38512</v>
      </c>
      <c r="D57" s="2">
        <v>0.7875</v>
      </c>
      <c r="E57">
        <v>15.88</v>
      </c>
      <c r="F57">
        <f t="shared" si="4"/>
        <v>-0.004711035667124983</v>
      </c>
      <c r="G57">
        <v>26082</v>
      </c>
      <c r="H57" s="16">
        <f t="shared" si="0"/>
        <v>380652.7077743333</v>
      </c>
      <c r="I57" s="17">
        <f t="shared" si="1"/>
        <v>0.003306785615370117</v>
      </c>
      <c r="J57" s="18">
        <f t="shared" si="2"/>
        <v>302.40847648300706</v>
      </c>
      <c r="K57" s="18">
        <f t="shared" si="3"/>
        <v>29.258476483007087</v>
      </c>
      <c r="L57">
        <v>0</v>
      </c>
      <c r="M57">
        <v>36178</v>
      </c>
      <c r="N57">
        <v>29525</v>
      </c>
      <c r="O57">
        <v>7974</v>
      </c>
      <c r="P57">
        <v>3380</v>
      </c>
    </row>
    <row r="58" spans="2:16" ht="13.5" thickBot="1">
      <c r="B58">
        <v>54</v>
      </c>
      <c r="C58" s="1">
        <v>38512</v>
      </c>
      <c r="D58" s="2">
        <v>0.7876157407407408</v>
      </c>
      <c r="E58">
        <v>16.11</v>
      </c>
      <c r="F58">
        <f t="shared" si="4"/>
        <v>-0.0031252410771666576</v>
      </c>
      <c r="G58">
        <v>26061</v>
      </c>
      <c r="H58" s="16">
        <f t="shared" si="0"/>
        <v>381161.97451513197</v>
      </c>
      <c r="I58" s="17">
        <f t="shared" si="1"/>
        <v>0.0033071101174488924</v>
      </c>
      <c r="J58" s="18">
        <f t="shared" si="2"/>
        <v>302.37880339206873</v>
      </c>
      <c r="K58" s="18">
        <f t="shared" si="3"/>
        <v>29.228803392068755</v>
      </c>
      <c r="L58">
        <v>0</v>
      </c>
      <c r="M58">
        <v>36202</v>
      </c>
      <c r="N58">
        <v>29525</v>
      </c>
      <c r="O58">
        <v>49213</v>
      </c>
      <c r="P58">
        <v>3679</v>
      </c>
    </row>
    <row r="59" spans="2:16" ht="13.5" thickBot="1">
      <c r="B59">
        <v>55</v>
      </c>
      <c r="C59" s="1">
        <v>38512</v>
      </c>
      <c r="D59" s="2">
        <v>0.7877314814814814</v>
      </c>
      <c r="E59">
        <v>15.794</v>
      </c>
      <c r="F59">
        <f t="shared" si="4"/>
        <v>-0.005303984948587667</v>
      </c>
      <c r="G59">
        <v>25477</v>
      </c>
      <c r="H59" s="16">
        <f t="shared" si="0"/>
        <v>395660.57332242583</v>
      </c>
      <c r="I59" s="17">
        <f t="shared" si="1"/>
        <v>0.0033161746885839753</v>
      </c>
      <c r="J59" s="18">
        <f t="shared" si="2"/>
        <v>301.55226847443475</v>
      </c>
      <c r="K59" s="18">
        <f t="shared" si="3"/>
        <v>28.402268474434777</v>
      </c>
      <c r="L59">
        <v>0</v>
      </c>
      <c r="M59">
        <v>36227</v>
      </c>
      <c r="N59">
        <v>29525</v>
      </c>
      <c r="O59">
        <v>65535</v>
      </c>
      <c r="P59">
        <v>3890</v>
      </c>
    </row>
    <row r="60" spans="2:16" ht="13.5" thickBot="1">
      <c r="B60">
        <v>56</v>
      </c>
      <c r="C60" s="1">
        <v>38512</v>
      </c>
      <c r="D60" s="2">
        <v>0.7878472222222223</v>
      </c>
      <c r="E60">
        <v>15.932</v>
      </c>
      <c r="F60">
        <f t="shared" si="4"/>
        <v>-0.004352508194612667</v>
      </c>
      <c r="G60">
        <v>25177</v>
      </c>
      <c r="H60" s="16">
        <f t="shared" si="0"/>
        <v>403369.84748163284</v>
      </c>
      <c r="I60" s="17">
        <f t="shared" si="1"/>
        <v>0.0033208629001215168</v>
      </c>
      <c r="J60" s="18">
        <f t="shared" si="2"/>
        <v>301.1265535723887</v>
      </c>
      <c r="K60" s="18">
        <f t="shared" si="3"/>
        <v>27.976553572388696</v>
      </c>
      <c r="L60">
        <v>0</v>
      </c>
      <c r="M60">
        <v>36253</v>
      </c>
      <c r="N60">
        <v>29525</v>
      </c>
      <c r="O60">
        <v>7167</v>
      </c>
      <c r="P60">
        <v>3344</v>
      </c>
    </row>
    <row r="61" spans="2:16" ht="13.5" thickBot="1">
      <c r="B61">
        <v>57</v>
      </c>
      <c r="C61" s="1">
        <v>38512</v>
      </c>
      <c r="D61" s="2">
        <v>0.787962962962963</v>
      </c>
      <c r="E61">
        <v>16.096</v>
      </c>
      <c r="F61">
        <f t="shared" si="4"/>
        <v>-0.0032217677043815084</v>
      </c>
      <c r="G61">
        <v>25039</v>
      </c>
      <c r="H61" s="16">
        <f t="shared" si="0"/>
        <v>406978.1133361419</v>
      </c>
      <c r="I61" s="17">
        <f t="shared" si="1"/>
        <v>0.003323027105779679</v>
      </c>
      <c r="J61" s="18">
        <f t="shared" si="2"/>
        <v>300.9304372692954</v>
      </c>
      <c r="K61" s="18">
        <f t="shared" si="3"/>
        <v>27.78043726929542</v>
      </c>
      <c r="L61">
        <v>0</v>
      </c>
      <c r="M61">
        <v>36278</v>
      </c>
      <c r="N61">
        <v>29525</v>
      </c>
      <c r="O61">
        <v>3886</v>
      </c>
      <c r="P61">
        <v>3326</v>
      </c>
    </row>
    <row r="62" spans="2:16" ht="13.5" thickBot="1">
      <c r="B62">
        <v>58</v>
      </c>
      <c r="C62" s="1">
        <v>38512</v>
      </c>
      <c r="D62" s="2">
        <v>0.7880787037037037</v>
      </c>
      <c r="E62">
        <v>16.273</v>
      </c>
      <c r="F62">
        <f t="shared" si="4"/>
        <v>-0.0020013953460222707</v>
      </c>
      <c r="G62">
        <v>24956</v>
      </c>
      <c r="H62" s="16">
        <f t="shared" si="0"/>
        <v>409167.5099240192</v>
      </c>
      <c r="I62" s="17">
        <f t="shared" si="1"/>
        <v>0.003324331142592344</v>
      </c>
      <c r="J62" s="18">
        <f t="shared" si="2"/>
        <v>300.8123911567338</v>
      </c>
      <c r="K62" s="18">
        <f t="shared" si="3"/>
        <v>27.662391156733804</v>
      </c>
      <c r="L62">
        <v>0</v>
      </c>
      <c r="M62">
        <v>36303</v>
      </c>
      <c r="N62">
        <v>29526</v>
      </c>
      <c r="O62">
        <v>4016</v>
      </c>
      <c r="P62">
        <v>3302</v>
      </c>
    </row>
    <row r="63" spans="2:16" ht="13.5" thickBot="1">
      <c r="B63">
        <v>59</v>
      </c>
      <c r="C63" s="1">
        <v>38512</v>
      </c>
      <c r="D63" s="2">
        <v>0.7881944444444445</v>
      </c>
      <c r="E63">
        <v>16.462</v>
      </c>
      <c r="F63">
        <f t="shared" si="4"/>
        <v>-0.0006982858786217256</v>
      </c>
      <c r="G63">
        <v>24885</v>
      </c>
      <c r="H63" s="16">
        <f t="shared" si="0"/>
        <v>411051.9509572827</v>
      </c>
      <c r="I63" s="17">
        <f t="shared" si="1"/>
        <v>0.0033254480817354634</v>
      </c>
      <c r="J63" s="18">
        <f t="shared" si="2"/>
        <v>300.7113554087203</v>
      </c>
      <c r="K63" s="18">
        <f t="shared" si="3"/>
        <v>27.561355408720317</v>
      </c>
      <c r="L63">
        <v>0</v>
      </c>
      <c r="M63">
        <v>36329</v>
      </c>
      <c r="N63">
        <v>29525</v>
      </c>
      <c r="O63">
        <v>3993</v>
      </c>
      <c r="P63">
        <v>3324</v>
      </c>
    </row>
    <row r="64" spans="2:16" ht="13.5" thickBot="1">
      <c r="B64">
        <v>60</v>
      </c>
      <c r="C64" s="1">
        <v>38512</v>
      </c>
      <c r="D64" s="2">
        <v>0.7883101851851851</v>
      </c>
      <c r="E64">
        <v>16.664</v>
      </c>
      <c r="F64">
        <f t="shared" si="4"/>
        <v>0.000694455456906911</v>
      </c>
      <c r="G64">
        <v>24847</v>
      </c>
      <c r="H64" s="16">
        <f t="shared" si="0"/>
        <v>412064.9470434551</v>
      </c>
      <c r="I64" s="17">
        <f t="shared" si="1"/>
        <v>0.003326046430059422</v>
      </c>
      <c r="J64" s="18">
        <f t="shared" si="2"/>
        <v>300.65725810752866</v>
      </c>
      <c r="K64" s="18">
        <f t="shared" si="3"/>
        <v>27.507258107528685</v>
      </c>
      <c r="L64">
        <v>0</v>
      </c>
      <c r="M64">
        <v>36356</v>
      </c>
      <c r="N64">
        <v>29525</v>
      </c>
      <c r="O64">
        <v>4039</v>
      </c>
      <c r="P64">
        <v>3300</v>
      </c>
    </row>
    <row r="65" spans="2:16" ht="13.5" thickBot="1">
      <c r="B65">
        <v>61</v>
      </c>
      <c r="C65" s="1">
        <v>38512</v>
      </c>
      <c r="D65" s="2">
        <v>0.7884259259259259</v>
      </c>
      <c r="E65">
        <v>16.879</v>
      </c>
      <c r="F65">
        <f t="shared" si="4"/>
        <v>0.0021768286605636142</v>
      </c>
      <c r="G65">
        <v>24825</v>
      </c>
      <c r="H65" s="16">
        <f t="shared" si="0"/>
        <v>412652.8351301877</v>
      </c>
      <c r="I65" s="17">
        <f t="shared" si="1"/>
        <v>0.0033263930186435897</v>
      </c>
      <c r="J65" s="18">
        <f t="shared" si="2"/>
        <v>300.6259315706994</v>
      </c>
      <c r="K65" s="18">
        <f t="shared" si="3"/>
        <v>27.4759315706994</v>
      </c>
      <c r="L65">
        <v>0</v>
      </c>
      <c r="M65">
        <v>36382</v>
      </c>
      <c r="N65">
        <v>29525</v>
      </c>
      <c r="O65">
        <v>3914</v>
      </c>
      <c r="P65">
        <v>3296</v>
      </c>
    </row>
    <row r="66" spans="2:16" ht="13.5" thickBot="1">
      <c r="B66">
        <v>62</v>
      </c>
      <c r="C66" s="1">
        <v>38512</v>
      </c>
      <c r="D66" s="2">
        <v>0.7885416666666667</v>
      </c>
      <c r="E66">
        <v>17.095</v>
      </c>
      <c r="F66">
        <f t="shared" si="4"/>
        <v>0.003666096623307077</v>
      </c>
      <c r="G66">
        <v>24823</v>
      </c>
      <c r="H66" s="16">
        <f t="shared" si="0"/>
        <v>412706.3311455216</v>
      </c>
      <c r="I66" s="17">
        <f t="shared" si="1"/>
        <v>0.0033264245331309306</v>
      </c>
      <c r="J66" s="18">
        <f t="shared" si="2"/>
        <v>300.6230834459274</v>
      </c>
      <c r="K66" s="18">
        <f t="shared" si="3"/>
        <v>27.473083445927443</v>
      </c>
      <c r="L66">
        <v>0</v>
      </c>
      <c r="M66">
        <v>36409</v>
      </c>
      <c r="N66">
        <v>29525</v>
      </c>
      <c r="O66">
        <v>3970</v>
      </c>
      <c r="P66">
        <v>3299</v>
      </c>
    </row>
    <row r="67" spans="2:16" ht="13.5" thickBot="1">
      <c r="B67">
        <v>63</v>
      </c>
      <c r="C67" s="1">
        <v>38512</v>
      </c>
      <c r="D67" s="2">
        <v>0.7886574074074074</v>
      </c>
      <c r="E67">
        <v>17.283</v>
      </c>
      <c r="F67">
        <f t="shared" si="4"/>
        <v>0.004962311331620863</v>
      </c>
      <c r="G67">
        <v>24826</v>
      </c>
      <c r="H67" s="16">
        <f t="shared" si="0"/>
        <v>412626.0903529878</v>
      </c>
      <c r="I67" s="17">
        <f t="shared" si="1"/>
        <v>0.0033263772618024787</v>
      </c>
      <c r="J67" s="18">
        <f t="shared" si="2"/>
        <v>300.6273556169409</v>
      </c>
      <c r="K67" s="18">
        <f t="shared" si="3"/>
        <v>27.47735561694094</v>
      </c>
      <c r="L67">
        <v>0</v>
      </c>
      <c r="M67">
        <v>36436</v>
      </c>
      <c r="N67">
        <v>29525</v>
      </c>
      <c r="O67">
        <v>3885</v>
      </c>
      <c r="P67">
        <v>3307</v>
      </c>
    </row>
    <row r="68" spans="2:16" ht="13.5" thickBot="1">
      <c r="B68">
        <v>64</v>
      </c>
      <c r="C68" s="1">
        <v>38512</v>
      </c>
      <c r="D68" s="2">
        <v>0.7887731481481483</v>
      </c>
      <c r="E68">
        <v>17.498</v>
      </c>
      <c r="F68">
        <f t="shared" si="4"/>
        <v>0.006444684535277566</v>
      </c>
      <c r="G68">
        <v>24817</v>
      </c>
      <c r="H68" s="16">
        <f t="shared" si="0"/>
        <v>412866.87089773116</v>
      </c>
      <c r="I68" s="17">
        <f t="shared" si="1"/>
        <v>0.0033265190830367906</v>
      </c>
      <c r="J68" s="18">
        <f t="shared" si="2"/>
        <v>300.6145388130756</v>
      </c>
      <c r="K68" s="18">
        <f t="shared" si="3"/>
        <v>27.46453881307565</v>
      </c>
      <c r="L68">
        <v>0</v>
      </c>
      <c r="M68">
        <v>36465</v>
      </c>
      <c r="N68">
        <v>29525</v>
      </c>
      <c r="O68">
        <v>26953</v>
      </c>
      <c r="P68">
        <v>3299</v>
      </c>
    </row>
    <row r="69" spans="2:16" ht="13.5" thickBot="1">
      <c r="B69">
        <v>65</v>
      </c>
      <c r="C69" s="1">
        <v>38512</v>
      </c>
      <c r="D69" s="2">
        <v>0.7888888888888889</v>
      </c>
      <c r="E69">
        <v>17.686</v>
      </c>
      <c r="F69">
        <f t="shared" si="4"/>
        <v>0.0077408992435913275</v>
      </c>
      <c r="G69">
        <v>24813</v>
      </c>
      <c r="H69" s="16">
        <f aca="true" t="shared" si="5" ref="H69:H132">T$6*(T$8-G69)/(T$7-(T$8-G69))</f>
        <v>412973.94050853746</v>
      </c>
      <c r="I69" s="17">
        <f aca="true" t="shared" si="6" ref="I69:I132">T$17+T$18*(LN(H69))+T$19*(LN(H69))^3</f>
        <v>0.0033265821216804303</v>
      </c>
      <c r="J69" s="18">
        <f aca="true" t="shared" si="7" ref="J69:J132">1/I69</f>
        <v>300.60884217547823</v>
      </c>
      <c r="K69" s="18">
        <f aca="true" t="shared" si="8" ref="K69:K132">J69-273.15</f>
        <v>27.458842175478253</v>
      </c>
      <c r="L69">
        <v>0</v>
      </c>
      <c r="M69">
        <v>36493</v>
      </c>
      <c r="N69">
        <v>29526</v>
      </c>
      <c r="O69">
        <v>65535</v>
      </c>
      <c r="P69">
        <v>3517</v>
      </c>
    </row>
    <row r="70" spans="2:16" ht="13.5" thickBot="1">
      <c r="B70">
        <v>66</v>
      </c>
      <c r="C70" s="1">
        <v>38512</v>
      </c>
      <c r="D70" s="2">
        <v>0.7890046296296296</v>
      </c>
      <c r="E70">
        <v>17.901</v>
      </c>
      <c r="F70">
        <f aca="true" t="shared" si="9" ref="F70:F133">(E70-E$4)/145.0377</f>
        <v>0.009223272447248031</v>
      </c>
      <c r="G70">
        <v>24811</v>
      </c>
      <c r="H70" s="16">
        <f t="shared" si="5"/>
        <v>413027.4882529922</v>
      </c>
      <c r="I70" s="17">
        <f t="shared" si="6"/>
        <v>0.0033266136426151316</v>
      </c>
      <c r="J70" s="18">
        <f t="shared" si="7"/>
        <v>300.60599379189574</v>
      </c>
      <c r="K70" s="18">
        <f t="shared" si="8"/>
        <v>27.455993791895764</v>
      </c>
      <c r="L70">
        <v>0</v>
      </c>
      <c r="M70">
        <v>36522</v>
      </c>
      <c r="N70">
        <v>29524</v>
      </c>
      <c r="O70">
        <v>8665</v>
      </c>
      <c r="P70">
        <v>3331</v>
      </c>
    </row>
    <row r="71" spans="2:16" ht="13.5" thickBot="1">
      <c r="B71">
        <v>67</v>
      </c>
      <c r="C71" s="1">
        <v>38512</v>
      </c>
      <c r="D71" s="2">
        <v>0.7891203703703704</v>
      </c>
      <c r="E71">
        <v>18.166</v>
      </c>
      <c r="F71">
        <f t="shared" si="9"/>
        <v>0.011050383605243509</v>
      </c>
      <c r="G71">
        <v>24822</v>
      </c>
      <c r="H71" s="16">
        <f t="shared" si="5"/>
        <v>412733.082384176</v>
      </c>
      <c r="I71" s="17">
        <f t="shared" si="6"/>
        <v>0.003326440290777241</v>
      </c>
      <c r="J71" s="18">
        <f t="shared" si="7"/>
        <v>300.62165936739075</v>
      </c>
      <c r="K71" s="18">
        <f t="shared" si="8"/>
        <v>27.47165936739077</v>
      </c>
      <c r="L71">
        <v>0</v>
      </c>
      <c r="M71">
        <v>36552</v>
      </c>
      <c r="N71">
        <v>29525</v>
      </c>
      <c r="O71">
        <v>51594</v>
      </c>
      <c r="P71">
        <v>3425</v>
      </c>
    </row>
    <row r="72" spans="2:16" ht="13.5" thickBot="1">
      <c r="B72">
        <v>68</v>
      </c>
      <c r="C72" s="1">
        <v>38512</v>
      </c>
      <c r="D72" s="2">
        <v>0.7892361111111111</v>
      </c>
      <c r="E72">
        <v>18.406</v>
      </c>
      <c r="F72">
        <f t="shared" si="9"/>
        <v>0.012705125786069586</v>
      </c>
      <c r="G72">
        <v>24822</v>
      </c>
      <c r="H72" s="16">
        <f t="shared" si="5"/>
        <v>412733.082384176</v>
      </c>
      <c r="I72" s="17">
        <f t="shared" si="6"/>
        <v>0.003326440290777241</v>
      </c>
      <c r="J72" s="18">
        <f t="shared" si="7"/>
        <v>300.62165936739075</v>
      </c>
      <c r="K72" s="18">
        <f t="shared" si="8"/>
        <v>27.47165936739077</v>
      </c>
      <c r="L72">
        <v>0</v>
      </c>
      <c r="M72">
        <v>36582</v>
      </c>
      <c r="N72">
        <v>29525</v>
      </c>
      <c r="O72">
        <v>24431</v>
      </c>
      <c r="P72">
        <v>3529</v>
      </c>
    </row>
    <row r="73" spans="2:16" ht="13.5" thickBot="1">
      <c r="B73">
        <v>69</v>
      </c>
      <c r="C73" s="1">
        <v>38512</v>
      </c>
      <c r="D73" s="2">
        <v>0.7893518518518517</v>
      </c>
      <c r="E73">
        <v>19.072</v>
      </c>
      <c r="F73">
        <f t="shared" si="9"/>
        <v>0.017297035337861984</v>
      </c>
      <c r="G73">
        <v>25108</v>
      </c>
      <c r="H73" s="16">
        <f t="shared" si="5"/>
        <v>405169.02513591194</v>
      </c>
      <c r="I73" s="17">
        <f t="shared" si="6"/>
        <v>0.0033219443907442432</v>
      </c>
      <c r="J73" s="18">
        <f t="shared" si="7"/>
        <v>301.02851895602066</v>
      </c>
      <c r="K73" s="18">
        <f t="shared" si="8"/>
        <v>27.878518956020685</v>
      </c>
      <c r="L73">
        <v>0</v>
      </c>
      <c r="M73">
        <v>36612</v>
      </c>
      <c r="N73">
        <v>29526</v>
      </c>
      <c r="O73">
        <v>8682</v>
      </c>
      <c r="P73">
        <v>3328</v>
      </c>
    </row>
    <row r="74" spans="2:16" ht="13.5" thickBot="1">
      <c r="B74">
        <v>70</v>
      </c>
      <c r="C74" s="1">
        <v>38512</v>
      </c>
      <c r="D74" s="2">
        <v>0.7894675925925926</v>
      </c>
      <c r="E74">
        <v>19.959</v>
      </c>
      <c r="F74">
        <f t="shared" si="9"/>
        <v>0.02341268664783174</v>
      </c>
      <c r="G74">
        <v>25318</v>
      </c>
      <c r="H74" s="16">
        <f t="shared" si="5"/>
        <v>399723.745868802</v>
      </c>
      <c r="I74" s="17">
        <f t="shared" si="6"/>
        <v>0.003318656651510177</v>
      </c>
      <c r="J74" s="18">
        <f t="shared" si="7"/>
        <v>301.32674301963215</v>
      </c>
      <c r="K74" s="18">
        <f t="shared" si="8"/>
        <v>28.17674301963217</v>
      </c>
      <c r="L74">
        <v>0</v>
      </c>
      <c r="M74">
        <v>36642</v>
      </c>
      <c r="N74">
        <v>29526</v>
      </c>
      <c r="O74">
        <v>65535</v>
      </c>
      <c r="P74">
        <v>3608</v>
      </c>
    </row>
    <row r="75" spans="2:16" ht="13.5" thickBot="1">
      <c r="B75">
        <v>71</v>
      </c>
      <c r="C75" s="1">
        <v>38512</v>
      </c>
      <c r="D75" s="2">
        <v>0.7895833333333333</v>
      </c>
      <c r="E75">
        <v>20.858</v>
      </c>
      <c r="F75">
        <f t="shared" si="9"/>
        <v>0.029611075066842803</v>
      </c>
      <c r="G75">
        <v>25357</v>
      </c>
      <c r="H75" s="16">
        <f t="shared" si="5"/>
        <v>398722.40473855496</v>
      </c>
      <c r="I75" s="17">
        <f t="shared" si="6"/>
        <v>0.003318047291282542</v>
      </c>
      <c r="J75" s="18">
        <f t="shared" si="7"/>
        <v>301.38208175250713</v>
      </c>
      <c r="K75" s="18">
        <f t="shared" si="8"/>
        <v>28.232081752507156</v>
      </c>
      <c r="L75">
        <v>0</v>
      </c>
      <c r="M75">
        <v>36673</v>
      </c>
      <c r="N75">
        <v>29525</v>
      </c>
      <c r="O75">
        <v>14022</v>
      </c>
      <c r="P75">
        <v>3282</v>
      </c>
    </row>
    <row r="76" spans="2:16" ht="13.5" thickBot="1">
      <c r="B76">
        <v>72</v>
      </c>
      <c r="C76" s="1">
        <v>38512</v>
      </c>
      <c r="D76" s="2">
        <v>0.7896990740740741</v>
      </c>
      <c r="E76">
        <v>21.628</v>
      </c>
      <c r="F76">
        <f t="shared" si="9"/>
        <v>0.034920039563659834</v>
      </c>
      <c r="G76">
        <v>25384</v>
      </c>
      <c r="H76" s="16">
        <f t="shared" si="5"/>
        <v>398030.9700527478</v>
      </c>
      <c r="I76" s="17">
        <f t="shared" si="6"/>
        <v>0.0033176256472169452</v>
      </c>
      <c r="J76" s="18">
        <f t="shared" si="7"/>
        <v>301.4203850391829</v>
      </c>
      <c r="K76" s="18">
        <f t="shared" si="8"/>
        <v>28.27038503918294</v>
      </c>
      <c r="L76">
        <v>0</v>
      </c>
      <c r="M76">
        <v>36705</v>
      </c>
      <c r="N76">
        <v>29526</v>
      </c>
      <c r="O76">
        <v>8096</v>
      </c>
      <c r="P76">
        <v>3253</v>
      </c>
    </row>
    <row r="77" spans="2:16" ht="13.5" thickBot="1">
      <c r="B77">
        <v>73</v>
      </c>
      <c r="C77" s="1">
        <v>38512</v>
      </c>
      <c r="D77" s="2">
        <v>0.7898148148148149</v>
      </c>
      <c r="E77">
        <v>22.179</v>
      </c>
      <c r="F77">
        <f t="shared" si="9"/>
        <v>0.038719051820473055</v>
      </c>
      <c r="G77">
        <v>25398</v>
      </c>
      <c r="H77" s="16">
        <f t="shared" si="5"/>
        <v>397673.0268121354</v>
      </c>
      <c r="I77" s="17">
        <f t="shared" si="6"/>
        <v>0.0033174070877603347</v>
      </c>
      <c r="J77" s="18">
        <f t="shared" si="7"/>
        <v>301.4402434026043</v>
      </c>
      <c r="K77" s="18">
        <f t="shared" si="8"/>
        <v>28.290243402604347</v>
      </c>
      <c r="L77">
        <v>0</v>
      </c>
      <c r="M77">
        <v>36737</v>
      </c>
      <c r="N77">
        <v>29525</v>
      </c>
      <c r="O77">
        <v>49628</v>
      </c>
      <c r="P77">
        <v>3482</v>
      </c>
    </row>
    <row r="78" spans="2:16" ht="13.5" thickBot="1">
      <c r="B78">
        <v>74</v>
      </c>
      <c r="C78" s="1">
        <v>38512</v>
      </c>
      <c r="D78" s="2">
        <v>0.7899305555555555</v>
      </c>
      <c r="E78">
        <v>22.986</v>
      </c>
      <c r="F78">
        <f t="shared" si="9"/>
        <v>0.04428312240350079</v>
      </c>
      <c r="G78">
        <v>25401</v>
      </c>
      <c r="H78" s="16">
        <f t="shared" si="5"/>
        <v>397596.37599540205</v>
      </c>
      <c r="I78" s="17">
        <f t="shared" si="6"/>
        <v>0.003317360259867354</v>
      </c>
      <c r="J78" s="18">
        <f t="shared" si="7"/>
        <v>301.44449853631073</v>
      </c>
      <c r="K78" s="18">
        <f t="shared" si="8"/>
        <v>28.294498536310755</v>
      </c>
      <c r="L78">
        <v>0</v>
      </c>
      <c r="M78">
        <v>36771</v>
      </c>
      <c r="N78">
        <v>29526</v>
      </c>
      <c r="O78">
        <v>18765</v>
      </c>
      <c r="P78">
        <v>3543</v>
      </c>
    </row>
    <row r="79" spans="2:16" ht="13.5" thickBot="1">
      <c r="B79">
        <v>75</v>
      </c>
      <c r="C79" s="1">
        <v>38512</v>
      </c>
      <c r="D79" s="2">
        <v>0.7900462962962963</v>
      </c>
      <c r="E79">
        <v>24.804</v>
      </c>
      <c r="F79">
        <f t="shared" si="9"/>
        <v>0.0568177944232584</v>
      </c>
      <c r="G79">
        <v>25368</v>
      </c>
      <c r="H79" s="16">
        <f t="shared" si="5"/>
        <v>398440.53155223693</v>
      </c>
      <c r="I79" s="17">
        <f t="shared" si="6"/>
        <v>0.0033178754886247436</v>
      </c>
      <c r="J79" s="18">
        <f t="shared" si="7"/>
        <v>301.39768759511196</v>
      </c>
      <c r="K79" s="18">
        <f t="shared" si="8"/>
        <v>28.247687595111984</v>
      </c>
      <c r="L79">
        <v>0</v>
      </c>
      <c r="M79">
        <v>36804</v>
      </c>
      <c r="N79">
        <v>29526</v>
      </c>
      <c r="O79">
        <v>11218</v>
      </c>
      <c r="P79">
        <v>3253</v>
      </c>
    </row>
    <row r="80" spans="2:16" ht="13.5" thickBot="1">
      <c r="B80">
        <v>76</v>
      </c>
      <c r="C80" s="1">
        <v>38512</v>
      </c>
      <c r="D80" s="2">
        <v>0.790162037037037</v>
      </c>
      <c r="E80">
        <v>27.372</v>
      </c>
      <c r="F80">
        <f t="shared" si="9"/>
        <v>0.07452353575809756</v>
      </c>
      <c r="G80">
        <v>25240</v>
      </c>
      <c r="H80" s="16">
        <f t="shared" si="5"/>
        <v>401735.7065035477</v>
      </c>
      <c r="I80" s="17">
        <f t="shared" si="6"/>
        <v>0.00331987651065107</v>
      </c>
      <c r="J80" s="18">
        <f t="shared" si="7"/>
        <v>301.21602318391274</v>
      </c>
      <c r="K80" s="18">
        <f t="shared" si="8"/>
        <v>28.066023183912762</v>
      </c>
      <c r="L80">
        <v>0</v>
      </c>
      <c r="M80">
        <v>36838</v>
      </c>
      <c r="N80">
        <v>29525</v>
      </c>
      <c r="O80">
        <v>17084</v>
      </c>
      <c r="P80">
        <v>3448</v>
      </c>
    </row>
    <row r="81" spans="2:16" ht="13.5" thickBot="1">
      <c r="B81">
        <v>77</v>
      </c>
      <c r="C81" s="1">
        <v>38512</v>
      </c>
      <c r="D81" s="2">
        <v>0.7902777777777777</v>
      </c>
      <c r="E81">
        <v>30.161</v>
      </c>
      <c r="F81">
        <f t="shared" si="9"/>
        <v>0.09375301885111408</v>
      </c>
      <c r="G81">
        <v>25190</v>
      </c>
      <c r="H81" s="16">
        <f t="shared" si="5"/>
        <v>403031.97483257187</v>
      </c>
      <c r="I81" s="17">
        <f t="shared" si="6"/>
        <v>0.0033206592770476276</v>
      </c>
      <c r="J81" s="18">
        <f t="shared" si="7"/>
        <v>301.14501867505425</v>
      </c>
      <c r="K81" s="18">
        <f t="shared" si="8"/>
        <v>27.99501867505427</v>
      </c>
      <c r="L81">
        <v>0</v>
      </c>
      <c r="M81">
        <v>36873</v>
      </c>
      <c r="N81">
        <v>29526</v>
      </c>
      <c r="O81">
        <v>65535</v>
      </c>
      <c r="P81">
        <v>4367</v>
      </c>
    </row>
    <row r="82" spans="2:16" ht="13.5" thickBot="1">
      <c r="B82">
        <v>78</v>
      </c>
      <c r="C82" s="1">
        <v>38512</v>
      </c>
      <c r="D82" s="2">
        <v>0.7903935185185186</v>
      </c>
      <c r="E82">
        <v>33.013</v>
      </c>
      <c r="F82">
        <f t="shared" si="9"/>
        <v>0.1134168717665974</v>
      </c>
      <c r="G82">
        <v>25161</v>
      </c>
      <c r="H82" s="16">
        <f t="shared" si="5"/>
        <v>403786.16977161396</v>
      </c>
      <c r="I82" s="17">
        <f t="shared" si="6"/>
        <v>0.0033211135721857984</v>
      </c>
      <c r="J82" s="18">
        <f t="shared" si="7"/>
        <v>301.10382504680433</v>
      </c>
      <c r="K82" s="18">
        <f t="shared" si="8"/>
        <v>27.953825046804354</v>
      </c>
      <c r="L82">
        <v>0</v>
      </c>
      <c r="M82">
        <v>36908</v>
      </c>
      <c r="N82">
        <v>29525</v>
      </c>
      <c r="O82">
        <v>8488</v>
      </c>
      <c r="P82">
        <v>3310</v>
      </c>
    </row>
    <row r="83" spans="2:16" ht="13.5" thickBot="1">
      <c r="B83">
        <v>79</v>
      </c>
      <c r="C83" s="1">
        <v>38512</v>
      </c>
      <c r="D83" s="2">
        <v>0.7905092592592592</v>
      </c>
      <c r="E83">
        <v>35.569</v>
      </c>
      <c r="F83">
        <f t="shared" si="9"/>
        <v>0.13103987599239528</v>
      </c>
      <c r="G83">
        <v>25148</v>
      </c>
      <c r="H83" s="16">
        <f t="shared" si="5"/>
        <v>404124.82149344415</v>
      </c>
      <c r="I83" s="17">
        <f t="shared" si="6"/>
        <v>0.00332131729131887</v>
      </c>
      <c r="J83" s="18">
        <f t="shared" si="7"/>
        <v>301.0853562873265</v>
      </c>
      <c r="K83" s="18">
        <f t="shared" si="8"/>
        <v>27.9353562873265</v>
      </c>
      <c r="L83">
        <v>0</v>
      </c>
      <c r="M83">
        <v>36945</v>
      </c>
      <c r="N83">
        <v>29527</v>
      </c>
      <c r="O83">
        <v>5937</v>
      </c>
      <c r="P83">
        <v>3259</v>
      </c>
    </row>
    <row r="84" spans="2:16" ht="13.5" thickBot="1">
      <c r="B84">
        <v>80</v>
      </c>
      <c r="C84" s="1">
        <v>38512</v>
      </c>
      <c r="D84" s="2">
        <v>0.790625</v>
      </c>
      <c r="E84">
        <v>37.788</v>
      </c>
      <c r="F84">
        <f t="shared" si="9"/>
        <v>0.14633934640594978</v>
      </c>
      <c r="G84">
        <v>25138</v>
      </c>
      <c r="H84" s="16">
        <f t="shared" si="5"/>
        <v>404385.5610330985</v>
      </c>
      <c r="I84" s="17">
        <f t="shared" si="6"/>
        <v>0.0033214740277355795</v>
      </c>
      <c r="J84" s="18">
        <f t="shared" si="7"/>
        <v>301.0711484267579</v>
      </c>
      <c r="K84" s="18">
        <f t="shared" si="8"/>
        <v>27.921148426757895</v>
      </c>
      <c r="L84">
        <v>0</v>
      </c>
      <c r="M84">
        <v>36981</v>
      </c>
      <c r="N84">
        <v>29525</v>
      </c>
      <c r="O84">
        <v>3908</v>
      </c>
      <c r="P84">
        <v>3275</v>
      </c>
    </row>
    <row r="85" spans="2:16" ht="13.5" thickBot="1">
      <c r="B85">
        <v>81</v>
      </c>
      <c r="C85" s="1">
        <v>38512</v>
      </c>
      <c r="D85" s="2">
        <v>0.7907407407407407</v>
      </c>
      <c r="E85">
        <v>39.565</v>
      </c>
      <c r="F85">
        <f t="shared" si="9"/>
        <v>0.15859133330314962</v>
      </c>
      <c r="G85">
        <v>25135</v>
      </c>
      <c r="H85" s="16">
        <f t="shared" si="5"/>
        <v>404463.82332976203</v>
      </c>
      <c r="I85" s="17">
        <f t="shared" si="6"/>
        <v>0.0033215210536509067</v>
      </c>
      <c r="J85" s="18">
        <f t="shared" si="7"/>
        <v>301.0668858777315</v>
      </c>
      <c r="K85" s="18">
        <f t="shared" si="8"/>
        <v>27.916885877731545</v>
      </c>
      <c r="L85">
        <v>0</v>
      </c>
      <c r="M85">
        <v>37019</v>
      </c>
      <c r="N85">
        <v>29526</v>
      </c>
      <c r="O85">
        <v>3735</v>
      </c>
      <c r="P85">
        <v>3242</v>
      </c>
    </row>
    <row r="86" spans="2:16" ht="13.5" thickBot="1">
      <c r="B86">
        <v>82</v>
      </c>
      <c r="C86" s="1">
        <v>38512</v>
      </c>
      <c r="D86" s="2">
        <v>0.7908564814814815</v>
      </c>
      <c r="E86">
        <v>40.915</v>
      </c>
      <c r="F86">
        <f t="shared" si="9"/>
        <v>0.16789925807029638</v>
      </c>
      <c r="G86">
        <v>25130</v>
      </c>
      <c r="H86" s="16">
        <f t="shared" si="5"/>
        <v>404594.3019921129</v>
      </c>
      <c r="I86" s="17">
        <f t="shared" si="6"/>
        <v>0.003321599435299397</v>
      </c>
      <c r="J86" s="18">
        <f t="shared" si="7"/>
        <v>301.05978143323705</v>
      </c>
      <c r="K86" s="18">
        <f t="shared" si="8"/>
        <v>27.90978143323707</v>
      </c>
      <c r="L86">
        <v>0</v>
      </c>
      <c r="M86">
        <v>37057</v>
      </c>
      <c r="N86">
        <v>29526</v>
      </c>
      <c r="O86">
        <v>5745</v>
      </c>
      <c r="P86">
        <v>3237</v>
      </c>
    </row>
    <row r="87" spans="2:16" ht="13.5" thickBot="1">
      <c r="B87">
        <v>83</v>
      </c>
      <c r="C87" s="1">
        <v>38512</v>
      </c>
      <c r="D87" s="2">
        <v>0.7909722222222223</v>
      </c>
      <c r="E87">
        <v>41.889</v>
      </c>
      <c r="F87">
        <f t="shared" si="9"/>
        <v>0.17461475342081562</v>
      </c>
      <c r="G87">
        <v>25128</v>
      </c>
      <c r="H87" s="16">
        <f t="shared" si="5"/>
        <v>404646.5079882664</v>
      </c>
      <c r="I87" s="17">
        <f t="shared" si="6"/>
        <v>0.0033216307897527327</v>
      </c>
      <c r="J87" s="18">
        <f t="shared" si="7"/>
        <v>301.0569395867268</v>
      </c>
      <c r="K87" s="18">
        <f t="shared" si="8"/>
        <v>27.90693958672682</v>
      </c>
      <c r="L87">
        <v>0</v>
      </c>
      <c r="M87">
        <v>37095</v>
      </c>
      <c r="N87">
        <v>29525</v>
      </c>
      <c r="O87">
        <v>4480</v>
      </c>
      <c r="P87">
        <v>3231</v>
      </c>
    </row>
    <row r="88" spans="2:16" ht="13.5" thickBot="1">
      <c r="B88">
        <v>84</v>
      </c>
      <c r="C88" s="1">
        <v>38512</v>
      </c>
      <c r="D88" s="2">
        <v>0.7910879629629629</v>
      </c>
      <c r="E88">
        <v>42.552</v>
      </c>
      <c r="F88">
        <f t="shared" si="9"/>
        <v>0.17918597869534766</v>
      </c>
      <c r="G88">
        <v>25126</v>
      </c>
      <c r="H88" s="16">
        <f t="shared" si="5"/>
        <v>404698.72229094285</v>
      </c>
      <c r="I88" s="17">
        <f t="shared" si="6"/>
        <v>0.003321662145231645</v>
      </c>
      <c r="J88" s="18">
        <f t="shared" si="7"/>
        <v>301.05409770091546</v>
      </c>
      <c r="K88" s="18">
        <f t="shared" si="8"/>
        <v>27.904097700915486</v>
      </c>
      <c r="L88">
        <v>0</v>
      </c>
      <c r="M88">
        <v>37134</v>
      </c>
      <c r="N88">
        <v>29525</v>
      </c>
      <c r="O88">
        <v>3862</v>
      </c>
      <c r="P88">
        <v>3215</v>
      </c>
    </row>
    <row r="89" spans="2:16" ht="13.5" thickBot="1">
      <c r="B89">
        <v>85</v>
      </c>
      <c r="C89" s="1">
        <v>38512</v>
      </c>
      <c r="D89" s="2">
        <v>0.7912037037037036</v>
      </c>
      <c r="E89">
        <v>43.007</v>
      </c>
      <c r="F89">
        <f t="shared" si="9"/>
        <v>0.18232309407983044</v>
      </c>
      <c r="G89">
        <v>25130</v>
      </c>
      <c r="H89" s="16">
        <f t="shared" si="5"/>
        <v>404594.3019921129</v>
      </c>
      <c r="I89" s="17">
        <f t="shared" si="6"/>
        <v>0.003321599435299397</v>
      </c>
      <c r="J89" s="18">
        <f t="shared" si="7"/>
        <v>301.05978143323705</v>
      </c>
      <c r="K89" s="18">
        <f t="shared" si="8"/>
        <v>27.90978143323707</v>
      </c>
      <c r="L89">
        <v>0</v>
      </c>
      <c r="M89">
        <v>37172</v>
      </c>
      <c r="N89">
        <v>29525</v>
      </c>
      <c r="O89">
        <v>3828</v>
      </c>
      <c r="P89">
        <v>3232</v>
      </c>
    </row>
    <row r="90" spans="2:16" ht="13.5" thickBot="1">
      <c r="B90">
        <v>86</v>
      </c>
      <c r="C90" s="1">
        <v>38512</v>
      </c>
      <c r="D90" s="2">
        <v>0.7913194444444445</v>
      </c>
      <c r="E90">
        <v>43.334</v>
      </c>
      <c r="F90">
        <f t="shared" si="9"/>
        <v>0.18457768030120603</v>
      </c>
      <c r="G90">
        <v>25132</v>
      </c>
      <c r="H90" s="16">
        <f t="shared" si="5"/>
        <v>404542.1043005004</v>
      </c>
      <c r="I90" s="17">
        <f t="shared" si="6"/>
        <v>0.0033215680818713257</v>
      </c>
      <c r="J90" s="18">
        <f t="shared" si="7"/>
        <v>301.0626232404707</v>
      </c>
      <c r="K90" s="18">
        <f t="shared" si="8"/>
        <v>27.912623240470737</v>
      </c>
      <c r="L90">
        <v>0</v>
      </c>
      <c r="M90">
        <v>37213</v>
      </c>
      <c r="N90">
        <v>29526</v>
      </c>
      <c r="O90">
        <v>4093</v>
      </c>
      <c r="P90">
        <v>3220</v>
      </c>
    </row>
    <row r="91" spans="2:16" ht="13.5" thickBot="1">
      <c r="B91">
        <v>87</v>
      </c>
      <c r="C91" s="1">
        <v>38512</v>
      </c>
      <c r="D91" s="2">
        <v>0.7914351851851852</v>
      </c>
      <c r="E91">
        <v>43.529</v>
      </c>
      <c r="F91">
        <f t="shared" si="9"/>
        <v>0.18592215832312722</v>
      </c>
      <c r="G91">
        <v>25134</v>
      </c>
      <c r="H91" s="16">
        <f t="shared" si="5"/>
        <v>404489.91491144756</v>
      </c>
      <c r="I91" s="17">
        <f t="shared" si="6"/>
        <v>0.0033215367294682067</v>
      </c>
      <c r="J91" s="18">
        <f t="shared" si="7"/>
        <v>301.06546500845246</v>
      </c>
      <c r="K91" s="18">
        <f t="shared" si="8"/>
        <v>27.915465008452486</v>
      </c>
      <c r="L91">
        <v>0</v>
      </c>
      <c r="M91">
        <v>37253</v>
      </c>
      <c r="N91">
        <v>29525</v>
      </c>
      <c r="O91">
        <v>3762</v>
      </c>
      <c r="P91">
        <v>3222</v>
      </c>
    </row>
    <row r="92" spans="2:16" ht="13.5" thickBot="1">
      <c r="B92">
        <v>88</v>
      </c>
      <c r="C92" s="1">
        <v>38512</v>
      </c>
      <c r="D92" s="2">
        <v>0.791550925925926</v>
      </c>
      <c r="E92">
        <v>43.66</v>
      </c>
      <c r="F92">
        <f t="shared" si="9"/>
        <v>0.18682537176349476</v>
      </c>
      <c r="G92">
        <v>25136</v>
      </c>
      <c r="H92" s="16">
        <f t="shared" si="5"/>
        <v>404437.7338229737</v>
      </c>
      <c r="I92" s="17">
        <f t="shared" si="6"/>
        <v>0.0033215053780897286</v>
      </c>
      <c r="J92" s="18">
        <f t="shared" si="7"/>
        <v>301.0683067372067</v>
      </c>
      <c r="K92" s="18">
        <f t="shared" si="8"/>
        <v>27.918306737206706</v>
      </c>
      <c r="L92">
        <v>0</v>
      </c>
      <c r="M92">
        <v>37293</v>
      </c>
      <c r="N92">
        <v>29526</v>
      </c>
      <c r="O92">
        <v>3771</v>
      </c>
      <c r="P92">
        <v>3221</v>
      </c>
    </row>
    <row r="93" spans="2:16" ht="13.5" thickBot="1">
      <c r="B93">
        <v>89</v>
      </c>
      <c r="C93" s="1">
        <v>38512</v>
      </c>
      <c r="D93" s="2">
        <v>0.7916666666666666</v>
      </c>
      <c r="E93">
        <v>43.739</v>
      </c>
      <c r="F93">
        <f t="shared" si="9"/>
        <v>0.18737005773135001</v>
      </c>
      <c r="G93">
        <v>25136</v>
      </c>
      <c r="H93" s="16">
        <f t="shared" si="5"/>
        <v>404437.7338229737</v>
      </c>
      <c r="I93" s="17">
        <f t="shared" si="6"/>
        <v>0.0033215053780897286</v>
      </c>
      <c r="J93" s="18">
        <f t="shared" si="7"/>
        <v>301.0683067372067</v>
      </c>
      <c r="K93" s="18">
        <f t="shared" si="8"/>
        <v>27.918306737206706</v>
      </c>
      <c r="L93">
        <v>0</v>
      </c>
      <c r="M93">
        <v>37334</v>
      </c>
      <c r="N93">
        <v>29526</v>
      </c>
      <c r="O93">
        <v>3865</v>
      </c>
      <c r="P93">
        <v>3206</v>
      </c>
    </row>
    <row r="94" spans="2:16" ht="13.5" thickBot="1">
      <c r="B94">
        <v>90</v>
      </c>
      <c r="C94" s="1">
        <v>38512</v>
      </c>
      <c r="D94" s="2">
        <v>0.7917824074074074</v>
      </c>
      <c r="E94">
        <v>43.895</v>
      </c>
      <c r="F94">
        <f t="shared" si="9"/>
        <v>0.188445640148887</v>
      </c>
      <c r="G94">
        <v>25137</v>
      </c>
      <c r="H94" s="16">
        <f t="shared" si="5"/>
        <v>404411.64639083494</v>
      </c>
      <c r="I94" s="17">
        <f t="shared" si="6"/>
        <v>0.003321489702784632</v>
      </c>
      <c r="J94" s="18">
        <f t="shared" si="7"/>
        <v>301.06972758688113</v>
      </c>
      <c r="K94" s="18">
        <f t="shared" si="8"/>
        <v>27.91972758688115</v>
      </c>
      <c r="L94">
        <v>0</v>
      </c>
      <c r="M94">
        <v>37374</v>
      </c>
      <c r="N94">
        <v>29525</v>
      </c>
      <c r="O94">
        <v>8984</v>
      </c>
      <c r="P94">
        <v>3191</v>
      </c>
    </row>
    <row r="95" spans="2:16" ht="13.5" thickBot="1">
      <c r="B95">
        <v>91</v>
      </c>
      <c r="C95" s="1">
        <v>38512</v>
      </c>
      <c r="D95" s="2">
        <v>0.7918981481481482</v>
      </c>
      <c r="E95">
        <v>43.779</v>
      </c>
      <c r="F95">
        <f t="shared" si="9"/>
        <v>0.18764584809482107</v>
      </c>
      <c r="G95">
        <v>25143</v>
      </c>
      <c r="H95" s="16">
        <f t="shared" si="5"/>
        <v>404255.16535179137</v>
      </c>
      <c r="I95" s="17">
        <f t="shared" si="6"/>
        <v>0.003321395656329603</v>
      </c>
      <c r="J95" s="18">
        <f t="shared" si="7"/>
        <v>301.07825247928355</v>
      </c>
      <c r="K95" s="18">
        <f t="shared" si="8"/>
        <v>27.92825247928357</v>
      </c>
      <c r="L95">
        <v>0</v>
      </c>
      <c r="M95">
        <v>37414</v>
      </c>
      <c r="N95">
        <v>29526</v>
      </c>
      <c r="O95">
        <v>15097</v>
      </c>
      <c r="P95">
        <v>3351</v>
      </c>
    </row>
    <row r="96" spans="2:16" ht="13.5" thickBot="1">
      <c r="B96">
        <v>92</v>
      </c>
      <c r="C96" s="1">
        <v>38512</v>
      </c>
      <c r="D96" s="2">
        <v>0.7920138888888889</v>
      </c>
      <c r="E96">
        <v>45.476</v>
      </c>
      <c r="F96">
        <f t="shared" si="9"/>
        <v>0.19934625426507885</v>
      </c>
      <c r="G96">
        <v>25068</v>
      </c>
      <c r="H96" s="16">
        <f t="shared" si="5"/>
        <v>406216.5593379469</v>
      </c>
      <c r="I96" s="17">
        <f t="shared" si="6"/>
        <v>0.0033225719016490604</v>
      </c>
      <c r="J96" s="18">
        <f t="shared" si="7"/>
        <v>300.97166580614237</v>
      </c>
      <c r="K96" s="18">
        <f t="shared" si="8"/>
        <v>27.82166580614239</v>
      </c>
      <c r="L96">
        <v>0</v>
      </c>
      <c r="M96">
        <v>37455</v>
      </c>
      <c r="N96">
        <v>29525</v>
      </c>
      <c r="O96">
        <v>47499</v>
      </c>
      <c r="P96">
        <v>3603</v>
      </c>
    </row>
    <row r="97" spans="2:16" ht="13.5" thickBot="1">
      <c r="B97">
        <v>93</v>
      </c>
      <c r="C97" s="1">
        <v>38512</v>
      </c>
      <c r="D97" s="2">
        <v>0.7921296296296297</v>
      </c>
      <c r="E97">
        <v>46.603</v>
      </c>
      <c r="F97">
        <f t="shared" si="9"/>
        <v>0.20711664775587468</v>
      </c>
      <c r="G97">
        <v>24975</v>
      </c>
      <c r="H97" s="16">
        <f t="shared" si="5"/>
        <v>408665.0391369626</v>
      </c>
      <c r="I97" s="17">
        <f t="shared" si="6"/>
        <v>0.003324032468963632</v>
      </c>
      <c r="J97" s="18">
        <f t="shared" si="7"/>
        <v>300.8394199927236</v>
      </c>
      <c r="K97" s="18">
        <f t="shared" si="8"/>
        <v>27.68941999272363</v>
      </c>
      <c r="L97">
        <v>0</v>
      </c>
      <c r="M97">
        <v>37496</v>
      </c>
      <c r="N97">
        <v>29525</v>
      </c>
      <c r="O97">
        <v>5024</v>
      </c>
      <c r="P97">
        <v>3199</v>
      </c>
    </row>
    <row r="98" spans="2:16" ht="13.5" thickBot="1">
      <c r="B98">
        <v>94</v>
      </c>
      <c r="C98" s="1">
        <v>38512</v>
      </c>
      <c r="D98" s="2">
        <v>0.7922453703703703</v>
      </c>
      <c r="E98">
        <v>48.014</v>
      </c>
      <c r="F98">
        <f t="shared" si="9"/>
        <v>0.21684515282731476</v>
      </c>
      <c r="G98">
        <v>24933</v>
      </c>
      <c r="H98" s="16">
        <f t="shared" si="5"/>
        <v>409776.78808243794</v>
      </c>
      <c r="I98" s="17">
        <f t="shared" si="6"/>
        <v>0.0033246928220056434</v>
      </c>
      <c r="J98" s="18">
        <f t="shared" si="7"/>
        <v>300.77966703604915</v>
      </c>
      <c r="K98" s="18">
        <f t="shared" si="8"/>
        <v>27.62966703604917</v>
      </c>
      <c r="L98">
        <v>0</v>
      </c>
      <c r="M98">
        <v>37537</v>
      </c>
      <c r="N98">
        <v>29525</v>
      </c>
      <c r="O98">
        <v>6903</v>
      </c>
      <c r="P98">
        <v>3326</v>
      </c>
    </row>
    <row r="99" spans="2:16" ht="13.5" thickBot="1">
      <c r="B99">
        <v>95</v>
      </c>
      <c r="C99" s="1">
        <v>38512</v>
      </c>
      <c r="D99" s="2">
        <v>0.7923611111111111</v>
      </c>
      <c r="E99">
        <v>58.378</v>
      </c>
      <c r="F99">
        <f t="shared" si="9"/>
        <v>0.2883024360026547</v>
      </c>
      <c r="G99">
        <v>24709</v>
      </c>
      <c r="H99" s="16">
        <f t="shared" si="5"/>
        <v>415769.91130854725</v>
      </c>
      <c r="I99" s="17">
        <f t="shared" si="6"/>
        <v>0.003328222643737925</v>
      </c>
      <c r="J99" s="18">
        <f t="shared" si="7"/>
        <v>300.4606683634904</v>
      </c>
      <c r="K99" s="18">
        <f t="shared" si="8"/>
        <v>27.310668363490436</v>
      </c>
      <c r="L99">
        <v>0</v>
      </c>
      <c r="M99">
        <v>37577</v>
      </c>
      <c r="N99">
        <v>29525</v>
      </c>
      <c r="O99">
        <v>13551</v>
      </c>
      <c r="P99">
        <v>3402</v>
      </c>
    </row>
    <row r="100" spans="2:16" ht="13.5" thickBot="1">
      <c r="B100">
        <v>96</v>
      </c>
      <c r="C100" s="1">
        <v>38512</v>
      </c>
      <c r="D100" s="2">
        <v>0.7924768518518519</v>
      </c>
      <c r="E100">
        <v>91.392</v>
      </c>
      <c r="F100">
        <f t="shared" si="9"/>
        <v>0.5159260124934567</v>
      </c>
      <c r="G100">
        <v>23962</v>
      </c>
      <c r="H100" s="16">
        <f t="shared" si="5"/>
        <v>436565.32470109547</v>
      </c>
      <c r="I100" s="17">
        <f t="shared" si="6"/>
        <v>0.003340095592463815</v>
      </c>
      <c r="J100" s="18">
        <f t="shared" si="7"/>
        <v>299.3926288386112</v>
      </c>
      <c r="K100" s="18">
        <f t="shared" si="8"/>
        <v>26.24262883861121</v>
      </c>
      <c r="L100">
        <v>0</v>
      </c>
      <c r="M100">
        <v>37618</v>
      </c>
      <c r="N100">
        <v>29525</v>
      </c>
      <c r="O100">
        <v>6899</v>
      </c>
      <c r="P100">
        <v>3157</v>
      </c>
    </row>
    <row r="101" spans="2:16" ht="13.5" thickBot="1">
      <c r="B101">
        <v>97</v>
      </c>
      <c r="C101" s="1">
        <v>38512</v>
      </c>
      <c r="D101" s="2">
        <v>0.7925925925925926</v>
      </c>
      <c r="E101">
        <v>167.777</v>
      </c>
      <c r="F101">
        <f t="shared" si="9"/>
        <v>1.0425821853367931</v>
      </c>
      <c r="G101">
        <v>23478</v>
      </c>
      <c r="H101" s="16">
        <f t="shared" si="5"/>
        <v>450745.24261517357</v>
      </c>
      <c r="I101" s="17">
        <f t="shared" si="6"/>
        <v>0.0033478779330917722</v>
      </c>
      <c r="J101" s="18">
        <f t="shared" si="7"/>
        <v>298.69667293290405</v>
      </c>
      <c r="K101" s="18">
        <f t="shared" si="8"/>
        <v>25.546672932904073</v>
      </c>
      <c r="L101">
        <v>0</v>
      </c>
      <c r="M101">
        <v>37658</v>
      </c>
      <c r="N101">
        <v>29526</v>
      </c>
      <c r="O101">
        <v>7668</v>
      </c>
      <c r="P101">
        <v>3206</v>
      </c>
    </row>
    <row r="102" spans="2:16" ht="13.5" thickBot="1">
      <c r="B102">
        <v>98</v>
      </c>
      <c r="C102" s="1">
        <v>38512</v>
      </c>
      <c r="D102" s="2">
        <v>0.7927083333333332</v>
      </c>
      <c r="E102">
        <v>168.699</v>
      </c>
      <c r="F102">
        <f t="shared" si="9"/>
        <v>1.0489391532148002</v>
      </c>
      <c r="G102">
        <v>23275</v>
      </c>
      <c r="H102" s="16">
        <f t="shared" si="5"/>
        <v>456868.0473734143</v>
      </c>
      <c r="I102" s="17">
        <f t="shared" si="6"/>
        <v>0.003351164437858247</v>
      </c>
      <c r="J102" s="18">
        <f t="shared" si="7"/>
        <v>298.40373951900347</v>
      </c>
      <c r="K102" s="18">
        <f t="shared" si="8"/>
        <v>25.25373951900349</v>
      </c>
      <c r="L102">
        <v>0</v>
      </c>
      <c r="M102">
        <v>37698</v>
      </c>
      <c r="N102">
        <v>29525</v>
      </c>
      <c r="O102">
        <v>23411</v>
      </c>
      <c r="P102">
        <v>3292</v>
      </c>
    </row>
    <row r="103" spans="2:16" ht="13.5" thickBot="1">
      <c r="B103">
        <v>99</v>
      </c>
      <c r="C103" s="1">
        <v>38512</v>
      </c>
      <c r="D103" s="2">
        <v>0.7928240740740741</v>
      </c>
      <c r="E103">
        <v>166.827</v>
      </c>
      <c r="F103">
        <f t="shared" si="9"/>
        <v>1.0360321642043566</v>
      </c>
      <c r="G103">
        <v>23154</v>
      </c>
      <c r="H103" s="16">
        <f t="shared" si="5"/>
        <v>460568.6397811375</v>
      </c>
      <c r="I103" s="17">
        <f t="shared" si="6"/>
        <v>0.0033531299329301613</v>
      </c>
      <c r="J103" s="18">
        <f t="shared" si="7"/>
        <v>298.2288250089198</v>
      </c>
      <c r="K103" s="18">
        <f t="shared" si="8"/>
        <v>25.078825008919807</v>
      </c>
      <c r="L103">
        <v>0</v>
      </c>
      <c r="M103">
        <v>37737</v>
      </c>
      <c r="N103">
        <v>29525</v>
      </c>
      <c r="O103">
        <v>14459</v>
      </c>
      <c r="P103">
        <v>3216</v>
      </c>
    </row>
    <row r="104" spans="2:16" ht="13.5" thickBot="1">
      <c r="B104">
        <v>100</v>
      </c>
      <c r="C104" s="1">
        <v>38512</v>
      </c>
      <c r="D104" s="2">
        <v>0.7929398148148148</v>
      </c>
      <c r="E104">
        <v>193.318</v>
      </c>
      <c r="F104">
        <f t="shared" si="9"/>
        <v>1.218681227172123</v>
      </c>
      <c r="G104">
        <v>22973</v>
      </c>
      <c r="H104" s="16">
        <f t="shared" si="5"/>
        <v>466176.9633521065</v>
      </c>
      <c r="I104" s="17">
        <f t="shared" si="6"/>
        <v>0.0033560793926861363</v>
      </c>
      <c r="J104" s="18">
        <f t="shared" si="7"/>
        <v>297.96672932687113</v>
      </c>
      <c r="K104" s="18">
        <f t="shared" si="8"/>
        <v>24.816729326871155</v>
      </c>
      <c r="L104">
        <v>0</v>
      </c>
      <c r="M104">
        <v>37775</v>
      </c>
      <c r="N104">
        <v>29525</v>
      </c>
      <c r="O104">
        <v>21169</v>
      </c>
      <c r="P104">
        <v>3405</v>
      </c>
    </row>
    <row r="105" spans="2:16" ht="13.5" thickBot="1">
      <c r="B105">
        <v>101</v>
      </c>
      <c r="C105" s="1">
        <v>38512</v>
      </c>
      <c r="D105" s="2">
        <v>0.7930555555555556</v>
      </c>
      <c r="E105">
        <v>223.102</v>
      </c>
      <c r="F105">
        <f t="shared" si="9"/>
        <v>1.4240347318126405</v>
      </c>
      <c r="G105">
        <v>22723</v>
      </c>
      <c r="H105" s="16">
        <f t="shared" si="5"/>
        <v>474070.10623390286</v>
      </c>
      <c r="I105" s="17">
        <f t="shared" si="6"/>
        <v>0.003360172113373765</v>
      </c>
      <c r="J105" s="18">
        <f t="shared" si="7"/>
        <v>297.6038030968463</v>
      </c>
      <c r="K105" s="18">
        <f t="shared" si="8"/>
        <v>24.453803096846343</v>
      </c>
      <c r="L105">
        <v>0</v>
      </c>
      <c r="M105">
        <v>37812</v>
      </c>
      <c r="N105">
        <v>29525</v>
      </c>
      <c r="O105">
        <v>35105</v>
      </c>
      <c r="P105">
        <v>3325</v>
      </c>
    </row>
    <row r="106" spans="2:16" ht="13.5" thickBot="1">
      <c r="B106">
        <v>102</v>
      </c>
      <c r="C106" s="1">
        <v>38512</v>
      </c>
      <c r="D106" s="2">
        <v>0.7931712962962963</v>
      </c>
      <c r="E106">
        <v>260.008</v>
      </c>
      <c r="F106">
        <f t="shared" si="9"/>
        <v>1.6784927106691723</v>
      </c>
      <c r="G106">
        <v>22414</v>
      </c>
      <c r="H106" s="16">
        <f t="shared" si="5"/>
        <v>484069.19208635035</v>
      </c>
      <c r="I106" s="17">
        <f t="shared" si="6"/>
        <v>0.0033652620223686724</v>
      </c>
      <c r="J106" s="18">
        <f t="shared" si="7"/>
        <v>297.1536817499103</v>
      </c>
      <c r="K106" s="18">
        <f t="shared" si="8"/>
        <v>24.0036817499103</v>
      </c>
      <c r="L106">
        <v>0</v>
      </c>
      <c r="M106">
        <v>37849</v>
      </c>
      <c r="N106">
        <v>29526</v>
      </c>
      <c r="O106">
        <v>29637</v>
      </c>
      <c r="P106">
        <v>3221</v>
      </c>
    </row>
    <row r="107" spans="2:16" ht="13.5" thickBot="1">
      <c r="B107">
        <v>103</v>
      </c>
      <c r="C107" s="1">
        <v>38512</v>
      </c>
      <c r="D107" s="2">
        <v>0.793287037037037</v>
      </c>
      <c r="E107">
        <v>283.613</v>
      </c>
      <c r="F107">
        <f t="shared" si="9"/>
        <v>1.8412434989125048</v>
      </c>
      <c r="G107">
        <v>21954</v>
      </c>
      <c r="H107" s="16">
        <f t="shared" si="5"/>
        <v>499475.63761416473</v>
      </c>
      <c r="I107" s="17">
        <f t="shared" si="6"/>
        <v>0.0033729063717662902</v>
      </c>
      <c r="J107" s="18">
        <f t="shared" si="7"/>
        <v>296.4802131392488</v>
      </c>
      <c r="K107" s="18">
        <f t="shared" si="8"/>
        <v>23.330213139248826</v>
      </c>
      <c r="L107">
        <v>0</v>
      </c>
      <c r="M107">
        <v>37883</v>
      </c>
      <c r="N107">
        <v>29526</v>
      </c>
      <c r="O107">
        <v>40070</v>
      </c>
      <c r="P107">
        <v>3304</v>
      </c>
    </row>
    <row r="108" spans="2:16" ht="13.5" thickBot="1">
      <c r="B108">
        <v>104</v>
      </c>
      <c r="C108" s="1">
        <v>38512</v>
      </c>
      <c r="D108" s="2">
        <v>0.7934027777777778</v>
      </c>
      <c r="E108">
        <v>304.594</v>
      </c>
      <c r="F108">
        <f t="shared" si="9"/>
        <v>1.985902439312139</v>
      </c>
      <c r="G108">
        <v>21346</v>
      </c>
      <c r="H108" s="16">
        <f t="shared" si="5"/>
        <v>520857.1161270944</v>
      </c>
      <c r="I108" s="17">
        <f t="shared" si="6"/>
        <v>0.0033831413105663913</v>
      </c>
      <c r="J108" s="18">
        <f t="shared" si="7"/>
        <v>295.5832784391097</v>
      </c>
      <c r="K108" s="18">
        <f t="shared" si="8"/>
        <v>22.4332784391097</v>
      </c>
      <c r="L108">
        <v>0</v>
      </c>
      <c r="M108">
        <v>37916</v>
      </c>
      <c r="N108">
        <v>29526</v>
      </c>
      <c r="O108">
        <v>26291</v>
      </c>
      <c r="P108">
        <v>3287</v>
      </c>
    </row>
    <row r="109" spans="2:16" ht="13.5" thickBot="1">
      <c r="B109">
        <v>105</v>
      </c>
      <c r="C109" s="1">
        <v>38512</v>
      </c>
      <c r="D109" s="2">
        <v>0.7935185185185185</v>
      </c>
      <c r="E109">
        <v>332.461</v>
      </c>
      <c r="F109">
        <f t="shared" si="9"/>
        <v>2.1780386907833083</v>
      </c>
      <c r="G109">
        <v>20650</v>
      </c>
      <c r="H109" s="16">
        <f t="shared" si="5"/>
        <v>546877.8667863854</v>
      </c>
      <c r="I109" s="17">
        <f t="shared" si="6"/>
        <v>0.0033950558244176224</v>
      </c>
      <c r="J109" s="18">
        <f t="shared" si="7"/>
        <v>294.54596675786235</v>
      </c>
      <c r="K109" s="18">
        <f t="shared" si="8"/>
        <v>21.395966757862368</v>
      </c>
      <c r="L109">
        <v>0</v>
      </c>
      <c r="M109">
        <v>37947</v>
      </c>
      <c r="N109">
        <v>29526</v>
      </c>
      <c r="O109">
        <v>50209</v>
      </c>
      <c r="P109">
        <v>3311</v>
      </c>
    </row>
    <row r="110" spans="2:16" ht="13.5" thickBot="1">
      <c r="B110">
        <v>106</v>
      </c>
      <c r="C110" s="1">
        <v>38512</v>
      </c>
      <c r="D110" s="2">
        <v>0.7936342592592592</v>
      </c>
      <c r="E110">
        <v>361.734</v>
      </c>
      <c r="F110">
        <f t="shared" si="9"/>
        <v>2.3798689735304834</v>
      </c>
      <c r="G110">
        <v>20055</v>
      </c>
      <c r="H110" s="16">
        <f t="shared" si="5"/>
        <v>570553.5967682751</v>
      </c>
      <c r="I110" s="17">
        <f t="shared" si="6"/>
        <v>0.0034054237713326196</v>
      </c>
      <c r="J110" s="18">
        <f t="shared" si="7"/>
        <v>293.6492099509475</v>
      </c>
      <c r="K110" s="18">
        <f t="shared" si="8"/>
        <v>20.499209950947545</v>
      </c>
      <c r="L110">
        <v>0</v>
      </c>
      <c r="M110">
        <v>37975</v>
      </c>
      <c r="N110">
        <v>29526</v>
      </c>
      <c r="O110">
        <v>21631</v>
      </c>
      <c r="P110">
        <v>3271</v>
      </c>
    </row>
    <row r="111" spans="2:16" ht="13.5" thickBot="1">
      <c r="B111">
        <v>107</v>
      </c>
      <c r="C111" s="1">
        <v>38512</v>
      </c>
      <c r="D111" s="2">
        <v>0.79375</v>
      </c>
      <c r="E111">
        <v>389.441</v>
      </c>
      <c r="F111">
        <f t="shared" si="9"/>
        <v>2.5709020635477686</v>
      </c>
      <c r="G111">
        <v>19470</v>
      </c>
      <c r="H111" s="16">
        <f t="shared" si="5"/>
        <v>595241.1959661876</v>
      </c>
      <c r="I111" s="17">
        <f t="shared" si="6"/>
        <v>0.0034157954812383444</v>
      </c>
      <c r="J111" s="18">
        <f t="shared" si="7"/>
        <v>292.75757447792665</v>
      </c>
      <c r="K111" s="18">
        <f t="shared" si="8"/>
        <v>19.607574477926676</v>
      </c>
      <c r="L111">
        <v>0</v>
      </c>
      <c r="M111">
        <v>38001</v>
      </c>
      <c r="N111">
        <v>29526</v>
      </c>
      <c r="O111">
        <v>54559</v>
      </c>
      <c r="P111">
        <v>3362</v>
      </c>
    </row>
    <row r="112" spans="2:16" ht="13.5" thickBot="1">
      <c r="B112">
        <v>108</v>
      </c>
      <c r="C112" s="1">
        <v>38512</v>
      </c>
      <c r="D112" s="2">
        <v>0.7938657407407407</v>
      </c>
      <c r="E112">
        <v>421.668</v>
      </c>
      <c r="F112">
        <f t="shared" si="9"/>
        <v>2.7930994646372787</v>
      </c>
      <c r="G112">
        <v>18900</v>
      </c>
      <c r="H112" s="16">
        <f t="shared" si="5"/>
        <v>620764.7128010897</v>
      </c>
      <c r="I112" s="17">
        <f t="shared" si="6"/>
        <v>0.003426084638087692</v>
      </c>
      <c r="J112" s="18">
        <f t="shared" si="7"/>
        <v>291.87837010301104</v>
      </c>
      <c r="K112" s="18">
        <f t="shared" si="8"/>
        <v>18.72837010301106</v>
      </c>
      <c r="L112">
        <v>0</v>
      </c>
      <c r="M112">
        <v>38023</v>
      </c>
      <c r="N112">
        <v>29525</v>
      </c>
      <c r="O112">
        <v>51576</v>
      </c>
      <c r="P112">
        <v>3358</v>
      </c>
    </row>
    <row r="113" spans="2:16" ht="13.5" thickBot="1">
      <c r="B113">
        <v>109</v>
      </c>
      <c r="C113" s="1">
        <v>38512</v>
      </c>
      <c r="D113" s="2">
        <v>0.7939814814814815</v>
      </c>
      <c r="E113">
        <v>466.105</v>
      </c>
      <c r="F113">
        <f t="shared" si="9"/>
        <v>3.0994818741763157</v>
      </c>
      <c r="G113">
        <v>18331</v>
      </c>
      <c r="H113" s="16">
        <f t="shared" si="5"/>
        <v>647825.3902193662</v>
      </c>
      <c r="I113" s="17">
        <f t="shared" si="6"/>
        <v>0.003436550600465945</v>
      </c>
      <c r="J113" s="18">
        <f t="shared" si="7"/>
        <v>290.98945898378884</v>
      </c>
      <c r="K113" s="18">
        <f t="shared" si="8"/>
        <v>17.83945898378886</v>
      </c>
      <c r="L113">
        <v>0</v>
      </c>
      <c r="M113">
        <v>38044</v>
      </c>
      <c r="N113">
        <v>29525</v>
      </c>
      <c r="O113">
        <v>48781</v>
      </c>
      <c r="P113">
        <v>3455</v>
      </c>
    </row>
    <row r="114" spans="2:16" ht="13.5" thickBot="1">
      <c r="B114">
        <v>110</v>
      </c>
      <c r="C114" s="1">
        <v>38512</v>
      </c>
      <c r="D114" s="2">
        <v>0.7940972222222222</v>
      </c>
      <c r="E114">
        <v>497.566</v>
      </c>
      <c r="F114">
        <f t="shared" si="9"/>
        <v>3.3163978898053554</v>
      </c>
      <c r="G114">
        <v>17749</v>
      </c>
      <c r="H114" s="16">
        <f t="shared" si="5"/>
        <v>677297.8789562464</v>
      </c>
      <c r="I114" s="17">
        <f t="shared" si="6"/>
        <v>0.0034474731789203997</v>
      </c>
      <c r="J114" s="18">
        <f t="shared" si="7"/>
        <v>290.06752137029156</v>
      </c>
      <c r="K114" s="18">
        <f t="shared" si="8"/>
        <v>16.91752137029158</v>
      </c>
      <c r="L114">
        <v>0</v>
      </c>
      <c r="M114">
        <v>38061</v>
      </c>
      <c r="N114">
        <v>29525</v>
      </c>
      <c r="O114">
        <v>34205</v>
      </c>
      <c r="P114">
        <v>3339</v>
      </c>
    </row>
    <row r="115" spans="2:16" ht="13.5" thickBot="1">
      <c r="B115">
        <v>111</v>
      </c>
      <c r="C115" s="1">
        <v>38512</v>
      </c>
      <c r="D115" s="2">
        <v>0.794212962962963</v>
      </c>
      <c r="E115">
        <v>534.012</v>
      </c>
      <c r="F115">
        <f t="shared" si="9"/>
        <v>3.5676842794819703</v>
      </c>
      <c r="G115">
        <v>17290</v>
      </c>
      <c r="H115" s="16">
        <f t="shared" si="5"/>
        <v>701939.9987567218</v>
      </c>
      <c r="I115" s="17">
        <f t="shared" si="6"/>
        <v>0.0034562541877233527</v>
      </c>
      <c r="J115" s="18">
        <f t="shared" si="7"/>
        <v>289.33057167844004</v>
      </c>
      <c r="K115" s="18">
        <f t="shared" si="8"/>
        <v>16.18057167844006</v>
      </c>
      <c r="L115">
        <v>0</v>
      </c>
      <c r="M115">
        <v>38073</v>
      </c>
      <c r="N115">
        <v>29527</v>
      </c>
      <c r="O115">
        <v>56744</v>
      </c>
      <c r="P115">
        <v>3350</v>
      </c>
    </row>
    <row r="116" spans="2:16" ht="13.5" thickBot="1">
      <c r="B116">
        <v>112</v>
      </c>
      <c r="C116" s="1">
        <v>38512</v>
      </c>
      <c r="D116" s="2">
        <v>0.7943287037037038</v>
      </c>
      <c r="E116">
        <v>573.344</v>
      </c>
      <c r="F116">
        <f t="shared" si="9"/>
        <v>3.83886894388302</v>
      </c>
      <c r="G116">
        <v>16827</v>
      </c>
      <c r="H116" s="16">
        <f t="shared" si="5"/>
        <v>728157.7315584727</v>
      </c>
      <c r="I116" s="17">
        <f t="shared" si="6"/>
        <v>0.00346527132462691</v>
      </c>
      <c r="J116" s="18">
        <f t="shared" si="7"/>
        <v>288.57769170720434</v>
      </c>
      <c r="K116" s="18">
        <f t="shared" si="8"/>
        <v>15.42769170720436</v>
      </c>
      <c r="L116">
        <v>0</v>
      </c>
      <c r="M116">
        <v>38083</v>
      </c>
      <c r="N116">
        <v>29525</v>
      </c>
      <c r="O116">
        <v>32945</v>
      </c>
      <c r="P116">
        <v>3278</v>
      </c>
    </row>
    <row r="117" spans="2:16" ht="13.5" thickBot="1">
      <c r="B117">
        <v>113</v>
      </c>
      <c r="C117" s="1">
        <v>38512</v>
      </c>
      <c r="D117" s="2">
        <v>0.7944444444444444</v>
      </c>
      <c r="E117">
        <v>601.812</v>
      </c>
      <c r="F117">
        <f t="shared" si="9"/>
        <v>4.035148945565341</v>
      </c>
      <c r="G117">
        <v>16374</v>
      </c>
      <c r="H117" s="16">
        <f t="shared" si="5"/>
        <v>755243.0055793178</v>
      </c>
      <c r="I117" s="17">
        <f t="shared" si="6"/>
        <v>0.0034742590359891122</v>
      </c>
      <c r="J117" s="18">
        <f t="shared" si="7"/>
        <v>287.83115756229233</v>
      </c>
      <c r="K117" s="18">
        <f t="shared" si="8"/>
        <v>14.681157562292356</v>
      </c>
      <c r="L117">
        <v>0</v>
      </c>
      <c r="M117">
        <v>38086</v>
      </c>
      <c r="N117">
        <v>29525</v>
      </c>
      <c r="O117">
        <v>26443</v>
      </c>
      <c r="P117">
        <v>3297</v>
      </c>
    </row>
    <row r="118" spans="2:16" ht="13.5" thickBot="1">
      <c r="B118">
        <v>114</v>
      </c>
      <c r="C118" s="1">
        <v>38512</v>
      </c>
      <c r="D118" s="2">
        <v>0.7945601851851851</v>
      </c>
      <c r="E118">
        <v>645.867</v>
      </c>
      <c r="F118">
        <f t="shared" si="9"/>
        <v>4.3388975571332296</v>
      </c>
      <c r="G118">
        <v>15946</v>
      </c>
      <c r="H118" s="16">
        <f t="shared" si="5"/>
        <v>782246.137183303</v>
      </c>
      <c r="I118" s="17">
        <f t="shared" si="6"/>
        <v>0.0034829107454174726</v>
      </c>
      <c r="J118" s="18">
        <f t="shared" si="7"/>
        <v>287.11617181569113</v>
      </c>
      <c r="K118" s="18">
        <f t="shared" si="8"/>
        <v>13.966171815691155</v>
      </c>
      <c r="L118">
        <v>0</v>
      </c>
      <c r="M118">
        <v>38085</v>
      </c>
      <c r="N118">
        <v>29525</v>
      </c>
      <c r="O118">
        <v>61236</v>
      </c>
      <c r="P118">
        <v>3412</v>
      </c>
    </row>
    <row r="119" spans="2:16" ht="13.5" thickBot="1">
      <c r="B119">
        <v>115</v>
      </c>
      <c r="C119" s="1">
        <v>38512</v>
      </c>
      <c r="D119" s="2">
        <v>0.794675925925926</v>
      </c>
      <c r="E119">
        <v>677.262</v>
      </c>
      <c r="F119">
        <f t="shared" si="9"/>
        <v>4.555358518662542</v>
      </c>
      <c r="G119">
        <v>15582</v>
      </c>
      <c r="H119" s="16">
        <f t="shared" si="5"/>
        <v>806377.664017116</v>
      </c>
      <c r="I119" s="17">
        <f t="shared" si="6"/>
        <v>0.003490398537184446</v>
      </c>
      <c r="J119" s="18">
        <f t="shared" si="7"/>
        <v>286.50023467138425</v>
      </c>
      <c r="K119" s="18">
        <f t="shared" si="8"/>
        <v>13.350234671384271</v>
      </c>
      <c r="L119">
        <v>0</v>
      </c>
      <c r="M119">
        <v>38079</v>
      </c>
      <c r="N119">
        <v>29525</v>
      </c>
      <c r="O119">
        <v>14754</v>
      </c>
      <c r="P119">
        <v>3301</v>
      </c>
    </row>
    <row r="120" spans="2:16" ht="13.5" thickBot="1">
      <c r="B120">
        <v>116</v>
      </c>
      <c r="C120" s="1">
        <v>38512</v>
      </c>
      <c r="D120" s="2">
        <v>0.7947916666666667</v>
      </c>
      <c r="E120">
        <v>724.113</v>
      </c>
      <c r="F120">
        <f t="shared" si="9"/>
        <v>4.878384876637056</v>
      </c>
      <c r="G120">
        <v>15235</v>
      </c>
      <c r="H120" s="16">
        <f t="shared" si="5"/>
        <v>830454.794205617</v>
      </c>
      <c r="I120" s="17">
        <f t="shared" si="6"/>
        <v>0.0034976539821720406</v>
      </c>
      <c r="J120" s="18">
        <f t="shared" si="7"/>
        <v>285.90592582831783</v>
      </c>
      <c r="K120" s="18">
        <f t="shared" si="8"/>
        <v>12.755925828317856</v>
      </c>
      <c r="L120">
        <v>0</v>
      </c>
      <c r="M120">
        <v>38066</v>
      </c>
      <c r="N120">
        <v>29525</v>
      </c>
      <c r="O120">
        <v>65535</v>
      </c>
      <c r="P120">
        <v>3552</v>
      </c>
    </row>
    <row r="121" spans="2:16" ht="13.5" thickBot="1">
      <c r="B121">
        <v>117</v>
      </c>
      <c r="C121" s="1">
        <v>38512</v>
      </c>
      <c r="D121" s="2">
        <v>0.7949074074074075</v>
      </c>
      <c r="E121">
        <v>757.391</v>
      </c>
      <c r="F121">
        <f t="shared" si="9"/>
        <v>5.107828669526765</v>
      </c>
      <c r="G121">
        <v>14928</v>
      </c>
      <c r="H121" s="16">
        <f t="shared" si="5"/>
        <v>852688.8356213792</v>
      </c>
      <c r="I121" s="17">
        <f t="shared" si="6"/>
        <v>0.003504173454980303</v>
      </c>
      <c r="J121" s="18">
        <f t="shared" si="7"/>
        <v>285.374001272326</v>
      </c>
      <c r="K121" s="18">
        <f t="shared" si="8"/>
        <v>12.224001272326007</v>
      </c>
      <c r="L121">
        <v>0</v>
      </c>
      <c r="M121">
        <v>38051</v>
      </c>
      <c r="N121">
        <v>29525</v>
      </c>
      <c r="O121">
        <v>44585</v>
      </c>
      <c r="P121">
        <v>3325</v>
      </c>
    </row>
    <row r="122" spans="2:16" ht="13.5" thickBot="1">
      <c r="B122">
        <v>118</v>
      </c>
      <c r="C122" s="1">
        <v>38512</v>
      </c>
      <c r="D122" s="2">
        <v>0.7950231481481481</v>
      </c>
      <c r="E122">
        <v>793.172</v>
      </c>
      <c r="F122">
        <f t="shared" si="9"/>
        <v>5.354530044410676</v>
      </c>
      <c r="G122">
        <v>14636</v>
      </c>
      <c r="H122" s="16">
        <f t="shared" si="5"/>
        <v>874701.2108344565</v>
      </c>
      <c r="I122" s="17">
        <f t="shared" si="6"/>
        <v>0.0035104660519489073</v>
      </c>
      <c r="J122" s="18">
        <f t="shared" si="7"/>
        <v>284.862461337528</v>
      </c>
      <c r="K122" s="18">
        <f t="shared" si="8"/>
        <v>11.712461337527998</v>
      </c>
      <c r="L122">
        <v>0</v>
      </c>
      <c r="M122">
        <v>38027</v>
      </c>
      <c r="N122">
        <v>29525</v>
      </c>
      <c r="O122">
        <v>38599</v>
      </c>
      <c r="P122">
        <v>3299</v>
      </c>
    </row>
    <row r="123" spans="2:16" ht="13.5" thickBot="1">
      <c r="B123">
        <v>119</v>
      </c>
      <c r="C123" s="1">
        <v>38512</v>
      </c>
      <c r="D123" s="2">
        <v>0.7951388888888888</v>
      </c>
      <c r="E123">
        <v>833.992</v>
      </c>
      <c r="F123">
        <f t="shared" si="9"/>
        <v>5.635974110332846</v>
      </c>
      <c r="G123">
        <v>14356</v>
      </c>
      <c r="H123" s="16">
        <f t="shared" si="5"/>
        <v>896649.1794244682</v>
      </c>
      <c r="I123" s="17">
        <f t="shared" si="6"/>
        <v>0.003516587788780261</v>
      </c>
      <c r="J123" s="18">
        <f t="shared" si="7"/>
        <v>284.36656783900537</v>
      </c>
      <c r="K123" s="18">
        <f t="shared" si="8"/>
        <v>11.216567839005393</v>
      </c>
      <c r="L123">
        <v>0</v>
      </c>
      <c r="M123">
        <v>37999</v>
      </c>
      <c r="N123">
        <v>29525</v>
      </c>
      <c r="O123">
        <v>49945</v>
      </c>
      <c r="P123">
        <v>3337</v>
      </c>
    </row>
    <row r="124" spans="2:16" ht="13.5" thickBot="1">
      <c r="B124">
        <v>120</v>
      </c>
      <c r="C124" s="1">
        <v>38512</v>
      </c>
      <c r="D124" s="2">
        <v>0.7952546296296297</v>
      </c>
      <c r="E124">
        <v>884.062</v>
      </c>
      <c r="F124">
        <f t="shared" si="9"/>
        <v>5.981194697807688</v>
      </c>
      <c r="G124">
        <v>14083</v>
      </c>
      <c r="H124" s="16">
        <f t="shared" si="5"/>
        <v>918887.9180859933</v>
      </c>
      <c r="I124" s="17">
        <f t="shared" si="6"/>
        <v>0.0035226428384034377</v>
      </c>
      <c r="J124" s="18">
        <f t="shared" si="7"/>
        <v>283.8777718530297</v>
      </c>
      <c r="K124" s="18">
        <f t="shared" si="8"/>
        <v>10.727771853029708</v>
      </c>
      <c r="L124">
        <v>0</v>
      </c>
      <c r="M124">
        <v>37965</v>
      </c>
      <c r="N124">
        <v>29526</v>
      </c>
      <c r="O124">
        <v>27934</v>
      </c>
      <c r="P124">
        <v>3279</v>
      </c>
    </row>
    <row r="125" spans="2:16" ht="13.5" thickBot="1">
      <c r="B125">
        <v>121</v>
      </c>
      <c r="C125" s="1">
        <v>38512</v>
      </c>
      <c r="D125" s="2">
        <v>0.7953703703703704</v>
      </c>
      <c r="E125">
        <v>925.004</v>
      </c>
      <c r="F125">
        <f t="shared" si="9"/>
        <v>6.263479924338446</v>
      </c>
      <c r="G125">
        <v>13878</v>
      </c>
      <c r="H125" s="16">
        <f t="shared" si="5"/>
        <v>936161.9457073216</v>
      </c>
      <c r="I125" s="17">
        <f t="shared" si="6"/>
        <v>0.003527247965424374</v>
      </c>
      <c r="J125" s="18">
        <f t="shared" si="7"/>
        <v>283.507144890985</v>
      </c>
      <c r="K125" s="18">
        <f t="shared" si="8"/>
        <v>10.357144890985012</v>
      </c>
      <c r="L125">
        <v>0</v>
      </c>
      <c r="M125">
        <v>37923</v>
      </c>
      <c r="N125">
        <v>29526</v>
      </c>
      <c r="O125">
        <v>35849</v>
      </c>
      <c r="P125">
        <v>3355</v>
      </c>
    </row>
    <row r="126" spans="2:16" ht="13.5" thickBot="1">
      <c r="B126">
        <v>122</v>
      </c>
      <c r="C126" s="1">
        <v>38512</v>
      </c>
      <c r="D126" s="2">
        <v>0.795486111111111</v>
      </c>
      <c r="E126">
        <v>967.141</v>
      </c>
      <c r="F126">
        <f t="shared" si="9"/>
        <v>6.5540043879778995</v>
      </c>
      <c r="G126">
        <v>13666</v>
      </c>
      <c r="H126" s="16">
        <f t="shared" si="5"/>
        <v>954570.3624883831</v>
      </c>
      <c r="I126" s="17">
        <f t="shared" si="6"/>
        <v>0.003532064870668995</v>
      </c>
      <c r="J126" s="18">
        <f t="shared" si="7"/>
        <v>283.1205078661519</v>
      </c>
      <c r="K126" s="18">
        <f t="shared" si="8"/>
        <v>9.970507866151934</v>
      </c>
      <c r="L126">
        <v>0</v>
      </c>
      <c r="M126">
        <v>37876</v>
      </c>
      <c r="N126">
        <v>29526</v>
      </c>
      <c r="O126">
        <v>56933</v>
      </c>
      <c r="P126">
        <v>3305</v>
      </c>
    </row>
    <row r="127" spans="2:16" ht="13.5" thickBot="1">
      <c r="B127">
        <v>123</v>
      </c>
      <c r="C127" s="1">
        <v>38512</v>
      </c>
      <c r="D127" s="2">
        <v>0.7956018518518518</v>
      </c>
      <c r="E127">
        <v>1018.301</v>
      </c>
      <c r="F127">
        <f t="shared" si="9"/>
        <v>6.906740262857328</v>
      </c>
      <c r="G127">
        <v>13435</v>
      </c>
      <c r="H127" s="16">
        <f t="shared" si="5"/>
        <v>975289.3050791083</v>
      </c>
      <c r="I127" s="17">
        <f t="shared" si="6"/>
        <v>0.0035373788138100197</v>
      </c>
      <c r="J127" s="18">
        <f t="shared" si="7"/>
        <v>282.69519682087025</v>
      </c>
      <c r="K127" s="18">
        <f t="shared" si="8"/>
        <v>9.545196820870274</v>
      </c>
      <c r="L127">
        <v>0</v>
      </c>
      <c r="M127">
        <v>37823</v>
      </c>
      <c r="N127">
        <v>29525</v>
      </c>
      <c r="O127">
        <v>29300</v>
      </c>
      <c r="P127">
        <v>3289</v>
      </c>
    </row>
    <row r="128" spans="2:16" ht="13.5" thickBot="1">
      <c r="B128">
        <v>124</v>
      </c>
      <c r="C128" s="1">
        <v>38512</v>
      </c>
      <c r="D128" s="2">
        <v>0.7957175925925926</v>
      </c>
      <c r="E128">
        <v>1076.473</v>
      </c>
      <c r="F128">
        <f t="shared" si="9"/>
        <v>7.307822188453224</v>
      </c>
      <c r="G128">
        <v>13212</v>
      </c>
      <c r="H128" s="16">
        <f t="shared" si="5"/>
        <v>995977.2957728778</v>
      </c>
      <c r="I128" s="17">
        <f t="shared" si="6"/>
        <v>0.003542575720130412</v>
      </c>
      <c r="J128" s="18">
        <f t="shared" si="7"/>
        <v>282.2804871375303</v>
      </c>
      <c r="K128" s="18">
        <f t="shared" si="8"/>
        <v>9.130487137530338</v>
      </c>
      <c r="L128">
        <v>0</v>
      </c>
      <c r="M128">
        <v>37764</v>
      </c>
      <c r="N128">
        <v>29526</v>
      </c>
      <c r="O128">
        <v>47010</v>
      </c>
      <c r="P128">
        <v>3736</v>
      </c>
    </row>
    <row r="129" spans="2:16" ht="13.5" thickBot="1">
      <c r="B129">
        <v>125</v>
      </c>
      <c r="C129" s="1">
        <v>38512</v>
      </c>
      <c r="D129" s="2">
        <v>0.7958333333333334</v>
      </c>
      <c r="E129">
        <v>1081.625</v>
      </c>
      <c r="F129">
        <f t="shared" si="9"/>
        <v>7.343343987268291</v>
      </c>
      <c r="G129">
        <v>12990</v>
      </c>
      <c r="H129" s="16">
        <f t="shared" si="5"/>
        <v>1017277.3016362269</v>
      </c>
      <c r="I129" s="17">
        <f t="shared" si="6"/>
        <v>0.0035478171480499586</v>
      </c>
      <c r="J129" s="18">
        <f t="shared" si="7"/>
        <v>281.86345526562593</v>
      </c>
      <c r="K129" s="18">
        <f t="shared" si="8"/>
        <v>8.713455265625953</v>
      </c>
      <c r="L129">
        <v>0</v>
      </c>
      <c r="M129">
        <v>37698</v>
      </c>
      <c r="N129">
        <v>29525</v>
      </c>
      <c r="O129">
        <v>63965</v>
      </c>
      <c r="P129">
        <v>3546</v>
      </c>
    </row>
    <row r="130" spans="2:16" ht="13.5" thickBot="1">
      <c r="B130">
        <v>126</v>
      </c>
      <c r="C130" s="1">
        <v>38512</v>
      </c>
      <c r="D130" s="2">
        <v>0.7959490740740741</v>
      </c>
      <c r="E130">
        <v>1126.262</v>
      </c>
      <c r="F130">
        <f t="shared" si="9"/>
        <v>7.651105348624683</v>
      </c>
      <c r="G130">
        <v>12793</v>
      </c>
      <c r="H130" s="16">
        <f t="shared" si="5"/>
        <v>1036797.0557556935</v>
      </c>
      <c r="I130" s="17">
        <f t="shared" si="6"/>
        <v>0.003552527040493018</v>
      </c>
      <c r="J130" s="18">
        <f t="shared" si="7"/>
        <v>281.48976449767446</v>
      </c>
      <c r="K130" s="18">
        <f t="shared" si="8"/>
        <v>8.33976449767448</v>
      </c>
      <c r="L130">
        <v>0</v>
      </c>
      <c r="M130">
        <v>37627</v>
      </c>
      <c r="N130">
        <v>29525</v>
      </c>
      <c r="O130">
        <v>36997</v>
      </c>
      <c r="P130">
        <v>3362</v>
      </c>
    </row>
    <row r="131" spans="2:16" ht="13.5" thickBot="1">
      <c r="B131">
        <v>127</v>
      </c>
      <c r="C131" s="1">
        <v>38512</v>
      </c>
      <c r="D131" s="2">
        <v>0.7960648148148147</v>
      </c>
      <c r="E131">
        <v>1170.25</v>
      </c>
      <c r="F131">
        <f t="shared" si="9"/>
        <v>7.954392011333758</v>
      </c>
      <c r="G131">
        <v>12620</v>
      </c>
      <c r="H131" s="16">
        <f t="shared" si="5"/>
        <v>1054440.7914767766</v>
      </c>
      <c r="I131" s="17">
        <f t="shared" si="6"/>
        <v>0.003556710202340941</v>
      </c>
      <c r="J131" s="18">
        <f t="shared" si="7"/>
        <v>281.1586952858358</v>
      </c>
      <c r="K131" s="18">
        <f t="shared" si="8"/>
        <v>8.008695285835813</v>
      </c>
      <c r="L131">
        <v>0</v>
      </c>
      <c r="M131">
        <v>37550</v>
      </c>
      <c r="N131">
        <v>29525</v>
      </c>
      <c r="O131">
        <v>17687</v>
      </c>
      <c r="P131">
        <v>3291</v>
      </c>
    </row>
    <row r="132" spans="2:16" ht="13.5" thickBot="1">
      <c r="B132">
        <v>128</v>
      </c>
      <c r="C132" s="1">
        <v>38512</v>
      </c>
      <c r="D132" s="2">
        <v>0.7961805555555556</v>
      </c>
      <c r="E132">
        <v>1211.148</v>
      </c>
      <c r="F132">
        <f t="shared" si="9"/>
        <v>8.236373868464696</v>
      </c>
      <c r="G132">
        <v>12472</v>
      </c>
      <c r="H132" s="16">
        <f t="shared" si="5"/>
        <v>1069922.9120574475</v>
      </c>
      <c r="I132" s="17">
        <f t="shared" si="6"/>
        <v>0.0035603248291637478</v>
      </c>
      <c r="J132" s="18">
        <f t="shared" si="7"/>
        <v>280.8732483644985</v>
      </c>
      <c r="K132" s="18">
        <f t="shared" si="8"/>
        <v>7.723248364498545</v>
      </c>
      <c r="L132">
        <v>0</v>
      </c>
      <c r="M132">
        <v>37468</v>
      </c>
      <c r="N132">
        <v>29525</v>
      </c>
      <c r="O132">
        <v>45245</v>
      </c>
      <c r="P132">
        <v>3385</v>
      </c>
    </row>
    <row r="133" spans="2:16" ht="13.5" thickBot="1">
      <c r="B133">
        <v>129</v>
      </c>
      <c r="C133" s="1">
        <v>38512</v>
      </c>
      <c r="D133" s="2">
        <v>0.7962962962962963</v>
      </c>
      <c r="E133">
        <v>1256.555</v>
      </c>
      <c r="F133">
        <f t="shared" si="9"/>
        <v>8.549444194317907</v>
      </c>
      <c r="G133">
        <v>12328</v>
      </c>
      <c r="H133" s="16">
        <f aca="true" t="shared" si="10" ref="H133:H196">T$6*(T$8-G133)/(T$7-(T$8-G133))</f>
        <v>1085342.9963947206</v>
      </c>
      <c r="I133" s="17">
        <f aca="true" t="shared" si="11" ref="I133:I196">T$17+T$18*(LN(H133))+T$19*(LN(H133))^3</f>
        <v>0.00356387445503086</v>
      </c>
      <c r="J133" s="18">
        <f aca="true" t="shared" si="12" ref="J133:J196">1/I133</f>
        <v>280.59349806454975</v>
      </c>
      <c r="K133" s="18">
        <f aca="true" t="shared" si="13" ref="K133:K196">J133-273.15</f>
        <v>7.443498064549772</v>
      </c>
      <c r="L133">
        <v>0</v>
      </c>
      <c r="M133">
        <v>37379</v>
      </c>
      <c r="N133">
        <v>29526</v>
      </c>
      <c r="O133">
        <v>47478</v>
      </c>
      <c r="P133">
        <v>3405</v>
      </c>
    </row>
    <row r="134" spans="2:16" ht="13.5" thickBot="1">
      <c r="B134">
        <v>130</v>
      </c>
      <c r="C134" s="1">
        <v>38512</v>
      </c>
      <c r="D134" s="2">
        <v>0.796412037037037</v>
      </c>
      <c r="E134">
        <v>1295.961</v>
      </c>
      <c r="F134">
        <f aca="true" t="shared" si="14" ref="F134:F197">(E134-E$4)/145.0377</f>
        <v>8.821139070891377</v>
      </c>
      <c r="G134">
        <v>12209</v>
      </c>
      <c r="H134" s="16">
        <f t="shared" si="10"/>
        <v>1098360.1766188522</v>
      </c>
      <c r="I134" s="17">
        <f t="shared" si="11"/>
        <v>0.0035668327432697633</v>
      </c>
      <c r="J134" s="18">
        <f t="shared" si="12"/>
        <v>280.3607771872383</v>
      </c>
      <c r="K134" s="18">
        <f t="shared" si="13"/>
        <v>7.210777187238307</v>
      </c>
      <c r="L134">
        <v>0</v>
      </c>
      <c r="M134">
        <v>37285</v>
      </c>
      <c r="N134">
        <v>29525</v>
      </c>
      <c r="O134">
        <v>56633</v>
      </c>
      <c r="P134">
        <v>3487</v>
      </c>
    </row>
    <row r="135" spans="2:16" ht="13.5" thickBot="1">
      <c r="B135">
        <v>131</v>
      </c>
      <c r="C135" s="1">
        <v>38512</v>
      </c>
      <c r="D135" s="2">
        <v>0.7965277777777778</v>
      </c>
      <c r="E135">
        <v>1337.867</v>
      </c>
      <c r="F135">
        <f t="shared" si="14"/>
        <v>9.110070845181784</v>
      </c>
      <c r="G135">
        <v>12108</v>
      </c>
      <c r="H135" s="16">
        <f t="shared" si="10"/>
        <v>1109608.8872960827</v>
      </c>
      <c r="I135" s="17">
        <f t="shared" si="11"/>
        <v>0.003569361628284714</v>
      </c>
      <c r="J135" s="18">
        <f t="shared" si="12"/>
        <v>280.162142181306</v>
      </c>
      <c r="K135" s="18">
        <f t="shared" si="13"/>
        <v>7.0121421813060465</v>
      </c>
      <c r="L135">
        <v>0</v>
      </c>
      <c r="M135">
        <v>37187</v>
      </c>
      <c r="N135">
        <v>29525</v>
      </c>
      <c r="O135">
        <v>20006</v>
      </c>
      <c r="P135">
        <v>3337</v>
      </c>
    </row>
    <row r="136" spans="2:16" ht="13.5" thickBot="1">
      <c r="B136">
        <v>132</v>
      </c>
      <c r="C136" s="1">
        <v>38512</v>
      </c>
      <c r="D136" s="2">
        <v>0.7966435185185184</v>
      </c>
      <c r="E136">
        <v>1383.113</v>
      </c>
      <c r="F136">
        <f t="shared" si="14"/>
        <v>9.422031114822024</v>
      </c>
      <c r="G136">
        <v>11991</v>
      </c>
      <c r="H136" s="16">
        <f t="shared" si="10"/>
        <v>1122876.20220868</v>
      </c>
      <c r="I136" s="17">
        <f t="shared" si="11"/>
        <v>0.0035723122842034067</v>
      </c>
      <c r="J136" s="18">
        <f t="shared" si="12"/>
        <v>279.9307340575884</v>
      </c>
      <c r="K136" s="18">
        <f t="shared" si="13"/>
        <v>6.780734057588404</v>
      </c>
      <c r="L136">
        <v>0</v>
      </c>
      <c r="M136">
        <v>37083</v>
      </c>
      <c r="N136">
        <v>29525</v>
      </c>
      <c r="O136">
        <v>10467</v>
      </c>
      <c r="P136">
        <v>3346</v>
      </c>
    </row>
    <row r="137" spans="2:16" ht="13.5" thickBot="1">
      <c r="B137">
        <v>133</v>
      </c>
      <c r="C137" s="1">
        <v>38512</v>
      </c>
      <c r="D137" s="2">
        <v>0.7967592592592593</v>
      </c>
      <c r="E137">
        <v>1428.207</v>
      </c>
      <c r="F137">
        <f t="shared" si="14"/>
        <v>9.732943381081073</v>
      </c>
      <c r="G137">
        <v>11898</v>
      </c>
      <c r="H137" s="16">
        <f t="shared" si="10"/>
        <v>1133607.9355224525</v>
      </c>
      <c r="I137" s="17">
        <f t="shared" si="11"/>
        <v>0.0035746741768148006</v>
      </c>
      <c r="J137" s="18">
        <f t="shared" si="12"/>
        <v>279.7457755691306</v>
      </c>
      <c r="K137" s="18">
        <f t="shared" si="13"/>
        <v>6.5957755691306375</v>
      </c>
      <c r="L137">
        <v>0</v>
      </c>
      <c r="M137">
        <v>36973</v>
      </c>
      <c r="N137">
        <v>29526</v>
      </c>
      <c r="O137">
        <v>18091</v>
      </c>
      <c r="P137">
        <v>3328</v>
      </c>
    </row>
    <row r="138" spans="2:16" ht="13.5" thickBot="1">
      <c r="B138">
        <v>134</v>
      </c>
      <c r="C138" s="1">
        <v>38512</v>
      </c>
      <c r="D138" s="2">
        <v>0.796875</v>
      </c>
      <c r="E138">
        <v>1472.609</v>
      </c>
      <c r="F138">
        <f t="shared" si="14"/>
        <v>10.039084474052071</v>
      </c>
      <c r="G138">
        <v>11817</v>
      </c>
      <c r="H138" s="16">
        <f t="shared" si="10"/>
        <v>1143092.3992630846</v>
      </c>
      <c r="I138" s="17">
        <f t="shared" si="11"/>
        <v>0.0035767434240868362</v>
      </c>
      <c r="J138" s="18">
        <f t="shared" si="12"/>
        <v>279.58393472277254</v>
      </c>
      <c r="K138" s="18">
        <f t="shared" si="13"/>
        <v>6.4339347227725625</v>
      </c>
      <c r="L138">
        <v>0</v>
      </c>
      <c r="M138">
        <v>36859</v>
      </c>
      <c r="N138">
        <v>29525</v>
      </c>
      <c r="O138">
        <v>24664</v>
      </c>
      <c r="P138">
        <v>3384</v>
      </c>
    </row>
    <row r="139" spans="2:16" ht="13.5" thickBot="1">
      <c r="B139">
        <v>135</v>
      </c>
      <c r="C139" s="1">
        <v>38512</v>
      </c>
      <c r="D139" s="2">
        <v>0.7969907407407407</v>
      </c>
      <c r="E139">
        <v>1515.266</v>
      </c>
      <c r="F139">
        <f t="shared" si="14"/>
        <v>10.33319421241665</v>
      </c>
      <c r="G139">
        <v>11740</v>
      </c>
      <c r="H139" s="16">
        <f t="shared" si="10"/>
        <v>1152229.6933588241</v>
      </c>
      <c r="I139" s="17">
        <f t="shared" si="11"/>
        <v>0.0035787211025167793</v>
      </c>
      <c r="J139" s="18">
        <f t="shared" si="12"/>
        <v>279.42943061328185</v>
      </c>
      <c r="K139" s="18">
        <f t="shared" si="13"/>
        <v>6.279430613281875</v>
      </c>
      <c r="L139">
        <v>0</v>
      </c>
      <c r="M139">
        <v>36740</v>
      </c>
      <c r="N139">
        <v>29525</v>
      </c>
      <c r="O139">
        <v>44381</v>
      </c>
      <c r="P139">
        <v>3407</v>
      </c>
    </row>
    <row r="140" spans="2:16" ht="13.5" thickBot="1">
      <c r="B140">
        <v>136</v>
      </c>
      <c r="C140" s="1">
        <v>38512</v>
      </c>
      <c r="D140" s="2">
        <v>0.7971064814814816</v>
      </c>
      <c r="E140">
        <v>1560.332</v>
      </c>
      <c r="F140">
        <f t="shared" si="14"/>
        <v>10.64391342542127</v>
      </c>
      <c r="G140">
        <v>11678</v>
      </c>
      <c r="H140" s="16">
        <f t="shared" si="10"/>
        <v>1159674.4639699596</v>
      </c>
      <c r="I140" s="17">
        <f t="shared" si="11"/>
        <v>0.0035803211394579517</v>
      </c>
      <c r="J140" s="18">
        <f t="shared" si="12"/>
        <v>279.30455427006655</v>
      </c>
      <c r="K140" s="18">
        <f t="shared" si="13"/>
        <v>6.154554270066569</v>
      </c>
      <c r="L140">
        <v>0</v>
      </c>
      <c r="M140">
        <v>36617</v>
      </c>
      <c r="N140">
        <v>29526</v>
      </c>
      <c r="O140">
        <v>51652</v>
      </c>
      <c r="P140">
        <v>3431</v>
      </c>
    </row>
    <row r="141" spans="2:16" ht="13.5" thickBot="1">
      <c r="B141">
        <v>137</v>
      </c>
      <c r="C141" s="1">
        <v>38512</v>
      </c>
      <c r="D141" s="2">
        <v>0.7972222222222222</v>
      </c>
      <c r="E141">
        <v>1602.844</v>
      </c>
      <c r="F141">
        <f t="shared" si="14"/>
        <v>10.937023423718262</v>
      </c>
      <c r="G141">
        <v>11619</v>
      </c>
      <c r="H141" s="16">
        <f t="shared" si="10"/>
        <v>1166832.694718546</v>
      </c>
      <c r="I141" s="17">
        <f t="shared" si="11"/>
        <v>0.0035818501441443173</v>
      </c>
      <c r="J141" s="18">
        <f t="shared" si="12"/>
        <v>279.18532595084156</v>
      </c>
      <c r="K141" s="18">
        <f t="shared" si="13"/>
        <v>6.035325950841582</v>
      </c>
      <c r="L141">
        <v>0</v>
      </c>
      <c r="M141">
        <v>36489</v>
      </c>
      <c r="N141">
        <v>29526</v>
      </c>
      <c r="O141">
        <v>11856</v>
      </c>
      <c r="P141">
        <v>3406</v>
      </c>
    </row>
    <row r="142" spans="2:16" ht="13.5" thickBot="1">
      <c r="B142">
        <v>138</v>
      </c>
      <c r="C142" s="1">
        <v>38512</v>
      </c>
      <c r="D142" s="2">
        <v>0.797337962962963</v>
      </c>
      <c r="E142">
        <v>1650.328</v>
      </c>
      <c r="F142">
        <f t="shared" si="14"/>
        <v>11.264414164194704</v>
      </c>
      <c r="G142">
        <v>11557</v>
      </c>
      <c r="H142" s="16">
        <f t="shared" si="10"/>
        <v>1174433.5660120205</v>
      </c>
      <c r="I142" s="17">
        <f t="shared" si="11"/>
        <v>0.0035834636837891102</v>
      </c>
      <c r="J142" s="18">
        <f t="shared" si="12"/>
        <v>279.0596161260974</v>
      </c>
      <c r="K142" s="18">
        <f t="shared" si="13"/>
        <v>5.909616126097433</v>
      </c>
      <c r="L142">
        <v>0</v>
      </c>
      <c r="M142">
        <v>36357</v>
      </c>
      <c r="N142">
        <v>29526</v>
      </c>
      <c r="O142">
        <v>18933</v>
      </c>
      <c r="P142">
        <v>3371</v>
      </c>
    </row>
    <row r="143" spans="2:16" ht="13.5" thickBot="1">
      <c r="B143">
        <v>139</v>
      </c>
      <c r="C143" s="1">
        <v>38512</v>
      </c>
      <c r="D143" s="2">
        <v>0.7974537037037037</v>
      </c>
      <c r="E143">
        <v>1696.34</v>
      </c>
      <c r="F143">
        <f t="shared" si="14"/>
        <v>11.581655819295412</v>
      </c>
      <c r="G143">
        <v>11497</v>
      </c>
      <c r="H143" s="16">
        <f t="shared" si="10"/>
        <v>1181867.2091636853</v>
      </c>
      <c r="I143" s="17">
        <f t="shared" si="11"/>
        <v>0.003585031871750549</v>
      </c>
      <c r="J143" s="18">
        <f t="shared" si="12"/>
        <v>278.9375480535703</v>
      </c>
      <c r="K143" s="18">
        <f t="shared" si="13"/>
        <v>5.787548053570333</v>
      </c>
      <c r="L143">
        <v>0</v>
      </c>
      <c r="M143">
        <v>36223</v>
      </c>
      <c r="N143">
        <v>29525</v>
      </c>
      <c r="O143">
        <v>27380</v>
      </c>
      <c r="P143">
        <v>3439</v>
      </c>
    </row>
    <row r="144" spans="2:16" ht="13.5" thickBot="1">
      <c r="B144">
        <v>140</v>
      </c>
      <c r="C144" s="1">
        <v>38512</v>
      </c>
      <c r="D144" s="2">
        <v>0.7975694444444444</v>
      </c>
      <c r="E144">
        <v>1739.906</v>
      </c>
      <c r="F144">
        <f t="shared" si="14"/>
        <v>11.882032893669868</v>
      </c>
      <c r="G144">
        <v>11443</v>
      </c>
      <c r="H144" s="16">
        <f t="shared" si="10"/>
        <v>1188624.0593409382</v>
      </c>
      <c r="I144" s="17">
        <f t="shared" si="11"/>
        <v>0.0035864489350215336</v>
      </c>
      <c r="J144" s="18">
        <f t="shared" si="12"/>
        <v>278.82733537205536</v>
      </c>
      <c r="K144" s="18">
        <f t="shared" si="13"/>
        <v>5.677335372055381</v>
      </c>
      <c r="L144">
        <v>0</v>
      </c>
      <c r="M144">
        <v>36086</v>
      </c>
      <c r="N144">
        <v>29526</v>
      </c>
      <c r="O144">
        <v>28465</v>
      </c>
      <c r="P144">
        <v>3388</v>
      </c>
    </row>
    <row r="145" spans="2:16" ht="13.5" thickBot="1">
      <c r="B145">
        <v>141</v>
      </c>
      <c r="C145" s="1">
        <v>38512</v>
      </c>
      <c r="D145" s="2">
        <v>0.7976851851851853</v>
      </c>
      <c r="E145">
        <v>1785.676</v>
      </c>
      <c r="F145">
        <f t="shared" si="14"/>
        <v>12.197606017071577</v>
      </c>
      <c r="G145">
        <v>11389</v>
      </c>
      <c r="H145" s="16">
        <f t="shared" si="10"/>
        <v>1195444.9062963694</v>
      </c>
      <c r="I145" s="17">
        <f t="shared" si="11"/>
        <v>0.003587871448895622</v>
      </c>
      <c r="J145" s="18">
        <f t="shared" si="12"/>
        <v>278.71678632962414</v>
      </c>
      <c r="K145" s="18">
        <f t="shared" si="13"/>
        <v>5.566786329624165</v>
      </c>
      <c r="L145">
        <v>0</v>
      </c>
      <c r="M145">
        <v>35946</v>
      </c>
      <c r="N145">
        <v>29526</v>
      </c>
      <c r="O145">
        <v>49247</v>
      </c>
      <c r="P145">
        <v>3564</v>
      </c>
    </row>
    <row r="146" spans="2:16" ht="13.5" thickBot="1">
      <c r="B146">
        <v>142</v>
      </c>
      <c r="C146" s="1">
        <v>38512</v>
      </c>
      <c r="D146" s="2">
        <v>0.7978009259259259</v>
      </c>
      <c r="E146">
        <v>1829.824</v>
      </c>
      <c r="F146">
        <f t="shared" si="14"/>
        <v>12.501995841234535</v>
      </c>
      <c r="G146">
        <v>11347</v>
      </c>
      <c r="H146" s="16">
        <f t="shared" si="10"/>
        <v>1200794.8383478657</v>
      </c>
      <c r="I146" s="17">
        <f t="shared" si="11"/>
        <v>0.0035889816520554593</v>
      </c>
      <c r="J146" s="18">
        <f t="shared" si="12"/>
        <v>278.63056904380835</v>
      </c>
      <c r="K146" s="18">
        <f t="shared" si="13"/>
        <v>5.480569043808373</v>
      </c>
      <c r="L146">
        <v>0</v>
      </c>
      <c r="M146">
        <v>35802</v>
      </c>
      <c r="N146">
        <v>29526</v>
      </c>
      <c r="O146">
        <v>28957</v>
      </c>
      <c r="P146">
        <v>3441</v>
      </c>
    </row>
    <row r="147" spans="2:16" ht="13.5" thickBot="1">
      <c r="B147">
        <v>143</v>
      </c>
      <c r="C147" s="1">
        <v>38512</v>
      </c>
      <c r="D147" s="2">
        <v>0.7979166666666666</v>
      </c>
      <c r="E147">
        <v>1878.094</v>
      </c>
      <c r="F147">
        <f t="shared" si="14"/>
        <v>12.834805862353184</v>
      </c>
      <c r="G147">
        <v>11303</v>
      </c>
      <c r="H147" s="16">
        <f t="shared" si="10"/>
        <v>1206442.121069844</v>
      </c>
      <c r="I147" s="17">
        <f t="shared" si="11"/>
        <v>0.003590148322761412</v>
      </c>
      <c r="J147" s="18">
        <f t="shared" si="12"/>
        <v>278.5400240040323</v>
      </c>
      <c r="K147" s="18">
        <f t="shared" si="13"/>
        <v>5.390024004032341</v>
      </c>
      <c r="L147">
        <v>0</v>
      </c>
      <c r="M147">
        <v>35655</v>
      </c>
      <c r="N147">
        <v>29525</v>
      </c>
      <c r="O147">
        <v>58499</v>
      </c>
      <c r="P147">
        <v>3583</v>
      </c>
    </row>
    <row r="148" spans="2:16" ht="13.5" thickBot="1">
      <c r="B148">
        <v>144</v>
      </c>
      <c r="C148" s="1">
        <v>38512</v>
      </c>
      <c r="D148" s="2">
        <v>0.7980324074074074</v>
      </c>
      <c r="E148">
        <v>1924.676</v>
      </c>
      <c r="F148">
        <f t="shared" si="14"/>
        <v>13.155977530133352</v>
      </c>
      <c r="G148">
        <v>11278</v>
      </c>
      <c r="H148" s="16">
        <f t="shared" si="10"/>
        <v>1209670.4115797842</v>
      </c>
      <c r="I148" s="17">
        <f t="shared" si="11"/>
        <v>0.0035908128566945756</v>
      </c>
      <c r="J148" s="18">
        <f t="shared" si="12"/>
        <v>278.4884759827118</v>
      </c>
      <c r="K148" s="18">
        <f t="shared" si="13"/>
        <v>5.338475982711827</v>
      </c>
      <c r="L148">
        <v>0</v>
      </c>
      <c r="M148">
        <v>35504</v>
      </c>
      <c r="N148">
        <v>29526</v>
      </c>
      <c r="O148">
        <v>13521</v>
      </c>
      <c r="P148">
        <v>3437</v>
      </c>
    </row>
    <row r="149" spans="2:16" ht="13.5" thickBot="1">
      <c r="B149">
        <v>145</v>
      </c>
      <c r="C149" s="1">
        <v>38512</v>
      </c>
      <c r="D149" s="2">
        <v>0.7981481481481482</v>
      </c>
      <c r="E149">
        <v>1969.168</v>
      </c>
      <c r="F149">
        <f t="shared" si="14"/>
        <v>13.462739151422161</v>
      </c>
      <c r="G149">
        <v>11250</v>
      </c>
      <c r="H149" s="16">
        <f t="shared" si="10"/>
        <v>1213303.1100395122</v>
      </c>
      <c r="I149" s="17">
        <f t="shared" si="11"/>
        <v>0.003591558565277402</v>
      </c>
      <c r="J149" s="18">
        <f t="shared" si="12"/>
        <v>278.4306539416719</v>
      </c>
      <c r="K149" s="18">
        <f t="shared" si="13"/>
        <v>5.280653941671915</v>
      </c>
      <c r="L149">
        <v>0</v>
      </c>
      <c r="M149">
        <v>35352</v>
      </c>
      <c r="N149">
        <v>29526</v>
      </c>
      <c r="O149">
        <v>41511</v>
      </c>
      <c r="P149">
        <v>3543</v>
      </c>
    </row>
    <row r="150" spans="2:16" ht="13.5" thickBot="1">
      <c r="B150">
        <v>146</v>
      </c>
      <c r="C150" s="1">
        <v>38512</v>
      </c>
      <c r="D150" s="2">
        <v>0.798263888888889</v>
      </c>
      <c r="E150">
        <v>2016.141</v>
      </c>
      <c r="F150">
        <f t="shared" si="14"/>
        <v>13.786606670005263</v>
      </c>
      <c r="G150">
        <v>11234</v>
      </c>
      <c r="H150" s="16">
        <f t="shared" si="10"/>
        <v>1215387.0581413354</v>
      </c>
      <c r="I150" s="17">
        <f t="shared" si="11"/>
        <v>0.003591985366064406</v>
      </c>
      <c r="J150" s="18">
        <f t="shared" si="12"/>
        <v>278.39757072720477</v>
      </c>
      <c r="K150" s="18">
        <f t="shared" si="13"/>
        <v>5.2475707272047885</v>
      </c>
      <c r="L150">
        <v>0</v>
      </c>
      <c r="M150">
        <v>35198</v>
      </c>
      <c r="N150">
        <v>29525</v>
      </c>
      <c r="O150">
        <v>65535</v>
      </c>
      <c r="P150">
        <v>3561</v>
      </c>
    </row>
    <row r="151" spans="2:16" ht="13.5" thickBot="1">
      <c r="B151">
        <v>147</v>
      </c>
      <c r="C151" s="1">
        <v>38512</v>
      </c>
      <c r="D151" s="2">
        <v>0.7983796296296296</v>
      </c>
      <c r="E151">
        <v>2059.398</v>
      </c>
      <c r="F151">
        <f t="shared" si="14"/>
        <v>14.084853263821906</v>
      </c>
      <c r="G151">
        <v>11214</v>
      </c>
      <c r="H151" s="16">
        <f t="shared" si="10"/>
        <v>1218000.345573566</v>
      </c>
      <c r="I151" s="17">
        <f t="shared" si="11"/>
        <v>0.003592519566941291</v>
      </c>
      <c r="J151" s="18">
        <f t="shared" si="12"/>
        <v>278.35617353405553</v>
      </c>
      <c r="K151" s="18">
        <f t="shared" si="13"/>
        <v>5.2061735340555515</v>
      </c>
      <c r="L151">
        <v>0</v>
      </c>
      <c r="M151">
        <v>35042</v>
      </c>
      <c r="N151">
        <v>29525</v>
      </c>
      <c r="O151">
        <v>25000</v>
      </c>
      <c r="P151">
        <v>3511</v>
      </c>
    </row>
    <row r="152" spans="2:16" ht="13.5" thickBot="1">
      <c r="B152">
        <v>148</v>
      </c>
      <c r="C152" s="1">
        <v>38512</v>
      </c>
      <c r="D152" s="2">
        <v>0.7984953703703703</v>
      </c>
      <c r="E152">
        <v>2105.062</v>
      </c>
      <c r="F152">
        <f t="shared" si="14"/>
        <v>14.399695542760414</v>
      </c>
      <c r="G152">
        <v>11196</v>
      </c>
      <c r="H152" s="16">
        <f t="shared" si="10"/>
        <v>1220360.2771755124</v>
      </c>
      <c r="I152" s="17">
        <f t="shared" si="11"/>
        <v>0.0035930010148900243</v>
      </c>
      <c r="J152" s="18">
        <f t="shared" si="12"/>
        <v>278.31887490591436</v>
      </c>
      <c r="K152" s="18">
        <f t="shared" si="13"/>
        <v>5.168874905914379</v>
      </c>
      <c r="L152">
        <v>0</v>
      </c>
      <c r="M152">
        <v>34879</v>
      </c>
      <c r="N152">
        <v>29525</v>
      </c>
      <c r="O152">
        <v>65535</v>
      </c>
      <c r="P152">
        <v>3706</v>
      </c>
    </row>
    <row r="153" spans="2:16" ht="13.5" thickBot="1">
      <c r="B153">
        <v>149</v>
      </c>
      <c r="C153" s="1">
        <v>38512</v>
      </c>
      <c r="D153" s="2">
        <v>0.7986111111111112</v>
      </c>
      <c r="E153">
        <v>2144.961</v>
      </c>
      <c r="F153">
        <f t="shared" si="14"/>
        <v>14.674789535563663</v>
      </c>
      <c r="G153">
        <v>11180</v>
      </c>
      <c r="H153" s="16">
        <f t="shared" si="10"/>
        <v>1222464.3657750646</v>
      </c>
      <c r="I153" s="17">
        <f t="shared" si="11"/>
        <v>0.0035934295010353304</v>
      </c>
      <c r="J153" s="18">
        <f t="shared" si="12"/>
        <v>278.28568772863986</v>
      </c>
      <c r="K153" s="18">
        <f t="shared" si="13"/>
        <v>5.13568772863988</v>
      </c>
      <c r="L153">
        <v>0</v>
      </c>
      <c r="M153">
        <v>34719</v>
      </c>
      <c r="N153">
        <v>29526</v>
      </c>
      <c r="O153">
        <v>15977</v>
      </c>
      <c r="P153">
        <v>3444</v>
      </c>
    </row>
    <row r="154" spans="2:16" ht="13.5" thickBot="1">
      <c r="B154">
        <v>150</v>
      </c>
      <c r="C154" s="1">
        <v>38512</v>
      </c>
      <c r="D154" s="2">
        <v>0.7987268518518519</v>
      </c>
      <c r="E154">
        <v>2181.73</v>
      </c>
      <c r="F154">
        <f t="shared" si="14"/>
        <v>14.928302932425309</v>
      </c>
      <c r="G154">
        <v>11176</v>
      </c>
      <c r="H154" s="16">
        <f t="shared" si="10"/>
        <v>1222991.328109927</v>
      </c>
      <c r="I154" s="17">
        <f t="shared" si="11"/>
        <v>0.0035935367010553913</v>
      </c>
      <c r="J154" s="18">
        <f t="shared" si="12"/>
        <v>278.2773860932903</v>
      </c>
      <c r="K154" s="18">
        <f t="shared" si="13"/>
        <v>5.12738609329034</v>
      </c>
      <c r="L154">
        <v>0</v>
      </c>
      <c r="M154">
        <v>34556</v>
      </c>
      <c r="N154">
        <v>29526</v>
      </c>
      <c r="O154">
        <v>42794</v>
      </c>
      <c r="P154">
        <v>3546</v>
      </c>
    </row>
    <row r="155" spans="2:16" ht="13.5" thickBot="1">
      <c r="B155">
        <v>151</v>
      </c>
      <c r="C155" s="1">
        <v>38512</v>
      </c>
      <c r="D155" s="2">
        <v>0.7988425925925925</v>
      </c>
      <c r="E155">
        <v>2189.676</v>
      </c>
      <c r="F155">
        <f t="shared" si="14"/>
        <v>14.983088688128825</v>
      </c>
      <c r="G155">
        <v>11171</v>
      </c>
      <c r="H155" s="16">
        <f t="shared" si="10"/>
        <v>1223650.5610646396</v>
      </c>
      <c r="I155" s="17">
        <f t="shared" si="11"/>
        <v>0.0035936707452972265</v>
      </c>
      <c r="J155" s="18">
        <f t="shared" si="12"/>
        <v>278.26700632177466</v>
      </c>
      <c r="K155" s="18">
        <f t="shared" si="13"/>
        <v>5.1170063217746815</v>
      </c>
      <c r="L155">
        <v>0</v>
      </c>
      <c r="M155">
        <v>34391</v>
      </c>
      <c r="N155">
        <v>29525</v>
      </c>
      <c r="O155">
        <v>15542</v>
      </c>
      <c r="P155">
        <v>2873</v>
      </c>
    </row>
    <row r="156" spans="2:16" ht="13.5" thickBot="1">
      <c r="B156">
        <v>152</v>
      </c>
      <c r="C156" s="1">
        <v>38512</v>
      </c>
      <c r="D156" s="2">
        <v>0.7989583333333333</v>
      </c>
      <c r="E156">
        <v>2204.965</v>
      </c>
      <c r="F156">
        <f t="shared" si="14"/>
        <v>15.088502659806535</v>
      </c>
      <c r="G156">
        <v>11159</v>
      </c>
      <c r="H156" s="16">
        <f t="shared" si="10"/>
        <v>1225235.1275027187</v>
      </c>
      <c r="I156" s="17">
        <f t="shared" si="11"/>
        <v>0.00359399265219285</v>
      </c>
      <c r="J156" s="18">
        <f t="shared" si="12"/>
        <v>278.2420824900287</v>
      </c>
      <c r="K156" s="18">
        <f t="shared" si="13"/>
        <v>5.092082490028702</v>
      </c>
      <c r="L156">
        <v>0</v>
      </c>
      <c r="M156">
        <v>34238</v>
      </c>
      <c r="N156">
        <v>29525</v>
      </c>
      <c r="O156">
        <v>13252</v>
      </c>
      <c r="P156">
        <v>3915</v>
      </c>
    </row>
    <row r="157" spans="2:16" ht="13.5" thickBot="1">
      <c r="B157">
        <v>153</v>
      </c>
      <c r="C157" s="1">
        <v>38512</v>
      </c>
      <c r="D157" s="2">
        <v>0.799074074074074</v>
      </c>
      <c r="E157">
        <v>2192.344</v>
      </c>
      <c r="F157">
        <f t="shared" si="14"/>
        <v>15.001483905372343</v>
      </c>
      <c r="G157">
        <v>11179</v>
      </c>
      <c r="H157" s="16">
        <f t="shared" si="10"/>
        <v>1222596.071048294</v>
      </c>
      <c r="I157" s="17">
        <f t="shared" si="11"/>
        <v>0.0035934562980940495</v>
      </c>
      <c r="J157" s="18">
        <f t="shared" si="12"/>
        <v>278.28361250153364</v>
      </c>
      <c r="K157" s="18">
        <f t="shared" si="13"/>
        <v>5.133612501533662</v>
      </c>
      <c r="L157">
        <v>0</v>
      </c>
      <c r="M157">
        <v>34086</v>
      </c>
      <c r="N157">
        <v>29525</v>
      </c>
      <c r="O157">
        <v>7998</v>
      </c>
      <c r="P157">
        <v>3460</v>
      </c>
    </row>
    <row r="158" spans="2:16" ht="13.5" thickBot="1">
      <c r="B158">
        <v>154</v>
      </c>
      <c r="C158" s="1">
        <v>38512</v>
      </c>
      <c r="D158" s="2">
        <v>0.7991898148148149</v>
      </c>
      <c r="E158">
        <v>2189.684</v>
      </c>
      <c r="F158">
        <f t="shared" si="14"/>
        <v>14.983143846201521</v>
      </c>
      <c r="G158">
        <v>11204</v>
      </c>
      <c r="H158" s="16">
        <f t="shared" si="10"/>
        <v>1219310.4836874956</v>
      </c>
      <c r="I158" s="17">
        <f t="shared" si="11"/>
        <v>0.0035927869598461966</v>
      </c>
      <c r="J158" s="18">
        <f t="shared" si="12"/>
        <v>278.33545689633905</v>
      </c>
      <c r="K158" s="18">
        <f t="shared" si="13"/>
        <v>5.185456896339076</v>
      </c>
      <c r="L158">
        <v>0</v>
      </c>
      <c r="M158">
        <v>33921</v>
      </c>
      <c r="N158">
        <v>29526</v>
      </c>
      <c r="O158">
        <v>8665</v>
      </c>
      <c r="P158">
        <v>3515</v>
      </c>
    </row>
    <row r="159" spans="2:16" ht="13.5" thickBot="1">
      <c r="B159">
        <v>155</v>
      </c>
      <c r="C159" s="1">
        <v>38512</v>
      </c>
      <c r="D159" s="2">
        <v>0.7993055555555556</v>
      </c>
      <c r="E159">
        <v>2191.062</v>
      </c>
      <c r="F159">
        <f t="shared" si="14"/>
        <v>14.992644824223095</v>
      </c>
      <c r="G159">
        <v>11208</v>
      </c>
      <c r="H159" s="16">
        <f t="shared" si="10"/>
        <v>1218786.1482423972</v>
      </c>
      <c r="I159" s="17">
        <f t="shared" si="11"/>
        <v>0.0035926799792486324</v>
      </c>
      <c r="J159" s="18">
        <f t="shared" si="12"/>
        <v>278.3437449970533</v>
      </c>
      <c r="K159" s="18">
        <f t="shared" si="13"/>
        <v>5.193744997053329</v>
      </c>
      <c r="L159">
        <v>0</v>
      </c>
      <c r="M159">
        <v>33752</v>
      </c>
      <c r="N159">
        <v>29525</v>
      </c>
      <c r="O159">
        <v>6596</v>
      </c>
      <c r="P159">
        <v>3545</v>
      </c>
    </row>
    <row r="160" spans="2:16" ht="13.5" thickBot="1">
      <c r="B160">
        <v>156</v>
      </c>
      <c r="C160" s="1">
        <v>38512</v>
      </c>
      <c r="D160" s="2">
        <v>0.7994212962962962</v>
      </c>
      <c r="E160">
        <v>2187.879</v>
      </c>
      <c r="F160">
        <f t="shared" si="14"/>
        <v>14.97069880604989</v>
      </c>
      <c r="G160">
        <v>11212</v>
      </c>
      <c r="H160" s="16">
        <f t="shared" si="10"/>
        <v>1218262.1864632287</v>
      </c>
      <c r="I160" s="17">
        <f t="shared" si="11"/>
        <v>0.0035925730299024698</v>
      </c>
      <c r="J160" s="18">
        <f t="shared" si="12"/>
        <v>278.352031170024</v>
      </c>
      <c r="K160" s="18">
        <f t="shared" si="13"/>
        <v>5.202031170024043</v>
      </c>
      <c r="L160">
        <v>0</v>
      </c>
      <c r="M160">
        <v>33582</v>
      </c>
      <c r="N160">
        <v>29525</v>
      </c>
      <c r="O160">
        <v>5878</v>
      </c>
      <c r="P160">
        <v>3530</v>
      </c>
    </row>
    <row r="161" spans="2:16" ht="13.5" thickBot="1">
      <c r="B161">
        <v>157</v>
      </c>
      <c r="C161" s="1">
        <v>38512</v>
      </c>
      <c r="D161" s="2">
        <v>0.799537037037037</v>
      </c>
      <c r="E161">
        <v>2188.363</v>
      </c>
      <c r="F161">
        <f t="shared" si="14"/>
        <v>14.974035869447889</v>
      </c>
      <c r="G161">
        <v>11207</v>
      </c>
      <c r="H161" s="16">
        <f t="shared" si="10"/>
        <v>1218917.197056881</v>
      </c>
      <c r="I161" s="17">
        <f t="shared" si="11"/>
        <v>0.0035927067214672824</v>
      </c>
      <c r="J161" s="18">
        <f t="shared" si="12"/>
        <v>278.34167315265694</v>
      </c>
      <c r="K161" s="18">
        <f t="shared" si="13"/>
        <v>5.191673152656961</v>
      </c>
      <c r="L161">
        <v>0</v>
      </c>
      <c r="M161">
        <v>33416</v>
      </c>
      <c r="N161">
        <v>29525</v>
      </c>
      <c r="O161">
        <v>4741</v>
      </c>
      <c r="P161">
        <v>3549</v>
      </c>
    </row>
    <row r="162" spans="2:16" ht="13.5" thickBot="1">
      <c r="B162">
        <v>158</v>
      </c>
      <c r="C162" s="1">
        <v>38512</v>
      </c>
      <c r="D162" s="2">
        <v>0.7996527777777778</v>
      </c>
      <c r="E162">
        <v>2187.395</v>
      </c>
      <c r="F162">
        <f t="shared" si="14"/>
        <v>14.96736174265189</v>
      </c>
      <c r="G162">
        <v>11214</v>
      </c>
      <c r="H162" s="16">
        <f t="shared" si="10"/>
        <v>1218000.345573566</v>
      </c>
      <c r="I162" s="17">
        <f t="shared" si="11"/>
        <v>0.003592519566941291</v>
      </c>
      <c r="J162" s="18">
        <f t="shared" si="12"/>
        <v>278.35617353405553</v>
      </c>
      <c r="K162" s="18">
        <f t="shared" si="13"/>
        <v>5.2061735340555515</v>
      </c>
      <c r="L162">
        <v>0</v>
      </c>
      <c r="M162">
        <v>33251</v>
      </c>
      <c r="N162">
        <v>29525</v>
      </c>
      <c r="O162">
        <v>4763</v>
      </c>
      <c r="P162">
        <v>3553</v>
      </c>
    </row>
    <row r="163" spans="2:16" ht="13.5" thickBot="1">
      <c r="B163">
        <v>159</v>
      </c>
      <c r="C163" s="1">
        <v>38512</v>
      </c>
      <c r="D163" s="2">
        <v>0.7997685185185185</v>
      </c>
      <c r="E163">
        <v>2190.125</v>
      </c>
      <c r="F163">
        <f t="shared" si="14"/>
        <v>14.986184434958789</v>
      </c>
      <c r="G163">
        <v>11208</v>
      </c>
      <c r="H163" s="16">
        <f t="shared" si="10"/>
        <v>1218786.1482423972</v>
      </c>
      <c r="I163" s="17">
        <f t="shared" si="11"/>
        <v>0.0035926799792486324</v>
      </c>
      <c r="J163" s="18">
        <f t="shared" si="12"/>
        <v>278.3437449970533</v>
      </c>
      <c r="K163" s="18">
        <f t="shared" si="13"/>
        <v>5.193744997053329</v>
      </c>
      <c r="L163">
        <v>0</v>
      </c>
      <c r="M163">
        <v>33086</v>
      </c>
      <c r="N163">
        <v>29525</v>
      </c>
      <c r="O163">
        <v>4254</v>
      </c>
      <c r="P163">
        <v>3600</v>
      </c>
    </row>
    <row r="164" spans="2:16" ht="13.5" thickBot="1">
      <c r="B164">
        <v>160</v>
      </c>
      <c r="C164" s="1">
        <v>38512</v>
      </c>
      <c r="D164" s="2">
        <v>0.7998842592592593</v>
      </c>
      <c r="E164">
        <v>2187.555</v>
      </c>
      <c r="F164">
        <f t="shared" si="14"/>
        <v>14.968464904105774</v>
      </c>
      <c r="G164">
        <v>11212</v>
      </c>
      <c r="H164" s="16">
        <f t="shared" si="10"/>
        <v>1218262.1864632287</v>
      </c>
      <c r="I164" s="17">
        <f t="shared" si="11"/>
        <v>0.0035925730299024698</v>
      </c>
      <c r="J164" s="18">
        <f t="shared" si="12"/>
        <v>278.352031170024</v>
      </c>
      <c r="K164" s="18">
        <f t="shared" si="13"/>
        <v>5.202031170024043</v>
      </c>
      <c r="L164">
        <v>0</v>
      </c>
      <c r="M164">
        <v>32921</v>
      </c>
      <c r="N164">
        <v>29525</v>
      </c>
      <c r="O164">
        <v>4696</v>
      </c>
      <c r="P164">
        <v>3555</v>
      </c>
    </row>
    <row r="165" spans="2:16" ht="13.5" thickBot="1">
      <c r="B165">
        <v>161</v>
      </c>
      <c r="C165" s="1">
        <v>38512</v>
      </c>
      <c r="D165" s="2">
        <v>0.8</v>
      </c>
      <c r="E165">
        <v>2188.426</v>
      </c>
      <c r="F165">
        <f t="shared" si="14"/>
        <v>14.974470239270357</v>
      </c>
      <c r="G165">
        <v>11214</v>
      </c>
      <c r="H165" s="16">
        <f t="shared" si="10"/>
        <v>1218000.345573566</v>
      </c>
      <c r="I165" s="17">
        <f t="shared" si="11"/>
        <v>0.003592519566941291</v>
      </c>
      <c r="J165" s="18">
        <f t="shared" si="12"/>
        <v>278.35617353405553</v>
      </c>
      <c r="K165" s="18">
        <f t="shared" si="13"/>
        <v>5.2061735340555515</v>
      </c>
      <c r="L165">
        <v>0</v>
      </c>
      <c r="M165">
        <v>32755</v>
      </c>
      <c r="N165">
        <v>29525</v>
      </c>
      <c r="O165">
        <v>4265</v>
      </c>
      <c r="P165">
        <v>3595</v>
      </c>
    </row>
    <row r="166" spans="2:16" ht="13.5" thickBot="1">
      <c r="B166">
        <v>162</v>
      </c>
      <c r="C166" s="1">
        <v>38512</v>
      </c>
      <c r="D166" s="2">
        <v>0.8001157407407408</v>
      </c>
      <c r="E166">
        <v>2187.91</v>
      </c>
      <c r="F166">
        <f t="shared" si="14"/>
        <v>14.97091254358158</v>
      </c>
      <c r="G166">
        <v>11218</v>
      </c>
      <c r="H166" s="16">
        <f t="shared" si="10"/>
        <v>1217476.9435447906</v>
      </c>
      <c r="I166" s="17">
        <f t="shared" si="11"/>
        <v>0.003592412664428005</v>
      </c>
      <c r="J166" s="18">
        <f t="shared" si="12"/>
        <v>278.3644568181098</v>
      </c>
      <c r="K166" s="18">
        <f t="shared" si="13"/>
        <v>5.214456818109795</v>
      </c>
      <c r="L166">
        <v>0</v>
      </c>
      <c r="M166">
        <v>32591</v>
      </c>
      <c r="N166">
        <v>29526</v>
      </c>
      <c r="O166">
        <v>5713</v>
      </c>
      <c r="P166">
        <v>3600</v>
      </c>
    </row>
    <row r="167" spans="2:16" ht="13.5" thickBot="1">
      <c r="B167">
        <v>163</v>
      </c>
      <c r="C167" s="1">
        <v>38512</v>
      </c>
      <c r="D167" s="2">
        <v>0.8002314814814815</v>
      </c>
      <c r="E167">
        <v>2187.359</v>
      </c>
      <c r="F167">
        <f t="shared" si="14"/>
        <v>14.967113531324767</v>
      </c>
      <c r="G167">
        <v>11213</v>
      </c>
      <c r="H167" s="16">
        <f t="shared" si="10"/>
        <v>1218131.254356933</v>
      </c>
      <c r="I167" s="17">
        <f t="shared" si="11"/>
        <v>0.0035925462974461956</v>
      </c>
      <c r="J167" s="18">
        <f t="shared" si="12"/>
        <v>278.35410241222553</v>
      </c>
      <c r="K167" s="18">
        <f t="shared" si="13"/>
        <v>5.204102412225552</v>
      </c>
      <c r="L167">
        <v>0</v>
      </c>
      <c r="M167">
        <v>32425</v>
      </c>
      <c r="N167">
        <v>29525</v>
      </c>
      <c r="O167">
        <v>4148</v>
      </c>
      <c r="P167">
        <v>3614</v>
      </c>
    </row>
    <row r="168" spans="2:16" ht="13.5" thickBot="1">
      <c r="B168">
        <v>164</v>
      </c>
      <c r="C168" s="1">
        <v>38512</v>
      </c>
      <c r="D168" s="2">
        <v>0.8003472222222222</v>
      </c>
      <c r="E168">
        <v>2188.75</v>
      </c>
      <c r="F168">
        <f t="shared" si="14"/>
        <v>14.976704141214471</v>
      </c>
      <c r="G168">
        <v>11218</v>
      </c>
      <c r="H168" s="16">
        <f t="shared" si="10"/>
        <v>1217476.9435447906</v>
      </c>
      <c r="I168" s="17">
        <f t="shared" si="11"/>
        <v>0.003592412664428005</v>
      </c>
      <c r="J168" s="18">
        <f t="shared" si="12"/>
        <v>278.3644568181098</v>
      </c>
      <c r="K168" s="18">
        <f t="shared" si="13"/>
        <v>5.214456818109795</v>
      </c>
      <c r="L168">
        <v>0</v>
      </c>
      <c r="M168">
        <v>32260</v>
      </c>
      <c r="N168">
        <v>29525</v>
      </c>
      <c r="O168">
        <v>4483</v>
      </c>
      <c r="P168">
        <v>3650</v>
      </c>
    </row>
    <row r="169" spans="2:16" ht="13.5" thickBot="1">
      <c r="B169">
        <v>165</v>
      </c>
      <c r="C169" s="1">
        <v>38512</v>
      </c>
      <c r="D169" s="2">
        <v>0.800462962962963</v>
      </c>
      <c r="E169">
        <v>2189.602</v>
      </c>
      <c r="F169">
        <f t="shared" si="14"/>
        <v>14.982578475956403</v>
      </c>
      <c r="G169">
        <v>11224</v>
      </c>
      <c r="H169" s="16">
        <f t="shared" si="10"/>
        <v>1216692.5391311892</v>
      </c>
      <c r="I169" s="17">
        <f t="shared" si="11"/>
        <v>0.0035922523691366047</v>
      </c>
      <c r="J169" s="18">
        <f t="shared" si="12"/>
        <v>278.3768781368635</v>
      </c>
      <c r="K169" s="18">
        <f t="shared" si="13"/>
        <v>5.226878136863547</v>
      </c>
      <c r="L169">
        <v>0</v>
      </c>
      <c r="M169">
        <v>32096</v>
      </c>
      <c r="N169">
        <v>29525</v>
      </c>
      <c r="O169">
        <v>4297</v>
      </c>
      <c r="P169">
        <v>3633</v>
      </c>
    </row>
    <row r="170" spans="2:16" ht="13.5" thickBot="1">
      <c r="B170">
        <v>166</v>
      </c>
      <c r="C170" s="1">
        <v>38512</v>
      </c>
      <c r="D170" s="2">
        <v>0.8005787037037037</v>
      </c>
      <c r="E170">
        <v>2186.293</v>
      </c>
      <c r="F170">
        <f t="shared" si="14"/>
        <v>14.959763718138266</v>
      </c>
      <c r="G170">
        <v>11221</v>
      </c>
      <c r="H170" s="16">
        <f t="shared" si="10"/>
        <v>1217084.6366088495</v>
      </c>
      <c r="I170" s="17">
        <f t="shared" si="11"/>
        <v>0.0035923325080143864</v>
      </c>
      <c r="J170" s="18">
        <f t="shared" si="12"/>
        <v>278.37066801835016</v>
      </c>
      <c r="K170" s="18">
        <f t="shared" si="13"/>
        <v>5.220668018350182</v>
      </c>
      <c r="L170">
        <v>0</v>
      </c>
      <c r="M170">
        <v>31933</v>
      </c>
      <c r="N170">
        <v>29525</v>
      </c>
      <c r="O170">
        <v>4659</v>
      </c>
      <c r="P170">
        <v>3608</v>
      </c>
    </row>
    <row r="171" spans="2:16" ht="13.5" thickBot="1">
      <c r="B171">
        <v>167</v>
      </c>
      <c r="C171" s="1">
        <v>38512</v>
      </c>
      <c r="D171" s="2">
        <v>0.8006944444444444</v>
      </c>
      <c r="E171">
        <v>2188.805</v>
      </c>
      <c r="F171">
        <f t="shared" si="14"/>
        <v>14.977083352964243</v>
      </c>
      <c r="G171">
        <v>11226</v>
      </c>
      <c r="H171" s="16">
        <f t="shared" si="10"/>
        <v>1216431.2570956359</v>
      </c>
      <c r="I171" s="17">
        <f t="shared" si="11"/>
        <v>0.0035921989529553162</v>
      </c>
      <c r="J171" s="18">
        <f t="shared" si="12"/>
        <v>278.381017615212</v>
      </c>
      <c r="K171" s="18">
        <f t="shared" si="13"/>
        <v>5.231017615212011</v>
      </c>
      <c r="L171">
        <v>0</v>
      </c>
      <c r="M171">
        <v>31770</v>
      </c>
      <c r="N171">
        <v>29526</v>
      </c>
      <c r="O171">
        <v>4167</v>
      </c>
      <c r="P171">
        <v>3640</v>
      </c>
    </row>
    <row r="172" spans="2:16" ht="13.5" thickBot="1">
      <c r="B172">
        <v>168</v>
      </c>
      <c r="C172" s="1">
        <v>38512</v>
      </c>
      <c r="D172" s="2">
        <v>0.8008101851851852</v>
      </c>
      <c r="E172">
        <v>2189.508</v>
      </c>
      <c r="F172">
        <f t="shared" si="14"/>
        <v>14.981930368602246</v>
      </c>
      <c r="G172">
        <v>11226</v>
      </c>
      <c r="H172" s="16">
        <f t="shared" si="10"/>
        <v>1216431.2570956359</v>
      </c>
      <c r="I172" s="17">
        <f t="shared" si="11"/>
        <v>0.0035921989529553162</v>
      </c>
      <c r="J172" s="18">
        <f t="shared" si="12"/>
        <v>278.381017615212</v>
      </c>
      <c r="K172" s="18">
        <f t="shared" si="13"/>
        <v>5.231017615212011</v>
      </c>
      <c r="L172">
        <v>0</v>
      </c>
      <c r="M172">
        <v>31608</v>
      </c>
      <c r="N172">
        <v>29525</v>
      </c>
      <c r="O172">
        <v>4331</v>
      </c>
      <c r="P172">
        <v>3655</v>
      </c>
    </row>
    <row r="173" spans="2:16" ht="13.5" thickBot="1">
      <c r="B173">
        <v>169</v>
      </c>
      <c r="C173" s="1">
        <v>38512</v>
      </c>
      <c r="D173" s="2">
        <v>0.8009259259259259</v>
      </c>
      <c r="E173">
        <v>2188.691</v>
      </c>
      <c r="F173">
        <f t="shared" si="14"/>
        <v>14.97629735042835</v>
      </c>
      <c r="G173">
        <v>11228</v>
      </c>
      <c r="H173" s="16">
        <f t="shared" si="10"/>
        <v>1216170.068028467</v>
      </c>
      <c r="I173" s="17">
        <f t="shared" si="11"/>
        <v>0.0035921455445603874</v>
      </c>
      <c r="J173" s="18">
        <f t="shared" si="12"/>
        <v>278.3851566132412</v>
      </c>
      <c r="K173" s="18">
        <f t="shared" si="13"/>
        <v>5.235156613241202</v>
      </c>
      <c r="L173">
        <v>0</v>
      </c>
      <c r="M173">
        <v>31447</v>
      </c>
      <c r="N173">
        <v>29526</v>
      </c>
      <c r="O173">
        <v>4261</v>
      </c>
      <c r="P173">
        <v>3673</v>
      </c>
    </row>
    <row r="174" spans="2:16" ht="13.5" thickBot="1">
      <c r="B174">
        <v>170</v>
      </c>
      <c r="C174" s="1">
        <v>38512</v>
      </c>
      <c r="D174" s="2">
        <v>0.8010416666666668</v>
      </c>
      <c r="E174">
        <v>2189.277</v>
      </c>
      <c r="F174">
        <f t="shared" si="14"/>
        <v>14.980337679253203</v>
      </c>
      <c r="G174">
        <v>11225</v>
      </c>
      <c r="H174" s="16">
        <f t="shared" si="10"/>
        <v>1216561.8864892623</v>
      </c>
      <c r="I174" s="17">
        <f t="shared" si="11"/>
        <v>0.003592225660072482</v>
      </c>
      <c r="J174" s="18">
        <f t="shared" si="12"/>
        <v>278.3789479360889</v>
      </c>
      <c r="K174" s="18">
        <f t="shared" si="13"/>
        <v>5.2289479360889</v>
      </c>
      <c r="L174">
        <v>0</v>
      </c>
      <c r="M174">
        <v>31286</v>
      </c>
      <c r="N174">
        <v>29525</v>
      </c>
      <c r="O174">
        <v>4518</v>
      </c>
      <c r="P174">
        <v>3662</v>
      </c>
    </row>
    <row r="175" spans="2:16" ht="13.5" thickBot="1">
      <c r="B175">
        <v>171</v>
      </c>
      <c r="C175" s="1">
        <v>38512</v>
      </c>
      <c r="D175" s="2">
        <v>0.8011574074074074</v>
      </c>
      <c r="E175">
        <v>2188.027</v>
      </c>
      <c r="F175">
        <f t="shared" si="14"/>
        <v>14.971719230394733</v>
      </c>
      <c r="G175">
        <v>11227</v>
      </c>
      <c r="H175" s="16">
        <f t="shared" si="10"/>
        <v>1216300.650944105</v>
      </c>
      <c r="I175" s="17">
        <f t="shared" si="11"/>
        <v>0.0035921722477847405</v>
      </c>
      <c r="J175" s="18">
        <f t="shared" si="12"/>
        <v>278.3830871742553</v>
      </c>
      <c r="K175" s="18">
        <f t="shared" si="13"/>
        <v>5.233087174255331</v>
      </c>
      <c r="L175">
        <v>0</v>
      </c>
      <c r="M175">
        <v>31127</v>
      </c>
      <c r="N175">
        <v>29525</v>
      </c>
      <c r="O175">
        <v>4251</v>
      </c>
      <c r="P175">
        <v>3675</v>
      </c>
    </row>
    <row r="176" spans="2:16" ht="13.5" thickBot="1">
      <c r="B176">
        <v>172</v>
      </c>
      <c r="C176" s="1">
        <v>38512</v>
      </c>
      <c r="D176" s="2">
        <v>0.8012731481481481</v>
      </c>
      <c r="E176">
        <v>2185.719</v>
      </c>
      <c r="F176">
        <f t="shared" si="14"/>
        <v>14.955806126422456</v>
      </c>
      <c r="G176">
        <v>11228</v>
      </c>
      <c r="H176" s="16">
        <f t="shared" si="10"/>
        <v>1216170.068028467</v>
      </c>
      <c r="I176" s="17">
        <f t="shared" si="11"/>
        <v>0.0035921455445603874</v>
      </c>
      <c r="J176" s="18">
        <f t="shared" si="12"/>
        <v>278.3851566132412</v>
      </c>
      <c r="K176" s="18">
        <f t="shared" si="13"/>
        <v>5.235156613241202</v>
      </c>
      <c r="L176">
        <v>0</v>
      </c>
      <c r="M176">
        <v>30968</v>
      </c>
      <c r="N176">
        <v>29525</v>
      </c>
      <c r="O176">
        <v>4289</v>
      </c>
      <c r="P176">
        <v>3690</v>
      </c>
    </row>
    <row r="177" spans="2:16" ht="13.5" thickBot="1">
      <c r="B177">
        <v>173</v>
      </c>
      <c r="C177" s="1">
        <v>38512</v>
      </c>
      <c r="D177" s="2">
        <v>0.8013888888888889</v>
      </c>
      <c r="E177">
        <v>2190.273</v>
      </c>
      <c r="F177">
        <f t="shared" si="14"/>
        <v>14.987204859303631</v>
      </c>
      <c r="G177">
        <v>11226</v>
      </c>
      <c r="H177" s="16">
        <f t="shared" si="10"/>
        <v>1216431.2570956359</v>
      </c>
      <c r="I177" s="17">
        <f t="shared" si="11"/>
        <v>0.0035921989529553162</v>
      </c>
      <c r="J177" s="18">
        <f t="shared" si="12"/>
        <v>278.381017615212</v>
      </c>
      <c r="K177" s="18">
        <f t="shared" si="13"/>
        <v>5.231017615212011</v>
      </c>
      <c r="L177">
        <v>0</v>
      </c>
      <c r="M177">
        <v>30811</v>
      </c>
      <c r="N177">
        <v>29526</v>
      </c>
      <c r="O177">
        <v>4465</v>
      </c>
      <c r="P177">
        <v>3703</v>
      </c>
    </row>
    <row r="178" spans="2:16" ht="13.5" thickBot="1">
      <c r="B178">
        <v>174</v>
      </c>
      <c r="C178" s="1">
        <v>38512</v>
      </c>
      <c r="D178" s="2">
        <v>0.8015046296296297</v>
      </c>
      <c r="E178">
        <v>2190.172</v>
      </c>
      <c r="F178">
        <f t="shared" si="14"/>
        <v>14.986508488635867</v>
      </c>
      <c r="G178">
        <v>11230</v>
      </c>
      <c r="H178" s="16">
        <f t="shared" si="10"/>
        <v>1215908.9718800716</v>
      </c>
      <c r="I178" s="17">
        <f t="shared" si="11"/>
        <v>0.0035920921439488817</v>
      </c>
      <c r="J178" s="18">
        <f t="shared" si="12"/>
        <v>278.3892951311303</v>
      </c>
      <c r="K178" s="18">
        <f t="shared" si="13"/>
        <v>5.239295131130348</v>
      </c>
      <c r="L178">
        <v>0</v>
      </c>
      <c r="M178">
        <v>30655</v>
      </c>
      <c r="N178">
        <v>29526</v>
      </c>
      <c r="O178">
        <v>4353</v>
      </c>
      <c r="P178">
        <v>3714</v>
      </c>
    </row>
    <row r="179" spans="2:16" ht="13.5" thickBot="1">
      <c r="B179">
        <v>175</v>
      </c>
      <c r="C179" s="1">
        <v>38512</v>
      </c>
      <c r="D179" s="2">
        <v>0.8016203703703703</v>
      </c>
      <c r="E179">
        <v>2189.914</v>
      </c>
      <c r="F179">
        <f t="shared" si="14"/>
        <v>14.98472964079148</v>
      </c>
      <c r="G179">
        <v>11226</v>
      </c>
      <c r="H179" s="16">
        <f t="shared" si="10"/>
        <v>1216431.2570956359</v>
      </c>
      <c r="I179" s="17">
        <f t="shared" si="11"/>
        <v>0.0035921989529553162</v>
      </c>
      <c r="J179" s="18">
        <f t="shared" si="12"/>
        <v>278.381017615212</v>
      </c>
      <c r="K179" s="18">
        <f t="shared" si="13"/>
        <v>5.231017615212011</v>
      </c>
      <c r="L179">
        <v>0</v>
      </c>
      <c r="M179">
        <v>30500</v>
      </c>
      <c r="N179">
        <v>29526</v>
      </c>
      <c r="O179">
        <v>4256</v>
      </c>
      <c r="P179">
        <v>3698</v>
      </c>
    </row>
    <row r="180" spans="2:16" ht="13.5" thickBot="1">
      <c r="B180">
        <v>176</v>
      </c>
      <c r="C180" s="1">
        <v>38512</v>
      </c>
      <c r="D180" s="2">
        <v>0.8017361111111111</v>
      </c>
      <c r="E180">
        <v>2189.938</v>
      </c>
      <c r="F180">
        <f t="shared" si="14"/>
        <v>14.98489511500956</v>
      </c>
      <c r="G180">
        <v>11226</v>
      </c>
      <c r="H180" s="16">
        <f t="shared" si="10"/>
        <v>1216431.2570956359</v>
      </c>
      <c r="I180" s="17">
        <f t="shared" si="11"/>
        <v>0.0035921989529553162</v>
      </c>
      <c r="J180" s="18">
        <f t="shared" si="12"/>
        <v>278.381017615212</v>
      </c>
      <c r="K180" s="18">
        <f t="shared" si="13"/>
        <v>5.231017615212011</v>
      </c>
      <c r="L180">
        <v>0</v>
      </c>
      <c r="M180">
        <v>30346</v>
      </c>
      <c r="N180">
        <v>29525</v>
      </c>
      <c r="O180">
        <v>4413</v>
      </c>
      <c r="P180">
        <v>3716</v>
      </c>
    </row>
    <row r="181" spans="2:16" ht="13.5" thickBot="1">
      <c r="B181">
        <v>177</v>
      </c>
      <c r="C181" s="1">
        <v>38512</v>
      </c>
      <c r="D181" s="2">
        <v>0.8018518518518518</v>
      </c>
      <c r="E181">
        <v>2190.852</v>
      </c>
      <c r="F181">
        <f t="shared" si="14"/>
        <v>14.991196924814872</v>
      </c>
      <c r="G181">
        <v>11231</v>
      </c>
      <c r="H181" s="16">
        <f t="shared" si="10"/>
        <v>1215778.4586349204</v>
      </c>
      <c r="I181" s="17">
        <f t="shared" si="11"/>
        <v>0.0035920654465609954</v>
      </c>
      <c r="J181" s="18">
        <f t="shared" si="12"/>
        <v>278.3913642100784</v>
      </c>
      <c r="K181" s="18">
        <f t="shared" si="13"/>
        <v>5.241364210078416</v>
      </c>
      <c r="L181">
        <v>0</v>
      </c>
      <c r="M181">
        <v>30195</v>
      </c>
      <c r="N181">
        <v>29525</v>
      </c>
      <c r="O181">
        <v>4488</v>
      </c>
      <c r="P181">
        <v>3714</v>
      </c>
    </row>
    <row r="182" spans="2:16" ht="13.5" thickBot="1">
      <c r="B182">
        <v>178</v>
      </c>
      <c r="C182" s="1">
        <v>38512</v>
      </c>
      <c r="D182" s="2">
        <v>0.8019675925925926</v>
      </c>
      <c r="E182">
        <v>2188.676</v>
      </c>
      <c r="F182">
        <f t="shared" si="14"/>
        <v>14.97619392904205</v>
      </c>
      <c r="G182">
        <v>11230</v>
      </c>
      <c r="H182" s="16">
        <f t="shared" si="10"/>
        <v>1215908.9718800716</v>
      </c>
      <c r="I182" s="17">
        <f t="shared" si="11"/>
        <v>0.0035920921439488817</v>
      </c>
      <c r="J182" s="18">
        <f t="shared" si="12"/>
        <v>278.3892951311303</v>
      </c>
      <c r="K182" s="18">
        <f t="shared" si="13"/>
        <v>5.239295131130348</v>
      </c>
      <c r="L182">
        <v>0</v>
      </c>
      <c r="M182">
        <v>30043</v>
      </c>
      <c r="N182">
        <v>29524</v>
      </c>
      <c r="O182">
        <v>4308</v>
      </c>
      <c r="P182">
        <v>3710</v>
      </c>
    </row>
    <row r="183" spans="2:16" ht="13.5" thickBot="1">
      <c r="B183">
        <v>179</v>
      </c>
      <c r="C183" s="1">
        <v>38512</v>
      </c>
      <c r="D183" s="2">
        <v>0.8020833333333334</v>
      </c>
      <c r="E183">
        <v>2189.824</v>
      </c>
      <c r="F183">
        <f t="shared" si="14"/>
        <v>14.98410911247367</v>
      </c>
      <c r="G183">
        <v>11228</v>
      </c>
      <c r="H183" s="16">
        <f t="shared" si="10"/>
        <v>1216170.068028467</v>
      </c>
      <c r="I183" s="17">
        <f t="shared" si="11"/>
        <v>0.0035921455445603874</v>
      </c>
      <c r="J183" s="18">
        <f t="shared" si="12"/>
        <v>278.3851566132412</v>
      </c>
      <c r="K183" s="18">
        <f t="shared" si="13"/>
        <v>5.235156613241202</v>
      </c>
      <c r="L183">
        <v>0</v>
      </c>
      <c r="M183">
        <v>29894</v>
      </c>
      <c r="N183">
        <v>29525</v>
      </c>
      <c r="O183">
        <v>4382</v>
      </c>
      <c r="P183">
        <v>3744</v>
      </c>
    </row>
    <row r="184" spans="2:16" ht="13.5" thickBot="1">
      <c r="B184">
        <v>180</v>
      </c>
      <c r="C184" s="1">
        <v>38512</v>
      </c>
      <c r="D184" s="2">
        <v>0.802199074074074</v>
      </c>
      <c r="E184">
        <v>2191.41</v>
      </c>
      <c r="F184">
        <f t="shared" si="14"/>
        <v>14.995044200385294</v>
      </c>
      <c r="G184">
        <v>11230</v>
      </c>
      <c r="H184" s="16">
        <f t="shared" si="10"/>
        <v>1215908.9718800716</v>
      </c>
      <c r="I184" s="17">
        <f t="shared" si="11"/>
        <v>0.0035920921439488817</v>
      </c>
      <c r="J184" s="18">
        <f t="shared" si="12"/>
        <v>278.3892951311303</v>
      </c>
      <c r="K184" s="18">
        <f t="shared" si="13"/>
        <v>5.239295131130348</v>
      </c>
      <c r="L184">
        <v>0</v>
      </c>
      <c r="M184">
        <v>29746</v>
      </c>
      <c r="N184">
        <v>29525</v>
      </c>
      <c r="O184">
        <v>4263</v>
      </c>
      <c r="P184">
        <v>3734</v>
      </c>
    </row>
    <row r="185" spans="2:16" ht="13.5" thickBot="1">
      <c r="B185">
        <v>181</v>
      </c>
      <c r="C185" s="1">
        <v>38512</v>
      </c>
      <c r="D185" s="2">
        <v>0.8023148148148148</v>
      </c>
      <c r="E185">
        <v>2187.547</v>
      </c>
      <c r="F185">
        <f t="shared" si="14"/>
        <v>14.968409746033082</v>
      </c>
      <c r="G185">
        <v>11231</v>
      </c>
      <c r="H185" s="16">
        <f t="shared" si="10"/>
        <v>1215778.4586349204</v>
      </c>
      <c r="I185" s="17">
        <f t="shared" si="11"/>
        <v>0.0035920654465609954</v>
      </c>
      <c r="J185" s="18">
        <f t="shared" si="12"/>
        <v>278.3913642100784</v>
      </c>
      <c r="K185" s="18">
        <f t="shared" si="13"/>
        <v>5.241364210078416</v>
      </c>
      <c r="L185">
        <v>0</v>
      </c>
      <c r="M185">
        <v>29599</v>
      </c>
      <c r="N185">
        <v>29525</v>
      </c>
      <c r="O185">
        <v>4229</v>
      </c>
      <c r="P185">
        <v>3734</v>
      </c>
    </row>
    <row r="186" spans="2:16" ht="13.5" thickBot="1">
      <c r="B186">
        <v>182</v>
      </c>
      <c r="C186" s="1">
        <v>38512</v>
      </c>
      <c r="D186" s="2">
        <v>0.8024305555555555</v>
      </c>
      <c r="E186">
        <v>2191.664</v>
      </c>
      <c r="F186">
        <f t="shared" si="14"/>
        <v>14.996795469193337</v>
      </c>
      <c r="G186">
        <v>11231</v>
      </c>
      <c r="H186" s="16">
        <f t="shared" si="10"/>
        <v>1215778.4586349204</v>
      </c>
      <c r="I186" s="17">
        <f t="shared" si="11"/>
        <v>0.0035920654465609954</v>
      </c>
      <c r="J186" s="18">
        <f t="shared" si="12"/>
        <v>278.3913642100784</v>
      </c>
      <c r="K186" s="18">
        <f t="shared" si="13"/>
        <v>5.241364210078416</v>
      </c>
      <c r="L186">
        <v>0</v>
      </c>
      <c r="M186">
        <v>29453</v>
      </c>
      <c r="N186">
        <v>29525</v>
      </c>
      <c r="O186">
        <v>4701</v>
      </c>
      <c r="P186">
        <v>3785</v>
      </c>
    </row>
    <row r="187" spans="2:16" ht="13.5" thickBot="1">
      <c r="B187">
        <v>183</v>
      </c>
      <c r="C187" s="1">
        <v>38512</v>
      </c>
      <c r="D187" s="2">
        <v>0.8025462962962964</v>
      </c>
      <c r="E187">
        <v>2191.074</v>
      </c>
      <c r="F187">
        <f t="shared" si="14"/>
        <v>14.992727561332138</v>
      </c>
      <c r="G187">
        <v>11236</v>
      </c>
      <c r="H187" s="16">
        <f t="shared" si="10"/>
        <v>1215126.2404519494</v>
      </c>
      <c r="I187" s="17">
        <f t="shared" si="11"/>
        <v>0.003591931988785573</v>
      </c>
      <c r="J187" s="18">
        <f t="shared" si="12"/>
        <v>278.4017078057479</v>
      </c>
      <c r="K187" s="18">
        <f t="shared" si="13"/>
        <v>5.2517078057479125</v>
      </c>
      <c r="L187">
        <v>0</v>
      </c>
      <c r="M187">
        <v>29310</v>
      </c>
      <c r="N187">
        <v>29524</v>
      </c>
      <c r="O187">
        <v>4224</v>
      </c>
      <c r="P187">
        <v>3755</v>
      </c>
    </row>
    <row r="188" spans="2:16" ht="13.5" thickBot="1">
      <c r="B188">
        <v>184</v>
      </c>
      <c r="C188" s="1">
        <v>38512</v>
      </c>
      <c r="D188" s="2">
        <v>0.8026620370370371</v>
      </c>
      <c r="E188">
        <v>2192.488</v>
      </c>
      <c r="F188">
        <f t="shared" si="14"/>
        <v>15.002476750680836</v>
      </c>
      <c r="G188">
        <v>11235</v>
      </c>
      <c r="H188" s="16">
        <f t="shared" si="10"/>
        <v>1215256.637703466</v>
      </c>
      <c r="I188" s="17">
        <f t="shared" si="11"/>
        <v>0.0035919586764533444</v>
      </c>
      <c r="J188" s="18">
        <f t="shared" si="12"/>
        <v>278.3996393264155</v>
      </c>
      <c r="K188" s="18">
        <f t="shared" si="13"/>
        <v>5.249639326415547</v>
      </c>
      <c r="L188">
        <v>0</v>
      </c>
      <c r="M188">
        <v>29168</v>
      </c>
      <c r="N188">
        <v>29526</v>
      </c>
      <c r="O188">
        <v>4379</v>
      </c>
      <c r="P188">
        <v>3745</v>
      </c>
    </row>
    <row r="189" spans="2:16" ht="13.5" thickBot="1">
      <c r="B189">
        <v>185</v>
      </c>
      <c r="C189" s="1">
        <v>38512</v>
      </c>
      <c r="D189" s="2">
        <v>0.8027777777777777</v>
      </c>
      <c r="E189">
        <v>2191.75</v>
      </c>
      <c r="F189">
        <f t="shared" si="14"/>
        <v>14.997388418474799</v>
      </c>
      <c r="G189">
        <v>11243</v>
      </c>
      <c r="H189" s="16">
        <f t="shared" si="10"/>
        <v>1214214.108390154</v>
      </c>
      <c r="I189" s="17">
        <f t="shared" si="11"/>
        <v>0.0035917452294925594</v>
      </c>
      <c r="J189" s="18">
        <f t="shared" si="12"/>
        <v>278.41618380635526</v>
      </c>
      <c r="K189" s="18">
        <f t="shared" si="13"/>
        <v>5.266183806355286</v>
      </c>
      <c r="L189">
        <v>0</v>
      </c>
      <c r="M189">
        <v>29027</v>
      </c>
      <c r="N189">
        <v>29525</v>
      </c>
      <c r="O189">
        <v>4330</v>
      </c>
      <c r="P189">
        <v>3766</v>
      </c>
    </row>
    <row r="190" spans="2:16" ht="13.5" thickBot="1">
      <c r="B190">
        <v>186</v>
      </c>
      <c r="C190" s="1">
        <v>38512</v>
      </c>
      <c r="D190" s="2">
        <v>0.8028935185185185</v>
      </c>
      <c r="E190">
        <v>2192.051</v>
      </c>
      <c r="F190">
        <f t="shared" si="14"/>
        <v>14.999463740959916</v>
      </c>
      <c r="G190">
        <v>11254</v>
      </c>
      <c r="H190" s="16">
        <f t="shared" si="10"/>
        <v>1212783.047753464</v>
      </c>
      <c r="I190" s="17">
        <f t="shared" si="11"/>
        <v>0.0035914519426514194</v>
      </c>
      <c r="J190" s="18">
        <f t="shared" si="12"/>
        <v>278.43891995997075</v>
      </c>
      <c r="K190" s="18">
        <f t="shared" si="13"/>
        <v>5.2889199599707695</v>
      </c>
      <c r="L190">
        <v>0</v>
      </c>
      <c r="M190">
        <v>28887</v>
      </c>
      <c r="N190">
        <v>29525</v>
      </c>
      <c r="O190">
        <v>4547</v>
      </c>
      <c r="P190">
        <v>3773</v>
      </c>
    </row>
    <row r="191" spans="2:16" ht="13.5" thickBot="1">
      <c r="B191">
        <v>187</v>
      </c>
      <c r="C191" s="1">
        <v>38512</v>
      </c>
      <c r="D191" s="2">
        <v>0.8030092592592593</v>
      </c>
      <c r="E191">
        <v>2192.621</v>
      </c>
      <c r="F191">
        <f t="shared" si="14"/>
        <v>15.00339375363938</v>
      </c>
      <c r="G191">
        <v>11253</v>
      </c>
      <c r="H191" s="16">
        <f t="shared" si="10"/>
        <v>1212913.028705728</v>
      </c>
      <c r="I191" s="17">
        <f t="shared" si="11"/>
        <v>0.003591478595402478</v>
      </c>
      <c r="J191" s="18">
        <f t="shared" si="12"/>
        <v>278.4368536346338</v>
      </c>
      <c r="K191" s="18">
        <f t="shared" si="13"/>
        <v>5.286853634633815</v>
      </c>
      <c r="L191">
        <v>0</v>
      </c>
      <c r="M191">
        <v>28749</v>
      </c>
      <c r="N191">
        <v>29525</v>
      </c>
      <c r="O191">
        <v>4536</v>
      </c>
      <c r="P191">
        <v>3774</v>
      </c>
    </row>
    <row r="192" spans="2:16" ht="13.5" thickBot="1">
      <c r="B192">
        <v>188</v>
      </c>
      <c r="C192" s="1">
        <v>38512</v>
      </c>
      <c r="D192" s="2">
        <v>0.803125</v>
      </c>
      <c r="E192">
        <v>2191.75</v>
      </c>
      <c r="F192">
        <f t="shared" si="14"/>
        <v>14.997388418474799</v>
      </c>
      <c r="G192">
        <v>11259</v>
      </c>
      <c r="H192" s="16">
        <f t="shared" si="10"/>
        <v>1212133.4889082306</v>
      </c>
      <c r="I192" s="17">
        <f t="shared" si="11"/>
        <v>0.0035913187079341007</v>
      </c>
      <c r="J192" s="18">
        <f t="shared" si="12"/>
        <v>278.4492497952787</v>
      </c>
      <c r="K192" s="18">
        <f t="shared" si="13"/>
        <v>5.29924979527874</v>
      </c>
      <c r="L192">
        <v>0</v>
      </c>
      <c r="M192">
        <v>28612</v>
      </c>
      <c r="N192">
        <v>29525</v>
      </c>
      <c r="O192">
        <v>4636</v>
      </c>
      <c r="P192">
        <v>3778</v>
      </c>
    </row>
    <row r="193" spans="2:16" ht="13.5" thickBot="1">
      <c r="B193">
        <v>189</v>
      </c>
      <c r="C193" s="1">
        <v>38512</v>
      </c>
      <c r="D193" s="2">
        <v>0.8032407407407408</v>
      </c>
      <c r="E193">
        <v>2203.086</v>
      </c>
      <c r="F193">
        <f t="shared" si="14"/>
        <v>15.075547407482482</v>
      </c>
      <c r="G193">
        <v>11259</v>
      </c>
      <c r="H193" s="16">
        <f t="shared" si="10"/>
        <v>1212133.4889082306</v>
      </c>
      <c r="I193" s="17">
        <f t="shared" si="11"/>
        <v>0.0035913187079341007</v>
      </c>
      <c r="J193" s="18">
        <f t="shared" si="12"/>
        <v>278.4492497952787</v>
      </c>
      <c r="K193" s="18">
        <f t="shared" si="13"/>
        <v>5.29924979527874</v>
      </c>
      <c r="L193">
        <v>0</v>
      </c>
      <c r="M193">
        <v>28478</v>
      </c>
      <c r="N193">
        <v>29526</v>
      </c>
      <c r="O193">
        <v>7164</v>
      </c>
      <c r="P193">
        <v>3949</v>
      </c>
    </row>
    <row r="194" spans="2:16" ht="13.5" thickBot="1">
      <c r="B194">
        <v>190</v>
      </c>
      <c r="C194" s="1">
        <v>38512</v>
      </c>
      <c r="D194" s="2">
        <v>0.8033564814814814</v>
      </c>
      <c r="E194">
        <v>2250.602</v>
      </c>
      <c r="F194">
        <f t="shared" si="14"/>
        <v>15.4031587802497</v>
      </c>
      <c r="G194">
        <v>11296</v>
      </c>
      <c r="H194" s="16">
        <f t="shared" si="10"/>
        <v>1207344.6037803274</v>
      </c>
      <c r="I194" s="17">
        <f t="shared" si="11"/>
        <v>0.003590334271147913</v>
      </c>
      <c r="J194" s="18">
        <f t="shared" si="12"/>
        <v>278.5255980302572</v>
      </c>
      <c r="K194" s="18">
        <f t="shared" si="13"/>
        <v>5.375598030257208</v>
      </c>
      <c r="L194">
        <v>0</v>
      </c>
      <c r="M194">
        <v>28344</v>
      </c>
      <c r="N194">
        <v>29526</v>
      </c>
      <c r="O194">
        <v>13090</v>
      </c>
      <c r="P194">
        <v>3981</v>
      </c>
    </row>
    <row r="195" spans="2:16" ht="13.5" thickBot="1">
      <c r="B195">
        <v>191</v>
      </c>
      <c r="C195" s="1">
        <v>38512</v>
      </c>
      <c r="D195" s="2">
        <v>0.8034722222222223</v>
      </c>
      <c r="E195">
        <v>2262.508</v>
      </c>
      <c r="F195">
        <f t="shared" si="14"/>
        <v>15.485247781936849</v>
      </c>
      <c r="G195">
        <v>11315</v>
      </c>
      <c r="H195" s="16">
        <f t="shared" si="10"/>
        <v>1204897.6025890296</v>
      </c>
      <c r="I195" s="17">
        <f t="shared" si="11"/>
        <v>0.003589829772752624</v>
      </c>
      <c r="J195" s="18">
        <f t="shared" si="12"/>
        <v>278.56474075460574</v>
      </c>
      <c r="K195" s="18">
        <f t="shared" si="13"/>
        <v>5.414740754605759</v>
      </c>
      <c r="L195">
        <v>0</v>
      </c>
      <c r="M195">
        <v>28212</v>
      </c>
      <c r="N195">
        <v>29526</v>
      </c>
      <c r="O195">
        <v>36580</v>
      </c>
      <c r="P195">
        <v>4104</v>
      </c>
    </row>
    <row r="196" spans="2:16" ht="13.5" thickBot="1">
      <c r="B196">
        <v>192</v>
      </c>
      <c r="C196" s="1">
        <v>38512</v>
      </c>
      <c r="D196" s="2">
        <v>0.803587962962963</v>
      </c>
      <c r="E196">
        <v>2282.398</v>
      </c>
      <c r="F196">
        <f t="shared" si="14"/>
        <v>15.622384540172813</v>
      </c>
      <c r="G196">
        <v>11341</v>
      </c>
      <c r="H196" s="16">
        <f t="shared" si="10"/>
        <v>1201562.34518111</v>
      </c>
      <c r="I196" s="17">
        <f t="shared" si="11"/>
        <v>0.00358914052590939</v>
      </c>
      <c r="J196" s="18">
        <f t="shared" si="12"/>
        <v>278.6182354190847</v>
      </c>
      <c r="K196" s="18">
        <f t="shared" si="13"/>
        <v>5.468235419084749</v>
      </c>
      <c r="L196">
        <v>0</v>
      </c>
      <c r="M196">
        <v>28078</v>
      </c>
      <c r="N196">
        <v>29526</v>
      </c>
      <c r="O196">
        <v>36251</v>
      </c>
      <c r="P196">
        <v>3936</v>
      </c>
    </row>
    <row r="197" spans="2:16" ht="13.5" thickBot="1">
      <c r="B197">
        <v>193</v>
      </c>
      <c r="C197" s="1">
        <v>38512</v>
      </c>
      <c r="D197" s="2">
        <v>0.8037037037037037</v>
      </c>
      <c r="E197">
        <v>2308.496</v>
      </c>
      <c r="F197">
        <f t="shared" si="14"/>
        <v>15.802323962819475</v>
      </c>
      <c r="G197">
        <v>11381</v>
      </c>
      <c r="H197" s="16">
        <f aca="true" t="shared" si="15" ref="H197:H260">T$6*(T$8-G197)/(T$7-(T$8-G197))</f>
        <v>1196460.9003486498</v>
      </c>
      <c r="I197" s="17">
        <f aca="true" t="shared" si="16" ref="I197:I260">T$17+T$18*(LN(H197))+T$19*(LN(H197))^3</f>
        <v>0.0035880826585922977</v>
      </c>
      <c r="J197" s="18">
        <f aca="true" t="shared" si="17" ref="J197:J260">1/I197</f>
        <v>278.70037988264386</v>
      </c>
      <c r="K197" s="18">
        <f aca="true" t="shared" si="18" ref="K197:K260">J197-273.15</f>
        <v>5.550379882643881</v>
      </c>
      <c r="L197">
        <v>0</v>
      </c>
      <c r="M197">
        <v>27947</v>
      </c>
      <c r="N197">
        <v>29526</v>
      </c>
      <c r="O197">
        <v>31213</v>
      </c>
      <c r="P197">
        <v>3933</v>
      </c>
    </row>
    <row r="198" spans="2:16" ht="13.5" thickBot="1">
      <c r="B198">
        <v>194</v>
      </c>
      <c r="C198" s="1">
        <v>38512</v>
      </c>
      <c r="D198" s="2">
        <v>0.8038194444444445</v>
      </c>
      <c r="E198">
        <v>2323.992</v>
      </c>
      <c r="F198">
        <f aca="true" t="shared" si="19" ref="F198:F261">(E198-E$4)/145.0377</f>
        <v>15.909165149628148</v>
      </c>
      <c r="G198">
        <v>11418</v>
      </c>
      <c r="H198" s="16">
        <f t="shared" si="15"/>
        <v>1191773.848175138</v>
      </c>
      <c r="I198" s="17">
        <f t="shared" si="16"/>
        <v>0.003587106825358178</v>
      </c>
      <c r="J198" s="18">
        <f t="shared" si="17"/>
        <v>278.77619727707673</v>
      </c>
      <c r="K198" s="18">
        <f t="shared" si="18"/>
        <v>5.626197277076756</v>
      </c>
      <c r="L198">
        <v>0</v>
      </c>
      <c r="M198">
        <v>27819</v>
      </c>
      <c r="N198">
        <v>29525</v>
      </c>
      <c r="O198">
        <v>18673</v>
      </c>
      <c r="P198">
        <v>3798</v>
      </c>
    </row>
    <row r="199" spans="2:16" ht="13.5" thickBot="1">
      <c r="B199">
        <v>195</v>
      </c>
      <c r="C199" s="1">
        <v>38512</v>
      </c>
      <c r="D199" s="2">
        <v>0.8039351851851851</v>
      </c>
      <c r="E199">
        <v>2348.066</v>
      </c>
      <c r="F199">
        <f t="shared" si="19"/>
        <v>16.075149579883174</v>
      </c>
      <c r="G199">
        <v>11451</v>
      </c>
      <c r="H199" s="16">
        <f t="shared" si="15"/>
        <v>1187619.0281324987</v>
      </c>
      <c r="I199" s="17">
        <f t="shared" si="16"/>
        <v>0.003586238657105796</v>
      </c>
      <c r="J199" s="18">
        <f t="shared" si="17"/>
        <v>278.8436843205049</v>
      </c>
      <c r="K199" s="18">
        <f t="shared" si="18"/>
        <v>5.693684320504929</v>
      </c>
      <c r="L199">
        <v>0</v>
      </c>
      <c r="M199">
        <v>27694</v>
      </c>
      <c r="N199">
        <v>29525</v>
      </c>
      <c r="O199">
        <v>12561</v>
      </c>
      <c r="P199">
        <v>3818</v>
      </c>
    </row>
    <row r="200" spans="2:16" ht="13.5" thickBot="1">
      <c r="B200">
        <v>196</v>
      </c>
      <c r="C200" s="1">
        <v>38512</v>
      </c>
      <c r="D200" s="2">
        <v>0.8040509259259259</v>
      </c>
      <c r="E200">
        <v>2364.176</v>
      </c>
      <c r="F200">
        <f t="shared" si="19"/>
        <v>16.186224148771128</v>
      </c>
      <c r="G200">
        <v>11492</v>
      </c>
      <c r="H200" s="16">
        <f t="shared" si="15"/>
        <v>1182490.1790275343</v>
      </c>
      <c r="I200" s="17">
        <f t="shared" si="16"/>
        <v>0.0035851628537882756</v>
      </c>
      <c r="J200" s="18">
        <f t="shared" si="17"/>
        <v>278.9273572170777</v>
      </c>
      <c r="K200" s="18">
        <f t="shared" si="18"/>
        <v>5.777357217077736</v>
      </c>
      <c r="L200">
        <v>0</v>
      </c>
      <c r="M200">
        <v>27573</v>
      </c>
      <c r="N200">
        <v>29524</v>
      </c>
      <c r="O200">
        <v>19414</v>
      </c>
      <c r="P200">
        <v>3840</v>
      </c>
    </row>
    <row r="201" spans="2:16" ht="13.5" thickBot="1">
      <c r="B201">
        <v>197</v>
      </c>
      <c r="C201" s="1">
        <v>38512</v>
      </c>
      <c r="D201" s="2">
        <v>0.8041666666666667</v>
      </c>
      <c r="E201">
        <v>2368.707</v>
      </c>
      <c r="F201">
        <f t="shared" si="19"/>
        <v>16.217464302193306</v>
      </c>
      <c r="G201">
        <v>11527</v>
      </c>
      <c r="H201" s="16">
        <f t="shared" si="15"/>
        <v>1178140.7257753003</v>
      </c>
      <c r="I201" s="17">
        <f t="shared" si="16"/>
        <v>0.0035842469495948708</v>
      </c>
      <c r="J201" s="18">
        <f t="shared" si="17"/>
        <v>278.99863320328154</v>
      </c>
      <c r="K201" s="18">
        <f t="shared" si="18"/>
        <v>5.848633203281565</v>
      </c>
      <c r="L201">
        <v>0</v>
      </c>
      <c r="M201">
        <v>27449</v>
      </c>
      <c r="N201">
        <v>29524</v>
      </c>
      <c r="O201">
        <v>9859</v>
      </c>
      <c r="P201">
        <v>3848</v>
      </c>
    </row>
    <row r="202" spans="2:16" ht="13.5" thickBot="1">
      <c r="B202">
        <v>198</v>
      </c>
      <c r="C202" s="1">
        <v>38512</v>
      </c>
      <c r="D202" s="2">
        <v>0.8042824074074074</v>
      </c>
      <c r="E202">
        <v>2393.75</v>
      </c>
      <c r="F202">
        <f t="shared" si="19"/>
        <v>16.39012975400342</v>
      </c>
      <c r="G202">
        <v>11548</v>
      </c>
      <c r="H202" s="16">
        <f t="shared" si="15"/>
        <v>1175543.693910392</v>
      </c>
      <c r="I202" s="17">
        <f t="shared" si="16"/>
        <v>0.0035836984901581955</v>
      </c>
      <c r="J202" s="18">
        <f t="shared" si="17"/>
        <v>279.0413319497358</v>
      </c>
      <c r="K202" s="18">
        <f t="shared" si="18"/>
        <v>5.891331949735843</v>
      </c>
      <c r="L202">
        <v>0</v>
      </c>
      <c r="M202">
        <v>27326</v>
      </c>
      <c r="N202">
        <v>29525</v>
      </c>
      <c r="O202">
        <v>16396</v>
      </c>
      <c r="P202">
        <v>3768</v>
      </c>
    </row>
    <row r="203" spans="2:16" ht="13.5" thickBot="1">
      <c r="B203">
        <v>199</v>
      </c>
      <c r="C203" s="1">
        <v>38512</v>
      </c>
      <c r="D203" s="2">
        <v>0.8043981481481483</v>
      </c>
      <c r="E203">
        <v>2430.973</v>
      </c>
      <c r="F203">
        <f t="shared" si="19"/>
        <v>16.64677337149046</v>
      </c>
      <c r="G203">
        <v>11571</v>
      </c>
      <c r="H203" s="16">
        <f t="shared" si="15"/>
        <v>1172710.1288547004</v>
      </c>
      <c r="I203" s="17">
        <f t="shared" si="16"/>
        <v>0.0035830987240168845</v>
      </c>
      <c r="J203" s="18">
        <f t="shared" si="17"/>
        <v>279.0880399965468</v>
      </c>
      <c r="K203" s="18">
        <f t="shared" si="18"/>
        <v>5.93803999654682</v>
      </c>
      <c r="L203">
        <v>0</v>
      </c>
      <c r="M203">
        <v>27206</v>
      </c>
      <c r="N203">
        <v>29526</v>
      </c>
      <c r="O203">
        <v>24360</v>
      </c>
      <c r="P203">
        <v>3997</v>
      </c>
    </row>
    <row r="204" spans="2:16" ht="13.5" thickBot="1">
      <c r="B204">
        <v>200</v>
      </c>
      <c r="C204" s="1">
        <v>38512</v>
      </c>
      <c r="D204" s="2">
        <v>0.8045138888888889</v>
      </c>
      <c r="E204">
        <v>2440.113</v>
      </c>
      <c r="F204">
        <f t="shared" si="19"/>
        <v>16.70979146954359</v>
      </c>
      <c r="G204">
        <v>11606</v>
      </c>
      <c r="H204" s="16">
        <f t="shared" si="15"/>
        <v>1168419.7051039117</v>
      </c>
      <c r="I204" s="17">
        <f t="shared" si="16"/>
        <v>0.0035821878879837474</v>
      </c>
      <c r="J204" s="18">
        <f t="shared" si="17"/>
        <v>279.15900317636743</v>
      </c>
      <c r="K204" s="18">
        <f t="shared" si="18"/>
        <v>6.009003176367457</v>
      </c>
      <c r="L204">
        <v>0</v>
      </c>
      <c r="M204">
        <v>27091</v>
      </c>
      <c r="N204">
        <v>29525</v>
      </c>
      <c r="O204">
        <v>8947</v>
      </c>
      <c r="P204">
        <v>4006</v>
      </c>
    </row>
    <row r="205" spans="2:16" ht="13.5" thickBot="1">
      <c r="B205">
        <v>201</v>
      </c>
      <c r="C205" s="1">
        <v>38512</v>
      </c>
      <c r="D205" s="2">
        <v>0.8046296296296296</v>
      </c>
      <c r="E205">
        <v>2457.664</v>
      </c>
      <c r="F205">
        <f t="shared" si="19"/>
        <v>16.830801386275585</v>
      </c>
      <c r="G205">
        <v>11647</v>
      </c>
      <c r="H205" s="16">
        <f t="shared" si="15"/>
        <v>1163426.537037904</v>
      </c>
      <c r="I205" s="17">
        <f t="shared" si="16"/>
        <v>0.0035811237336076675</v>
      </c>
      <c r="J205" s="18">
        <f t="shared" si="17"/>
        <v>279.2419571028304</v>
      </c>
      <c r="K205" s="18">
        <f t="shared" si="18"/>
        <v>6.091957102830406</v>
      </c>
      <c r="L205">
        <v>0</v>
      </c>
      <c r="M205">
        <v>26978</v>
      </c>
      <c r="N205">
        <v>29525</v>
      </c>
      <c r="O205">
        <v>56545</v>
      </c>
      <c r="P205">
        <v>3984</v>
      </c>
    </row>
    <row r="206" spans="2:16" ht="13.5" thickBot="1">
      <c r="B206">
        <v>202</v>
      </c>
      <c r="C206" s="1">
        <v>38512</v>
      </c>
      <c r="D206" s="2">
        <v>0.8047453703703704</v>
      </c>
      <c r="E206">
        <v>2473.773</v>
      </c>
      <c r="F206">
        <f t="shared" si="19"/>
        <v>16.94186906040445</v>
      </c>
      <c r="G206">
        <v>11675</v>
      </c>
      <c r="H206" s="16">
        <f t="shared" si="15"/>
        <v>1160036.6980130756</v>
      </c>
      <c r="I206" s="17">
        <f t="shared" si="16"/>
        <v>0.0035803987345174038</v>
      </c>
      <c r="J206" s="18">
        <f t="shared" si="17"/>
        <v>279.2985011304302</v>
      </c>
      <c r="K206" s="18">
        <f t="shared" si="18"/>
        <v>6.1485011304302475</v>
      </c>
      <c r="L206">
        <v>0</v>
      </c>
      <c r="M206">
        <v>26865</v>
      </c>
      <c r="N206">
        <v>29525</v>
      </c>
      <c r="O206">
        <v>20034</v>
      </c>
      <c r="P206">
        <v>3981</v>
      </c>
    </row>
    <row r="207" spans="2:16" ht="13.5" thickBot="1">
      <c r="B207">
        <v>203</v>
      </c>
      <c r="C207" s="1">
        <v>38512</v>
      </c>
      <c r="D207" s="2">
        <v>0.8048611111111111</v>
      </c>
      <c r="E207">
        <v>2496.133</v>
      </c>
      <c r="F207">
        <f t="shared" si="19"/>
        <v>17.096035873584743</v>
      </c>
      <c r="G207">
        <v>11697</v>
      </c>
      <c r="H207" s="16">
        <f t="shared" si="15"/>
        <v>1157384.624851472</v>
      </c>
      <c r="I207" s="17">
        <f t="shared" si="16"/>
        <v>0.0035798300778608076</v>
      </c>
      <c r="J207" s="18">
        <f t="shared" si="17"/>
        <v>279.34286774794856</v>
      </c>
      <c r="K207" s="18">
        <f t="shared" si="18"/>
        <v>6.192867747948583</v>
      </c>
      <c r="L207">
        <v>0</v>
      </c>
      <c r="M207">
        <v>26750</v>
      </c>
      <c r="N207">
        <v>29525</v>
      </c>
      <c r="O207">
        <v>9974</v>
      </c>
      <c r="P207">
        <v>3876</v>
      </c>
    </row>
    <row r="208" spans="2:16" ht="13.5" thickBot="1">
      <c r="B208">
        <v>204</v>
      </c>
      <c r="C208" s="1">
        <v>38512</v>
      </c>
      <c r="D208" s="2">
        <v>0.8049768518518517</v>
      </c>
      <c r="E208">
        <v>2517.484</v>
      </c>
      <c r="F208">
        <f t="shared" si="19"/>
        <v>17.243245874846487</v>
      </c>
      <c r="G208">
        <v>11729</v>
      </c>
      <c r="H208" s="16">
        <f t="shared" si="15"/>
        <v>1153544.8031868024</v>
      </c>
      <c r="I208" s="17">
        <f t="shared" si="16"/>
        <v>0.0035790044813279426</v>
      </c>
      <c r="J208" s="18">
        <f t="shared" si="17"/>
        <v>279.4073059190368</v>
      </c>
      <c r="K208" s="18">
        <f t="shared" si="18"/>
        <v>6.25730591903681</v>
      </c>
      <c r="L208">
        <v>0</v>
      </c>
      <c r="M208">
        <v>26640</v>
      </c>
      <c r="N208">
        <v>29525</v>
      </c>
      <c r="O208">
        <v>15586</v>
      </c>
      <c r="P208">
        <v>3958</v>
      </c>
    </row>
    <row r="209" spans="2:16" ht="13.5" thickBot="1">
      <c r="B209">
        <v>205</v>
      </c>
      <c r="C209" s="1">
        <v>38512</v>
      </c>
      <c r="D209" s="2">
        <v>0.8050925925925926</v>
      </c>
      <c r="E209">
        <v>2543.113</v>
      </c>
      <c r="F209">
        <f t="shared" si="19"/>
        <v>17.41995165548145</v>
      </c>
      <c r="G209">
        <v>11760</v>
      </c>
      <c r="H209" s="16">
        <f t="shared" si="15"/>
        <v>1149844.8803078164</v>
      </c>
      <c r="I209" s="17">
        <f t="shared" si="16"/>
        <v>0.00357820641674437</v>
      </c>
      <c r="J209" s="18">
        <f t="shared" si="17"/>
        <v>279.46962347405594</v>
      </c>
      <c r="K209" s="18">
        <f t="shared" si="18"/>
        <v>6.319623474055959</v>
      </c>
      <c r="L209">
        <v>0</v>
      </c>
      <c r="M209">
        <v>26530</v>
      </c>
      <c r="N209">
        <v>29525</v>
      </c>
      <c r="O209">
        <v>12423</v>
      </c>
      <c r="P209">
        <v>3827</v>
      </c>
    </row>
    <row r="210" spans="2:16" ht="13.5" thickBot="1">
      <c r="B210">
        <v>206</v>
      </c>
      <c r="C210" s="1">
        <v>38512</v>
      </c>
      <c r="D210" s="2">
        <v>0.8052083333333333</v>
      </c>
      <c r="E210">
        <v>2556.016</v>
      </c>
      <c r="F210">
        <f t="shared" si="19"/>
        <v>17.508914731978116</v>
      </c>
      <c r="G210">
        <v>11776</v>
      </c>
      <c r="H210" s="16">
        <f t="shared" si="15"/>
        <v>1147942.8554837692</v>
      </c>
      <c r="I210" s="17">
        <f t="shared" si="16"/>
        <v>0.0035777951761906397</v>
      </c>
      <c r="J210" s="18">
        <f t="shared" si="17"/>
        <v>279.5017463981051</v>
      </c>
      <c r="K210" s="18">
        <f t="shared" si="18"/>
        <v>6.351746398105149</v>
      </c>
      <c r="L210">
        <v>0</v>
      </c>
      <c r="M210">
        <v>26426</v>
      </c>
      <c r="N210">
        <v>29526</v>
      </c>
      <c r="O210">
        <v>14970</v>
      </c>
      <c r="P210">
        <v>3899</v>
      </c>
    </row>
    <row r="211" spans="2:16" ht="13.5" thickBot="1">
      <c r="B211">
        <v>207</v>
      </c>
      <c r="C211" s="1">
        <v>38512</v>
      </c>
      <c r="D211" s="2">
        <v>0.8053240740740741</v>
      </c>
      <c r="E211">
        <v>2577.898</v>
      </c>
      <c r="F211">
        <f t="shared" si="19"/>
        <v>17.659785850314933</v>
      </c>
      <c r="G211">
        <v>11791</v>
      </c>
      <c r="H211" s="16">
        <f t="shared" si="15"/>
        <v>1146164.389864878</v>
      </c>
      <c r="I211" s="17">
        <f t="shared" si="16"/>
        <v>0.003577410047066936</v>
      </c>
      <c r="J211" s="18">
        <f t="shared" si="17"/>
        <v>279.53183639652514</v>
      </c>
      <c r="K211" s="18">
        <f t="shared" si="18"/>
        <v>6.381836396525159</v>
      </c>
      <c r="L211">
        <v>0</v>
      </c>
      <c r="M211">
        <v>26323</v>
      </c>
      <c r="N211">
        <v>29525</v>
      </c>
      <c r="O211">
        <v>19435</v>
      </c>
      <c r="P211">
        <v>3895</v>
      </c>
    </row>
    <row r="212" spans="2:16" ht="13.5" thickBot="1">
      <c r="B212">
        <v>208</v>
      </c>
      <c r="C212" s="1">
        <v>38512</v>
      </c>
      <c r="D212" s="2">
        <v>0.8054398148148149</v>
      </c>
      <c r="E212">
        <v>2588.742</v>
      </c>
      <c r="F212">
        <f t="shared" si="19"/>
        <v>17.734552617851925</v>
      </c>
      <c r="G212">
        <v>11815</v>
      </c>
      <c r="H212" s="16">
        <f t="shared" si="15"/>
        <v>1143328.2267766278</v>
      </c>
      <c r="I212" s="17">
        <f t="shared" si="16"/>
        <v>0.003576794660812457</v>
      </c>
      <c r="J212" s="18">
        <f t="shared" si="17"/>
        <v>279.5799297499659</v>
      </c>
      <c r="K212" s="18">
        <f t="shared" si="18"/>
        <v>6.429929749965936</v>
      </c>
      <c r="L212">
        <v>0</v>
      </c>
      <c r="M212">
        <v>26223</v>
      </c>
      <c r="N212">
        <v>29525</v>
      </c>
      <c r="O212">
        <v>14427</v>
      </c>
      <c r="P212">
        <v>3541</v>
      </c>
    </row>
    <row r="213" spans="2:16" ht="13.5" thickBot="1">
      <c r="B213">
        <v>209</v>
      </c>
      <c r="C213" s="1">
        <v>38512</v>
      </c>
      <c r="D213" s="2">
        <v>0.8055555555555555</v>
      </c>
      <c r="E213">
        <v>2592.828</v>
      </c>
      <c r="F213">
        <f t="shared" si="19"/>
        <v>17.76272460348049</v>
      </c>
      <c r="G213">
        <v>11825</v>
      </c>
      <c r="H213" s="16">
        <f t="shared" si="15"/>
        <v>1142149.8860070196</v>
      </c>
      <c r="I213" s="17">
        <f t="shared" si="16"/>
        <v>0.0035765385469833434</v>
      </c>
      <c r="J213" s="18">
        <f t="shared" si="17"/>
        <v>279.59995030487147</v>
      </c>
      <c r="K213" s="18">
        <f t="shared" si="18"/>
        <v>6.449950304871493</v>
      </c>
      <c r="L213">
        <v>0</v>
      </c>
      <c r="M213">
        <v>26124</v>
      </c>
      <c r="N213">
        <v>29525</v>
      </c>
      <c r="O213">
        <v>7183</v>
      </c>
      <c r="P213">
        <v>3905</v>
      </c>
    </row>
    <row r="214" spans="2:16" ht="13.5" thickBot="1">
      <c r="B214">
        <v>210</v>
      </c>
      <c r="C214" s="1">
        <v>38512</v>
      </c>
      <c r="D214" s="2">
        <v>0.8056712962962963</v>
      </c>
      <c r="E214">
        <v>2595.078</v>
      </c>
      <c r="F214">
        <f t="shared" si="19"/>
        <v>17.778237811425733</v>
      </c>
      <c r="G214">
        <v>11830</v>
      </c>
      <c r="H214" s="16">
        <f t="shared" si="15"/>
        <v>1141561.4618005187</v>
      </c>
      <c r="I214" s="17">
        <f t="shared" si="16"/>
        <v>0.0035764105554542307</v>
      </c>
      <c r="J214" s="18">
        <f t="shared" si="17"/>
        <v>279.6099565456608</v>
      </c>
      <c r="K214" s="18">
        <f t="shared" si="18"/>
        <v>6.459956545660816</v>
      </c>
      <c r="L214">
        <v>0</v>
      </c>
      <c r="M214">
        <v>26028</v>
      </c>
      <c r="N214">
        <v>29525</v>
      </c>
      <c r="O214">
        <v>65535</v>
      </c>
      <c r="P214">
        <v>4324</v>
      </c>
    </row>
    <row r="215" spans="2:16" ht="13.5" thickBot="1">
      <c r="B215">
        <v>211</v>
      </c>
      <c r="C215" s="1">
        <v>38512</v>
      </c>
      <c r="D215" s="2">
        <v>0.805787037037037</v>
      </c>
      <c r="E215">
        <v>2603.621</v>
      </c>
      <c r="F215">
        <f t="shared" si="19"/>
        <v>17.837139738304057</v>
      </c>
      <c r="G215">
        <v>11840</v>
      </c>
      <c r="H215" s="16">
        <f t="shared" si="15"/>
        <v>1140386.1025966904</v>
      </c>
      <c r="I215" s="17">
        <f t="shared" si="16"/>
        <v>0.003576154702970601</v>
      </c>
      <c r="J215" s="18">
        <f t="shared" si="17"/>
        <v>279.62996096598704</v>
      </c>
      <c r="K215" s="18">
        <f t="shared" si="18"/>
        <v>6.479960965987061</v>
      </c>
      <c r="L215">
        <v>0</v>
      </c>
      <c r="M215">
        <v>25933</v>
      </c>
      <c r="N215">
        <v>29526</v>
      </c>
      <c r="O215">
        <v>48726</v>
      </c>
      <c r="P215">
        <v>3976</v>
      </c>
    </row>
    <row r="216" spans="2:16" ht="13.5" thickBot="1">
      <c r="B216">
        <v>212</v>
      </c>
      <c r="C216" s="1">
        <v>38512</v>
      </c>
      <c r="D216" s="2">
        <v>0.8059027777777777</v>
      </c>
      <c r="E216">
        <v>2603.758</v>
      </c>
      <c r="F216">
        <f t="shared" si="19"/>
        <v>17.838084320298943</v>
      </c>
      <c r="G216">
        <v>11858</v>
      </c>
      <c r="H216" s="16">
        <f t="shared" si="15"/>
        <v>1138275.4458636874</v>
      </c>
      <c r="I216" s="17">
        <f t="shared" si="16"/>
        <v>0.0035756946063624714</v>
      </c>
      <c r="J216" s="18">
        <f t="shared" si="17"/>
        <v>279.6659418901808</v>
      </c>
      <c r="K216" s="18">
        <f t="shared" si="18"/>
        <v>6.515941890180841</v>
      </c>
      <c r="L216">
        <v>0</v>
      </c>
      <c r="M216">
        <v>25840</v>
      </c>
      <c r="N216">
        <v>29526</v>
      </c>
      <c r="O216">
        <v>11291</v>
      </c>
      <c r="P216">
        <v>3971</v>
      </c>
    </row>
    <row r="217" spans="2:16" ht="13.5" thickBot="1">
      <c r="B217">
        <v>213</v>
      </c>
      <c r="C217" s="1">
        <v>38512</v>
      </c>
      <c r="D217" s="2">
        <v>0.8060185185185186</v>
      </c>
      <c r="E217">
        <v>2613.645</v>
      </c>
      <c r="F217">
        <f t="shared" si="19"/>
        <v>17.906252803389894</v>
      </c>
      <c r="G217">
        <v>11865</v>
      </c>
      <c r="H217" s="16">
        <f t="shared" si="15"/>
        <v>1137456.362388236</v>
      </c>
      <c r="I217" s="17">
        <f t="shared" si="16"/>
        <v>0.003575515831620372</v>
      </c>
      <c r="J217" s="18">
        <f t="shared" si="17"/>
        <v>279.6799251051881</v>
      </c>
      <c r="K217" s="18">
        <f t="shared" si="18"/>
        <v>6.529925105188113</v>
      </c>
      <c r="L217">
        <v>0</v>
      </c>
      <c r="M217">
        <v>25747</v>
      </c>
      <c r="N217">
        <v>29525</v>
      </c>
      <c r="O217">
        <v>10110</v>
      </c>
      <c r="P217">
        <v>3907</v>
      </c>
    </row>
    <row r="218" spans="2:16" ht="13.5" thickBot="1">
      <c r="B218">
        <v>214</v>
      </c>
      <c r="C218" s="1">
        <v>38512</v>
      </c>
      <c r="D218" s="2">
        <v>0.8061342592592592</v>
      </c>
      <c r="E218">
        <v>2606.926</v>
      </c>
      <c r="F218">
        <f t="shared" si="19"/>
        <v>17.859926917085847</v>
      </c>
      <c r="G218">
        <v>11864</v>
      </c>
      <c r="H218" s="16">
        <f t="shared" si="15"/>
        <v>1137573.3152052173</v>
      </c>
      <c r="I218" s="17">
        <f t="shared" si="16"/>
        <v>0.003575541365675013</v>
      </c>
      <c r="J218" s="18">
        <f t="shared" si="17"/>
        <v>279.67792782372516</v>
      </c>
      <c r="K218" s="18">
        <f t="shared" si="18"/>
        <v>6.527927823725179</v>
      </c>
      <c r="L218">
        <v>0</v>
      </c>
      <c r="M218">
        <v>25654</v>
      </c>
      <c r="N218">
        <v>29525</v>
      </c>
      <c r="O218">
        <v>53868</v>
      </c>
      <c r="P218">
        <v>4064</v>
      </c>
    </row>
    <row r="219" spans="2:16" ht="13.5" thickBot="1">
      <c r="B219">
        <v>215</v>
      </c>
      <c r="C219" s="1">
        <v>38512</v>
      </c>
      <c r="D219" s="2">
        <v>0.80625</v>
      </c>
      <c r="E219">
        <v>2607.199</v>
      </c>
      <c r="F219">
        <f t="shared" si="19"/>
        <v>17.86180918631654</v>
      </c>
      <c r="G219">
        <v>11884</v>
      </c>
      <c r="H219" s="16">
        <f t="shared" si="15"/>
        <v>1135237.994196891</v>
      </c>
      <c r="I219" s="17">
        <f t="shared" si="16"/>
        <v>0.0035750310130381662</v>
      </c>
      <c r="J219" s="18">
        <f t="shared" si="17"/>
        <v>279.71785317469755</v>
      </c>
      <c r="K219" s="18">
        <f t="shared" si="18"/>
        <v>6.567853174697575</v>
      </c>
      <c r="L219">
        <v>0</v>
      </c>
      <c r="M219">
        <v>25563</v>
      </c>
      <c r="N219">
        <v>29526</v>
      </c>
      <c r="O219">
        <v>65535</v>
      </c>
      <c r="P219">
        <v>4493</v>
      </c>
    </row>
    <row r="220" spans="2:16" ht="13.5" thickBot="1">
      <c r="B220">
        <v>216</v>
      </c>
      <c r="C220" s="1">
        <v>38512</v>
      </c>
      <c r="D220" s="2">
        <v>0.8063657407407407</v>
      </c>
      <c r="E220">
        <v>2609.766</v>
      </c>
      <c r="F220">
        <f t="shared" si="19"/>
        <v>17.879508032892293</v>
      </c>
      <c r="G220">
        <v>11884</v>
      </c>
      <c r="H220" s="16">
        <f t="shared" si="15"/>
        <v>1135237.994196891</v>
      </c>
      <c r="I220" s="17">
        <f t="shared" si="16"/>
        <v>0.0035750310130381662</v>
      </c>
      <c r="J220" s="18">
        <f t="shared" si="17"/>
        <v>279.71785317469755</v>
      </c>
      <c r="K220" s="18">
        <f t="shared" si="18"/>
        <v>6.567853174697575</v>
      </c>
      <c r="L220">
        <v>0</v>
      </c>
      <c r="M220">
        <v>25473</v>
      </c>
      <c r="N220">
        <v>29526</v>
      </c>
      <c r="O220">
        <v>4667</v>
      </c>
      <c r="P220">
        <v>3934</v>
      </c>
    </row>
    <row r="221" spans="2:16" ht="13.5" thickBot="1">
      <c r="B221">
        <v>217</v>
      </c>
      <c r="C221" s="1">
        <v>38512</v>
      </c>
      <c r="D221" s="2">
        <v>0.8064814814814815</v>
      </c>
      <c r="E221">
        <v>2606.199</v>
      </c>
      <c r="F221">
        <f t="shared" si="19"/>
        <v>17.85491442722976</v>
      </c>
      <c r="G221">
        <v>11885</v>
      </c>
      <c r="H221" s="16">
        <f t="shared" si="15"/>
        <v>1135121.434225707</v>
      </c>
      <c r="I221" s="17">
        <f t="shared" si="16"/>
        <v>0.003575005513536112</v>
      </c>
      <c r="J221" s="18">
        <f t="shared" si="17"/>
        <v>279.71984832294123</v>
      </c>
      <c r="K221" s="18">
        <f t="shared" si="18"/>
        <v>6.5698483229412545</v>
      </c>
      <c r="L221">
        <v>0</v>
      </c>
      <c r="M221">
        <v>25385</v>
      </c>
      <c r="N221">
        <v>29525</v>
      </c>
      <c r="O221">
        <v>5161</v>
      </c>
      <c r="P221">
        <v>3901</v>
      </c>
    </row>
    <row r="222" spans="2:16" ht="13.5" thickBot="1">
      <c r="B222">
        <v>218</v>
      </c>
      <c r="C222" s="1">
        <v>38512</v>
      </c>
      <c r="D222" s="2">
        <v>0.8065972222222223</v>
      </c>
      <c r="E222">
        <v>2602.824</v>
      </c>
      <c r="F222">
        <f t="shared" si="19"/>
        <v>17.831644615311898</v>
      </c>
      <c r="G222">
        <v>11879</v>
      </c>
      <c r="H222" s="16">
        <f t="shared" si="15"/>
        <v>1135821.0880803973</v>
      </c>
      <c r="I222" s="17">
        <f t="shared" si="16"/>
        <v>0.0035751585364248773</v>
      </c>
      <c r="J222" s="18">
        <f t="shared" si="17"/>
        <v>279.7078758359035</v>
      </c>
      <c r="K222" s="18">
        <f t="shared" si="18"/>
        <v>6.5578758359035305</v>
      </c>
      <c r="L222">
        <v>0</v>
      </c>
      <c r="M222">
        <v>25298</v>
      </c>
      <c r="N222">
        <v>29525</v>
      </c>
      <c r="O222">
        <v>12127</v>
      </c>
      <c r="P222">
        <v>3912</v>
      </c>
    </row>
    <row r="223" spans="2:16" ht="13.5" thickBot="1">
      <c r="B223">
        <v>219</v>
      </c>
      <c r="C223" s="1">
        <v>38512</v>
      </c>
      <c r="D223" s="2">
        <v>0.8067129629629629</v>
      </c>
      <c r="E223">
        <v>2608.457</v>
      </c>
      <c r="F223">
        <f t="shared" si="19"/>
        <v>17.8704827932477</v>
      </c>
      <c r="G223">
        <v>11899</v>
      </c>
      <c r="H223" s="16">
        <f t="shared" si="15"/>
        <v>1133491.649366793</v>
      </c>
      <c r="I223" s="17">
        <f t="shared" si="16"/>
        <v>0.003574648701425836</v>
      </c>
      <c r="J223" s="18">
        <f t="shared" si="17"/>
        <v>279.7477692286589</v>
      </c>
      <c r="K223" s="18">
        <f t="shared" si="18"/>
        <v>6.597769228658933</v>
      </c>
      <c r="L223">
        <v>0</v>
      </c>
      <c r="M223">
        <v>25214</v>
      </c>
      <c r="N223">
        <v>29525</v>
      </c>
      <c r="O223">
        <v>5870</v>
      </c>
      <c r="P223">
        <v>3913</v>
      </c>
    </row>
    <row r="224" spans="2:16" ht="13.5" thickBot="1">
      <c r="B224">
        <v>220</v>
      </c>
      <c r="C224" s="1">
        <v>38512</v>
      </c>
      <c r="D224" s="2">
        <v>0.8068287037037036</v>
      </c>
      <c r="E224">
        <v>2604.52</v>
      </c>
      <c r="F224">
        <f t="shared" si="19"/>
        <v>17.84333812672307</v>
      </c>
      <c r="G224">
        <v>11890</v>
      </c>
      <c r="H224" s="16">
        <f t="shared" si="15"/>
        <v>1134538.9281256692</v>
      </c>
      <c r="I224" s="17">
        <f t="shared" si="16"/>
        <v>0.0035748780418852527</v>
      </c>
      <c r="J224" s="18">
        <f t="shared" si="17"/>
        <v>279.72982246763263</v>
      </c>
      <c r="K224" s="18">
        <f t="shared" si="18"/>
        <v>6.579822467632653</v>
      </c>
      <c r="L224">
        <v>0</v>
      </c>
      <c r="M224">
        <v>25131</v>
      </c>
      <c r="N224">
        <v>29525</v>
      </c>
      <c r="O224">
        <v>4680</v>
      </c>
      <c r="P224">
        <v>3866</v>
      </c>
    </row>
    <row r="225" spans="2:16" ht="13.5" thickBot="1">
      <c r="B225">
        <v>221</v>
      </c>
      <c r="C225" s="1">
        <v>38512</v>
      </c>
      <c r="D225" s="2">
        <v>0.8069444444444445</v>
      </c>
      <c r="E225">
        <v>2601.523</v>
      </c>
      <c r="F225">
        <f t="shared" si="19"/>
        <v>17.822674533740003</v>
      </c>
      <c r="G225">
        <v>11900</v>
      </c>
      <c r="H225" s="16">
        <f t="shared" si="15"/>
        <v>1133375.3827324547</v>
      </c>
      <c r="I225" s="17">
        <f t="shared" si="16"/>
        <v>0.003574623227756919</v>
      </c>
      <c r="J225" s="18">
        <f t="shared" si="17"/>
        <v>279.74976278199296</v>
      </c>
      <c r="K225" s="18">
        <f t="shared" si="18"/>
        <v>6.599762781992979</v>
      </c>
      <c r="L225">
        <v>0</v>
      </c>
      <c r="M225">
        <v>25049</v>
      </c>
      <c r="N225">
        <v>29525</v>
      </c>
      <c r="O225">
        <v>4454</v>
      </c>
      <c r="P225">
        <v>3907</v>
      </c>
    </row>
    <row r="226" spans="2:16" ht="13.5" thickBot="1">
      <c r="B226">
        <v>222</v>
      </c>
      <c r="C226" s="1">
        <v>38512</v>
      </c>
      <c r="D226" s="2">
        <v>0.8070601851851852</v>
      </c>
      <c r="E226">
        <v>2607.609</v>
      </c>
      <c r="F226">
        <f t="shared" si="19"/>
        <v>17.864636037542116</v>
      </c>
      <c r="G226">
        <v>11893</v>
      </c>
      <c r="H226" s="16">
        <f t="shared" si="15"/>
        <v>1134189.6592927184</v>
      </c>
      <c r="I226" s="17">
        <f t="shared" si="16"/>
        <v>0.0035748015795711305</v>
      </c>
      <c r="J226" s="18">
        <f t="shared" si="17"/>
        <v>279.7358056779113</v>
      </c>
      <c r="K226" s="18">
        <f t="shared" si="18"/>
        <v>6.58580567791131</v>
      </c>
      <c r="L226">
        <v>0</v>
      </c>
      <c r="M226">
        <v>24971</v>
      </c>
      <c r="N226">
        <v>29525</v>
      </c>
      <c r="O226">
        <v>5625</v>
      </c>
      <c r="P226">
        <v>3948</v>
      </c>
    </row>
    <row r="227" spans="2:16" ht="13.5" thickBot="1">
      <c r="B227">
        <v>223</v>
      </c>
      <c r="C227" s="1">
        <v>38512</v>
      </c>
      <c r="D227" s="2">
        <v>0.807175925925926</v>
      </c>
      <c r="E227">
        <v>2603.324</v>
      </c>
      <c r="F227">
        <f t="shared" si="19"/>
        <v>17.835091994855283</v>
      </c>
      <c r="G227">
        <v>11901</v>
      </c>
      <c r="H227" s="16">
        <f t="shared" si="15"/>
        <v>1133259.1356145225</v>
      </c>
      <c r="I227" s="17">
        <f t="shared" si="16"/>
        <v>0.0035745977558077403</v>
      </c>
      <c r="J227" s="18">
        <f t="shared" si="17"/>
        <v>279.7517562291518</v>
      </c>
      <c r="K227" s="18">
        <f t="shared" si="18"/>
        <v>6.6017562291518175</v>
      </c>
      <c r="L227">
        <v>0</v>
      </c>
      <c r="M227">
        <v>24894</v>
      </c>
      <c r="N227">
        <v>29525</v>
      </c>
      <c r="O227">
        <v>4928</v>
      </c>
      <c r="P227">
        <v>3929</v>
      </c>
    </row>
    <row r="228" spans="2:16" ht="13.5" thickBot="1">
      <c r="B228">
        <v>224</v>
      </c>
      <c r="C228" s="1">
        <v>38512</v>
      </c>
      <c r="D228" s="2">
        <v>0.8072916666666666</v>
      </c>
      <c r="E228">
        <v>2607.609</v>
      </c>
      <c r="F228">
        <f t="shared" si="19"/>
        <v>17.864636037542116</v>
      </c>
      <c r="G228">
        <v>11905</v>
      </c>
      <c r="H228" s="16">
        <f t="shared" si="15"/>
        <v>1132794.342208607</v>
      </c>
      <c r="I228" s="17">
        <f t="shared" si="16"/>
        <v>0.003574495885202249</v>
      </c>
      <c r="J228" s="18">
        <f t="shared" si="17"/>
        <v>279.75972895641445</v>
      </c>
      <c r="K228" s="18">
        <f t="shared" si="18"/>
        <v>6.609728956414472</v>
      </c>
      <c r="L228">
        <v>0</v>
      </c>
      <c r="M228">
        <v>24818</v>
      </c>
      <c r="N228">
        <v>29525</v>
      </c>
      <c r="O228">
        <v>4678</v>
      </c>
      <c r="P228">
        <v>3891</v>
      </c>
    </row>
    <row r="229" spans="2:16" ht="13.5" thickBot="1">
      <c r="B229">
        <v>225</v>
      </c>
      <c r="C229" s="1">
        <v>38512</v>
      </c>
      <c r="D229" s="2">
        <v>0.8074074074074074</v>
      </c>
      <c r="E229">
        <v>2612.871</v>
      </c>
      <c r="F229">
        <f t="shared" si="19"/>
        <v>17.90091625985673</v>
      </c>
      <c r="G229">
        <v>11938</v>
      </c>
      <c r="H229" s="16">
        <f t="shared" si="15"/>
        <v>1128971.6675143894</v>
      </c>
      <c r="I229" s="17">
        <f t="shared" si="16"/>
        <v>0.003573656499852793</v>
      </c>
      <c r="J229" s="18">
        <f t="shared" si="17"/>
        <v>279.825439305986</v>
      </c>
      <c r="K229" s="18">
        <f t="shared" si="18"/>
        <v>6.6754393059860035</v>
      </c>
      <c r="L229">
        <v>0</v>
      </c>
      <c r="M229">
        <v>24751</v>
      </c>
      <c r="N229">
        <v>29525</v>
      </c>
      <c r="O229">
        <v>65535</v>
      </c>
      <c r="P229">
        <v>8351</v>
      </c>
    </row>
    <row r="230" spans="2:16" ht="13.5" thickBot="1">
      <c r="B230">
        <v>226</v>
      </c>
      <c r="C230" s="1">
        <v>38512</v>
      </c>
      <c r="D230" s="2">
        <v>0.8075231481481482</v>
      </c>
      <c r="E230">
        <v>2615.113</v>
      </c>
      <c r="F230">
        <f t="shared" si="19"/>
        <v>17.916374309729278</v>
      </c>
      <c r="G230">
        <v>11934</v>
      </c>
      <c r="H230" s="16">
        <f t="shared" si="15"/>
        <v>1129433.8973532007</v>
      </c>
      <c r="I230" s="17">
        <f t="shared" si="16"/>
        <v>0.003573758144244169</v>
      </c>
      <c r="J230" s="18">
        <f t="shared" si="17"/>
        <v>279.8174805451181</v>
      </c>
      <c r="K230" s="18">
        <f t="shared" si="18"/>
        <v>6.66748054511811</v>
      </c>
      <c r="L230">
        <v>0</v>
      </c>
      <c r="M230">
        <v>24687</v>
      </c>
      <c r="N230">
        <v>29525</v>
      </c>
      <c r="O230">
        <v>6035</v>
      </c>
      <c r="P230">
        <v>4027</v>
      </c>
    </row>
    <row r="231" spans="2:16" ht="13.5" thickBot="1">
      <c r="B231">
        <v>227</v>
      </c>
      <c r="C231" s="1">
        <v>38512</v>
      </c>
      <c r="D231" s="2">
        <v>0.8076388888888889</v>
      </c>
      <c r="E231">
        <v>2613.418</v>
      </c>
      <c r="F231">
        <f t="shared" si="19"/>
        <v>17.904687693077197</v>
      </c>
      <c r="G231">
        <v>11954</v>
      </c>
      <c r="H231" s="16">
        <f t="shared" si="15"/>
        <v>1127125.8379930914</v>
      </c>
      <c r="I231" s="17">
        <f t="shared" si="16"/>
        <v>0.00357325019538406</v>
      </c>
      <c r="J231" s="18">
        <f t="shared" si="17"/>
        <v>279.85725748837973</v>
      </c>
      <c r="K231" s="18">
        <f t="shared" si="18"/>
        <v>6.707257488379753</v>
      </c>
      <c r="L231">
        <v>0</v>
      </c>
      <c r="M231">
        <v>24617</v>
      </c>
      <c r="N231">
        <v>29525</v>
      </c>
      <c r="O231">
        <v>6955</v>
      </c>
      <c r="P231">
        <v>3869</v>
      </c>
    </row>
    <row r="232" spans="2:16" ht="13.5" thickBot="1">
      <c r="B232">
        <v>228</v>
      </c>
      <c r="C232" s="1">
        <v>38512</v>
      </c>
      <c r="D232" s="2">
        <v>0.8077546296296297</v>
      </c>
      <c r="E232">
        <v>2616.293</v>
      </c>
      <c r="F232">
        <f t="shared" si="19"/>
        <v>17.924510125451675</v>
      </c>
      <c r="G232">
        <v>12016</v>
      </c>
      <c r="H232" s="16">
        <f t="shared" si="15"/>
        <v>1120019.6254196363</v>
      </c>
      <c r="I232" s="17">
        <f t="shared" si="16"/>
        <v>0.0035716798726660114</v>
      </c>
      <c r="J232" s="18">
        <f t="shared" si="17"/>
        <v>279.9802993692067</v>
      </c>
      <c r="K232" s="18">
        <f t="shared" si="18"/>
        <v>6.8302993692067275</v>
      </c>
      <c r="L232">
        <v>0</v>
      </c>
      <c r="M232">
        <v>24547</v>
      </c>
      <c r="N232">
        <v>29526</v>
      </c>
      <c r="O232">
        <v>5615</v>
      </c>
      <c r="P232">
        <v>3890</v>
      </c>
    </row>
    <row r="233" spans="2:16" ht="13.5" thickBot="1">
      <c r="B233">
        <v>229</v>
      </c>
      <c r="C233" s="1">
        <v>38512</v>
      </c>
      <c r="D233" s="2">
        <v>0.8078703703703703</v>
      </c>
      <c r="E233">
        <v>2618.051</v>
      </c>
      <c r="F233">
        <f t="shared" si="19"/>
        <v>17.936631111926225</v>
      </c>
      <c r="G233">
        <v>12088</v>
      </c>
      <c r="H233" s="16">
        <f t="shared" si="15"/>
        <v>1111858.62619444</v>
      </c>
      <c r="I233" s="17">
        <f t="shared" si="16"/>
        <v>0.003569864393332657</v>
      </c>
      <c r="J233" s="18">
        <f t="shared" si="17"/>
        <v>280.12268529518207</v>
      </c>
      <c r="K233" s="18">
        <f t="shared" si="18"/>
        <v>6.972685295182089</v>
      </c>
      <c r="L233">
        <v>0</v>
      </c>
      <c r="M233">
        <v>24478</v>
      </c>
      <c r="N233">
        <v>29526</v>
      </c>
      <c r="O233">
        <v>4637</v>
      </c>
      <c r="P233">
        <v>3907</v>
      </c>
    </row>
    <row r="234" spans="2:16" ht="13.5" thickBot="1">
      <c r="B234">
        <v>230</v>
      </c>
      <c r="C234" s="1">
        <v>38512</v>
      </c>
      <c r="D234" s="2">
        <v>0.8079861111111111</v>
      </c>
      <c r="E234">
        <v>2638.566</v>
      </c>
      <c r="F234">
        <f t="shared" si="19"/>
        <v>18.07807709459142</v>
      </c>
      <c r="G234">
        <v>13509</v>
      </c>
      <c r="H234" s="16">
        <f t="shared" si="15"/>
        <v>968575.0093582319</v>
      </c>
      <c r="I234" s="17">
        <f t="shared" si="16"/>
        <v>0.003535668946707376</v>
      </c>
      <c r="J234" s="18">
        <f t="shared" si="17"/>
        <v>282.831909625266</v>
      </c>
      <c r="K234" s="18">
        <f t="shared" si="18"/>
        <v>9.68190962526603</v>
      </c>
      <c r="L234">
        <v>0</v>
      </c>
      <c r="M234">
        <v>24410</v>
      </c>
      <c r="N234">
        <v>29525</v>
      </c>
      <c r="O234">
        <v>16897</v>
      </c>
      <c r="P234">
        <v>3863</v>
      </c>
    </row>
    <row r="235" spans="2:16" ht="13.5" thickBot="1">
      <c r="B235">
        <v>231</v>
      </c>
      <c r="C235" s="1">
        <v>38512</v>
      </c>
      <c r="D235" s="2">
        <v>0.8081018518518519</v>
      </c>
      <c r="E235">
        <v>2634.109</v>
      </c>
      <c r="F235">
        <f t="shared" si="19"/>
        <v>18.04734715334166</v>
      </c>
      <c r="G235">
        <v>13954</v>
      </c>
      <c r="H235" s="16">
        <f t="shared" si="15"/>
        <v>929698.771187722</v>
      </c>
      <c r="I235" s="17">
        <f t="shared" si="16"/>
        <v>0.0035255347430552513</v>
      </c>
      <c r="J235" s="18">
        <f t="shared" si="17"/>
        <v>283.6449142842352</v>
      </c>
      <c r="K235" s="18">
        <f t="shared" si="18"/>
        <v>10.494914284235222</v>
      </c>
      <c r="L235">
        <v>0</v>
      </c>
      <c r="M235">
        <v>24344</v>
      </c>
      <c r="N235">
        <v>29526</v>
      </c>
      <c r="O235">
        <v>7047</v>
      </c>
      <c r="P235">
        <v>3879</v>
      </c>
    </row>
    <row r="236" spans="2:16" ht="13.5" thickBot="1">
      <c r="B236">
        <v>232</v>
      </c>
      <c r="C236" s="1">
        <v>38512</v>
      </c>
      <c r="D236" s="2">
        <v>0.8082175925925926</v>
      </c>
      <c r="E236">
        <v>2621.352</v>
      </c>
      <c r="F236">
        <f t="shared" si="19"/>
        <v>17.95939071167167</v>
      </c>
      <c r="G236">
        <v>14017</v>
      </c>
      <c r="H236" s="16">
        <f t="shared" si="15"/>
        <v>924394.2166923312</v>
      </c>
      <c r="I236" s="17">
        <f t="shared" si="16"/>
        <v>0.003524119910016179</v>
      </c>
      <c r="J236" s="18">
        <f t="shared" si="17"/>
        <v>283.75878957972486</v>
      </c>
      <c r="K236" s="18">
        <f t="shared" si="18"/>
        <v>10.608789579724885</v>
      </c>
      <c r="L236">
        <v>0</v>
      </c>
      <c r="M236">
        <v>24277</v>
      </c>
      <c r="N236">
        <v>29525</v>
      </c>
      <c r="O236">
        <v>4480</v>
      </c>
      <c r="P236">
        <v>3902</v>
      </c>
    </row>
    <row r="237" spans="2:16" ht="13.5" thickBot="1">
      <c r="B237">
        <v>233</v>
      </c>
      <c r="C237" s="1">
        <v>38512</v>
      </c>
      <c r="D237" s="2">
        <v>0.8083333333333332</v>
      </c>
      <c r="E237">
        <v>2612.895</v>
      </c>
      <c r="F237">
        <f t="shared" si="19"/>
        <v>17.90108173407481</v>
      </c>
      <c r="G237">
        <v>14044</v>
      </c>
      <c r="H237" s="16">
        <f t="shared" si="15"/>
        <v>922135.3907366906</v>
      </c>
      <c r="I237" s="17">
        <f t="shared" si="16"/>
        <v>0.0035235150214196335</v>
      </c>
      <c r="J237" s="18">
        <f t="shared" si="17"/>
        <v>283.8075029965666</v>
      </c>
      <c r="K237" s="18">
        <f t="shared" si="18"/>
        <v>10.65750299656662</v>
      </c>
      <c r="L237">
        <v>0</v>
      </c>
      <c r="M237">
        <v>24213</v>
      </c>
      <c r="N237">
        <v>29525</v>
      </c>
      <c r="O237">
        <v>5146</v>
      </c>
      <c r="P237">
        <v>3896</v>
      </c>
    </row>
    <row r="238" spans="2:16" ht="13.5" thickBot="1">
      <c r="B238">
        <v>234</v>
      </c>
      <c r="C238" s="1">
        <v>38512</v>
      </c>
      <c r="D238" s="2">
        <v>0.8084490740740741</v>
      </c>
      <c r="E238">
        <v>2625.512</v>
      </c>
      <c r="F238">
        <f t="shared" si="19"/>
        <v>17.988072909472656</v>
      </c>
      <c r="G238">
        <v>14055</v>
      </c>
      <c r="H238" s="16">
        <f t="shared" si="15"/>
        <v>921217.6139576274</v>
      </c>
      <c r="I238" s="17">
        <f t="shared" si="16"/>
        <v>0.0035232688365826118</v>
      </c>
      <c r="J238" s="18">
        <f t="shared" si="17"/>
        <v>283.8273337580303</v>
      </c>
      <c r="K238" s="18">
        <f t="shared" si="18"/>
        <v>10.67733375803033</v>
      </c>
      <c r="L238">
        <v>0</v>
      </c>
      <c r="M238">
        <v>24149</v>
      </c>
      <c r="N238">
        <v>29525</v>
      </c>
      <c r="O238">
        <v>6014</v>
      </c>
      <c r="P238">
        <v>3904</v>
      </c>
    </row>
    <row r="239" spans="2:16" ht="13.5" thickBot="1">
      <c r="B239">
        <v>235</v>
      </c>
      <c r="C239" s="1">
        <v>38512</v>
      </c>
      <c r="D239" s="2">
        <v>0.8085648148148148</v>
      </c>
      <c r="E239">
        <v>2788.512</v>
      </c>
      <c r="F239">
        <f t="shared" si="19"/>
        <v>19.11191864061704</v>
      </c>
      <c r="G239">
        <v>14516</v>
      </c>
      <c r="H239" s="16">
        <f t="shared" si="15"/>
        <v>884003.9023196313</v>
      </c>
      <c r="I239" s="17">
        <f t="shared" si="16"/>
        <v>0.0035130789137357964</v>
      </c>
      <c r="J239" s="18">
        <f t="shared" si="17"/>
        <v>284.6505941241733</v>
      </c>
      <c r="K239" s="18">
        <f t="shared" si="18"/>
        <v>11.500594124173347</v>
      </c>
      <c r="L239">
        <v>0</v>
      </c>
      <c r="M239">
        <v>24087</v>
      </c>
      <c r="N239">
        <v>29525</v>
      </c>
      <c r="O239">
        <v>10284</v>
      </c>
      <c r="P239">
        <v>3878</v>
      </c>
    </row>
    <row r="240" spans="2:16" ht="13.5" thickBot="1">
      <c r="B240">
        <v>236</v>
      </c>
      <c r="C240" s="1">
        <v>38512</v>
      </c>
      <c r="D240" s="2">
        <v>0.8086805555555556</v>
      </c>
      <c r="E240">
        <v>2776.688</v>
      </c>
      <c r="F240">
        <f t="shared" si="19"/>
        <v>19.03039500917501</v>
      </c>
      <c r="G240">
        <v>14499</v>
      </c>
      <c r="H240" s="16">
        <f t="shared" si="15"/>
        <v>885334.2243726283</v>
      </c>
      <c r="I240" s="17">
        <f t="shared" si="16"/>
        <v>0.003513450362378659</v>
      </c>
      <c r="J240" s="18">
        <f t="shared" si="17"/>
        <v>284.6205003229318</v>
      </c>
      <c r="K240" s="18">
        <f t="shared" si="18"/>
        <v>11.470500322931798</v>
      </c>
      <c r="L240">
        <v>0</v>
      </c>
      <c r="M240">
        <v>24025</v>
      </c>
      <c r="N240">
        <v>29525</v>
      </c>
      <c r="O240">
        <v>9349</v>
      </c>
      <c r="P240">
        <v>3885</v>
      </c>
    </row>
    <row r="241" spans="2:16" ht="13.5" thickBot="1">
      <c r="B241">
        <v>237</v>
      </c>
      <c r="C241" s="1">
        <v>38512</v>
      </c>
      <c r="D241" s="2">
        <v>0.8087962962962963</v>
      </c>
      <c r="E241">
        <v>2787.23</v>
      </c>
      <c r="F241">
        <f t="shared" si="19"/>
        <v>19.103079559467794</v>
      </c>
      <c r="G241">
        <v>14507</v>
      </c>
      <c r="H241" s="16">
        <f t="shared" si="15"/>
        <v>884707.8024480644</v>
      </c>
      <c r="I241" s="17">
        <f t="shared" si="16"/>
        <v>0.0035132755227742563</v>
      </c>
      <c r="J241" s="18">
        <f t="shared" si="17"/>
        <v>284.634664579438</v>
      </c>
      <c r="K241" s="18">
        <f t="shared" si="18"/>
        <v>11.484664579438004</v>
      </c>
      <c r="L241">
        <v>0</v>
      </c>
      <c r="M241">
        <v>23965</v>
      </c>
      <c r="N241">
        <v>29525</v>
      </c>
      <c r="O241">
        <v>11066</v>
      </c>
      <c r="P241">
        <v>3892</v>
      </c>
    </row>
    <row r="242" spans="2:16" ht="13.5" thickBot="1">
      <c r="B242">
        <v>238</v>
      </c>
      <c r="C242" s="1">
        <v>38512</v>
      </c>
      <c r="D242" s="2">
        <v>0.808912037037037</v>
      </c>
      <c r="E242">
        <v>3287.438</v>
      </c>
      <c r="F242">
        <f t="shared" si="19"/>
        <v>22.55189321274553</v>
      </c>
      <c r="G242">
        <v>14989</v>
      </c>
      <c r="H242" s="16">
        <f t="shared" si="15"/>
        <v>848198.5575387287</v>
      </c>
      <c r="I242" s="17">
        <f t="shared" si="16"/>
        <v>0.0035028703292277314</v>
      </c>
      <c r="J242" s="18">
        <f t="shared" si="17"/>
        <v>285.48016512517245</v>
      </c>
      <c r="K242" s="18">
        <f t="shared" si="18"/>
        <v>12.33016512517247</v>
      </c>
      <c r="L242">
        <v>0</v>
      </c>
      <c r="M242">
        <v>23906</v>
      </c>
      <c r="N242">
        <v>29525</v>
      </c>
      <c r="O242">
        <v>24823</v>
      </c>
      <c r="P242">
        <v>3929</v>
      </c>
    </row>
    <row r="243" spans="2:16" ht="13.5" thickBot="1">
      <c r="B243">
        <v>239</v>
      </c>
      <c r="C243" s="1">
        <v>38512</v>
      </c>
      <c r="D243" s="2">
        <v>0.8090277777777778</v>
      </c>
      <c r="E243">
        <v>2999.594</v>
      </c>
      <c r="F243">
        <f t="shared" si="19"/>
        <v>20.567278178171758</v>
      </c>
      <c r="G243">
        <v>15484</v>
      </c>
      <c r="H243" s="16">
        <f t="shared" si="15"/>
        <v>813068.2925671448</v>
      </c>
      <c r="I243" s="17">
        <f t="shared" si="16"/>
        <v>0.003492435755540079</v>
      </c>
      <c r="J243" s="18">
        <f t="shared" si="17"/>
        <v>286.3331124742071</v>
      </c>
      <c r="K243" s="18">
        <f t="shared" si="18"/>
        <v>13.183112474207121</v>
      </c>
      <c r="L243">
        <v>0</v>
      </c>
      <c r="M243">
        <v>23848</v>
      </c>
      <c r="N243">
        <v>29525</v>
      </c>
      <c r="O243">
        <v>27770</v>
      </c>
      <c r="P243">
        <v>3905</v>
      </c>
    </row>
    <row r="244" spans="2:16" ht="13.5" thickBot="1">
      <c r="B244">
        <v>240</v>
      </c>
      <c r="C244" s="1">
        <v>38512</v>
      </c>
      <c r="D244" s="2">
        <v>0.8091435185185185</v>
      </c>
      <c r="E244">
        <v>2718.594</v>
      </c>
      <c r="F244">
        <f t="shared" si="19"/>
        <v>18.62985087478788</v>
      </c>
      <c r="G244">
        <v>15717</v>
      </c>
      <c r="H244" s="16">
        <f t="shared" si="15"/>
        <v>797297.4969850382</v>
      </c>
      <c r="I244" s="17">
        <f t="shared" si="16"/>
        <v>0.003487607109009994</v>
      </c>
      <c r="J244" s="18">
        <f t="shared" si="17"/>
        <v>286.72954514187353</v>
      </c>
      <c r="K244" s="18">
        <f t="shared" si="18"/>
        <v>13.579545141873552</v>
      </c>
      <c r="L244">
        <v>0</v>
      </c>
      <c r="M244">
        <v>23791</v>
      </c>
      <c r="N244">
        <v>29525</v>
      </c>
      <c r="O244">
        <v>35301</v>
      </c>
      <c r="P244">
        <v>3929</v>
      </c>
    </row>
    <row r="245" spans="2:16" ht="13.5" thickBot="1">
      <c r="B245">
        <v>241</v>
      </c>
      <c r="C245" s="1">
        <v>38512</v>
      </c>
      <c r="D245" s="2">
        <v>0.8092592592592592</v>
      </c>
      <c r="E245">
        <v>2397.023</v>
      </c>
      <c r="F245">
        <f t="shared" si="19"/>
        <v>16.41269630049444</v>
      </c>
      <c r="G245">
        <v>15415</v>
      </c>
      <c r="H245" s="16">
        <f t="shared" si="15"/>
        <v>817830.0301138039</v>
      </c>
      <c r="I245" s="17">
        <f t="shared" si="16"/>
        <v>0.0034938756792145123</v>
      </c>
      <c r="J245" s="18">
        <f t="shared" si="17"/>
        <v>286.2151066075764</v>
      </c>
      <c r="K245" s="18">
        <f t="shared" si="18"/>
        <v>13.06510660757641</v>
      </c>
      <c r="L245">
        <v>0</v>
      </c>
      <c r="M245">
        <v>23735</v>
      </c>
      <c r="N245">
        <v>29525</v>
      </c>
      <c r="O245">
        <v>6450</v>
      </c>
      <c r="P245">
        <v>3884</v>
      </c>
    </row>
    <row r="246" spans="2:16" ht="13.5" thickBot="1">
      <c r="B246">
        <v>242</v>
      </c>
      <c r="C246" s="1">
        <v>38512</v>
      </c>
      <c r="D246" s="2">
        <v>0.809375</v>
      </c>
      <c r="E246">
        <v>2375.648</v>
      </c>
      <c r="F246">
        <f t="shared" si="19"/>
        <v>16.265320825014616</v>
      </c>
      <c r="G246">
        <v>15217</v>
      </c>
      <c r="H246" s="16">
        <f t="shared" si="15"/>
        <v>831733.6828194654</v>
      </c>
      <c r="I246" s="17">
        <f t="shared" si="16"/>
        <v>0.0034980335833977</v>
      </c>
      <c r="J246" s="18">
        <f t="shared" si="17"/>
        <v>285.87489975687504</v>
      </c>
      <c r="K246" s="18">
        <f t="shared" si="18"/>
        <v>12.724899756875061</v>
      </c>
      <c r="L246">
        <v>0</v>
      </c>
      <c r="M246">
        <v>23679</v>
      </c>
      <c r="N246">
        <v>29526</v>
      </c>
      <c r="O246">
        <v>5222</v>
      </c>
      <c r="P246">
        <v>3893</v>
      </c>
    </row>
    <row r="247" spans="2:16" ht="13.5" thickBot="1">
      <c r="B247">
        <v>243</v>
      </c>
      <c r="C247" s="1">
        <v>38512</v>
      </c>
      <c r="D247" s="2">
        <v>0.8094907407407407</v>
      </c>
      <c r="E247">
        <v>2358.496</v>
      </c>
      <c r="F247">
        <f t="shared" si="19"/>
        <v>16.147061917158243</v>
      </c>
      <c r="G247">
        <v>15077</v>
      </c>
      <c r="H247" s="16">
        <f t="shared" si="15"/>
        <v>841784.7382627365</v>
      </c>
      <c r="I247" s="17">
        <f t="shared" si="16"/>
        <v>0.0035009972137007525</v>
      </c>
      <c r="J247" s="18">
        <f t="shared" si="17"/>
        <v>285.6329037014409</v>
      </c>
      <c r="K247" s="18">
        <f t="shared" si="18"/>
        <v>12.482903701440932</v>
      </c>
      <c r="L247">
        <v>0</v>
      </c>
      <c r="M247">
        <v>23625</v>
      </c>
      <c r="N247">
        <v>29524</v>
      </c>
      <c r="O247">
        <v>4528</v>
      </c>
      <c r="P247">
        <v>3912</v>
      </c>
    </row>
    <row r="248" spans="2:16" ht="13.5" thickBot="1">
      <c r="B248">
        <v>244</v>
      </c>
      <c r="C248" s="1">
        <v>38512</v>
      </c>
      <c r="D248" s="2">
        <v>0.8096064814814815</v>
      </c>
      <c r="E248">
        <v>2327.621</v>
      </c>
      <c r="F248">
        <f t="shared" si="19"/>
        <v>15.934186230354054</v>
      </c>
      <c r="G248">
        <v>14981</v>
      </c>
      <c r="H248" s="16">
        <f t="shared" si="15"/>
        <v>848785.3649994123</v>
      </c>
      <c r="I248" s="17">
        <f t="shared" si="16"/>
        <v>0.003503041009903804</v>
      </c>
      <c r="J248" s="18">
        <f t="shared" si="17"/>
        <v>285.46625551136805</v>
      </c>
      <c r="K248" s="18">
        <f t="shared" si="18"/>
        <v>12.31625551136807</v>
      </c>
      <c r="L248">
        <v>0</v>
      </c>
      <c r="M248">
        <v>23572</v>
      </c>
      <c r="N248">
        <v>29525</v>
      </c>
      <c r="O248">
        <v>4421</v>
      </c>
      <c r="P248">
        <v>3908</v>
      </c>
    </row>
    <row r="249" spans="2:16" ht="13.5" thickBot="1">
      <c r="B249">
        <v>245</v>
      </c>
      <c r="C249" s="1">
        <v>38512</v>
      </c>
      <c r="D249" s="2">
        <v>0.8097222222222222</v>
      </c>
      <c r="E249">
        <v>2321.973</v>
      </c>
      <c r="F249">
        <f t="shared" si="19"/>
        <v>15.895244631031947</v>
      </c>
      <c r="G249">
        <v>14905</v>
      </c>
      <c r="H249" s="16">
        <f t="shared" si="15"/>
        <v>854391.4240337979</v>
      </c>
      <c r="I249" s="17">
        <f t="shared" si="16"/>
        <v>0.0035046658086091954</v>
      </c>
      <c r="J249" s="18">
        <f t="shared" si="17"/>
        <v>285.33391045260424</v>
      </c>
      <c r="K249" s="18">
        <f t="shared" si="18"/>
        <v>12.183910452604266</v>
      </c>
      <c r="L249">
        <v>0</v>
      </c>
      <c r="M249">
        <v>23520</v>
      </c>
      <c r="N249">
        <v>29525</v>
      </c>
      <c r="O249">
        <v>4450</v>
      </c>
      <c r="P249">
        <v>3905</v>
      </c>
    </row>
    <row r="250" spans="2:16" ht="13.5" thickBot="1">
      <c r="B250">
        <v>246</v>
      </c>
      <c r="C250" s="1">
        <v>38512</v>
      </c>
      <c r="D250" s="2">
        <v>0.809837962962963</v>
      </c>
      <c r="E250">
        <v>2255.797</v>
      </c>
      <c r="F250">
        <f t="shared" si="19"/>
        <v>15.4389770537055</v>
      </c>
      <c r="G250">
        <v>14841</v>
      </c>
      <c r="H250" s="16">
        <f t="shared" si="15"/>
        <v>859156.8083187789</v>
      </c>
      <c r="I250" s="17">
        <f t="shared" si="16"/>
        <v>0.003506038771869331</v>
      </c>
      <c r="J250" s="18">
        <f t="shared" si="17"/>
        <v>285.22217381721237</v>
      </c>
      <c r="K250" s="18">
        <f t="shared" si="18"/>
        <v>12.072173817212388</v>
      </c>
      <c r="L250">
        <v>0</v>
      </c>
      <c r="M250">
        <v>23469</v>
      </c>
      <c r="N250">
        <v>29526</v>
      </c>
      <c r="O250">
        <v>4415</v>
      </c>
      <c r="P250">
        <v>3896</v>
      </c>
    </row>
    <row r="251" spans="2:16" ht="13.5" thickBot="1">
      <c r="B251">
        <v>247</v>
      </c>
      <c r="C251" s="1">
        <v>38512</v>
      </c>
      <c r="D251" s="2">
        <v>0.8099537037037038</v>
      </c>
      <c r="E251">
        <v>2207.535</v>
      </c>
      <c r="F251">
        <f t="shared" si="19"/>
        <v>15.106222190659546</v>
      </c>
      <c r="G251">
        <v>14791</v>
      </c>
      <c r="H251" s="16">
        <f t="shared" si="15"/>
        <v>862908.4324006991</v>
      </c>
      <c r="I251" s="17">
        <f t="shared" si="16"/>
        <v>0.0035071144255511715</v>
      </c>
      <c r="J251" s="18">
        <f t="shared" si="17"/>
        <v>285.134694412727</v>
      </c>
      <c r="K251" s="18">
        <f t="shared" si="18"/>
        <v>11.984694412727038</v>
      </c>
      <c r="L251">
        <v>0</v>
      </c>
      <c r="M251">
        <v>23419</v>
      </c>
      <c r="N251">
        <v>29525</v>
      </c>
      <c r="O251">
        <v>4504</v>
      </c>
      <c r="P251">
        <v>3915</v>
      </c>
    </row>
    <row r="252" spans="2:16" ht="13.5" thickBot="1">
      <c r="B252">
        <v>248</v>
      </c>
      <c r="C252" s="1">
        <v>38512</v>
      </c>
      <c r="D252" s="2">
        <v>0.8100694444444444</v>
      </c>
      <c r="E252">
        <v>2202.008</v>
      </c>
      <c r="F252">
        <f t="shared" si="19"/>
        <v>15.068114857186938</v>
      </c>
      <c r="G252">
        <v>14748</v>
      </c>
      <c r="H252" s="16">
        <f t="shared" si="15"/>
        <v>866155.1556115473</v>
      </c>
      <c r="I252" s="17">
        <f t="shared" si="16"/>
        <v>0.0035080416276348754</v>
      </c>
      <c r="J252" s="18">
        <f t="shared" si="17"/>
        <v>285.05933114431167</v>
      </c>
      <c r="K252" s="18">
        <f t="shared" si="18"/>
        <v>11.909331144311693</v>
      </c>
      <c r="L252">
        <v>0</v>
      </c>
      <c r="M252">
        <v>23368</v>
      </c>
      <c r="N252">
        <v>29524</v>
      </c>
      <c r="O252">
        <v>4378</v>
      </c>
      <c r="P252">
        <v>3920</v>
      </c>
    </row>
    <row r="253" spans="2:16" ht="13.5" thickBot="1">
      <c r="B253">
        <v>249</v>
      </c>
      <c r="C253" s="1">
        <v>38512</v>
      </c>
      <c r="D253" s="2">
        <v>0.8101851851851851</v>
      </c>
      <c r="E253">
        <v>2140.875</v>
      </c>
      <c r="F253">
        <f t="shared" si="19"/>
        <v>14.646617549935101</v>
      </c>
      <c r="G253">
        <v>14712</v>
      </c>
      <c r="H253" s="16">
        <f t="shared" si="15"/>
        <v>868887.9248761976</v>
      </c>
      <c r="I253" s="17">
        <f t="shared" si="16"/>
        <v>0.00350881942164387</v>
      </c>
      <c r="J253" s="18">
        <f t="shared" si="17"/>
        <v>284.9961425291882</v>
      </c>
      <c r="K253" s="18">
        <f t="shared" si="18"/>
        <v>11.846142529188228</v>
      </c>
      <c r="L253">
        <v>0</v>
      </c>
      <c r="M253">
        <v>23319</v>
      </c>
      <c r="N253">
        <v>29525</v>
      </c>
      <c r="O253">
        <v>4449</v>
      </c>
      <c r="P253">
        <v>3936</v>
      </c>
    </row>
    <row r="254" spans="2:16" ht="13.5" thickBot="1">
      <c r="B254">
        <v>250</v>
      </c>
      <c r="C254" s="1">
        <v>38512</v>
      </c>
      <c r="D254" s="2">
        <v>0.810300925925926</v>
      </c>
      <c r="E254">
        <v>2151.871</v>
      </c>
      <c r="F254">
        <f t="shared" si="19"/>
        <v>14.722432320853283</v>
      </c>
      <c r="G254">
        <v>14684</v>
      </c>
      <c r="H254" s="16">
        <f t="shared" si="15"/>
        <v>871022.667315025</v>
      </c>
      <c r="I254" s="17">
        <f t="shared" si="16"/>
        <v>0.0035094253429587005</v>
      </c>
      <c r="J254" s="18">
        <f t="shared" si="17"/>
        <v>284.94693639982876</v>
      </c>
      <c r="K254" s="18">
        <f t="shared" si="18"/>
        <v>11.79693639982878</v>
      </c>
      <c r="L254">
        <v>0</v>
      </c>
      <c r="M254">
        <v>23271</v>
      </c>
      <c r="N254">
        <v>29525</v>
      </c>
      <c r="O254">
        <v>4476</v>
      </c>
      <c r="P254">
        <v>3927</v>
      </c>
    </row>
    <row r="255" spans="2:16" ht="13.5" thickBot="1">
      <c r="B255">
        <v>251</v>
      </c>
      <c r="C255" s="1">
        <v>38512</v>
      </c>
      <c r="D255" s="2">
        <v>0.8104166666666667</v>
      </c>
      <c r="E255">
        <v>2127.418</v>
      </c>
      <c r="F255">
        <f t="shared" si="19"/>
        <v>14.553834776904365</v>
      </c>
      <c r="G255">
        <v>14658</v>
      </c>
      <c r="H255" s="16">
        <f t="shared" si="15"/>
        <v>873012.2239420835</v>
      </c>
      <c r="I255" s="17">
        <f t="shared" si="16"/>
        <v>0.003509988747958043</v>
      </c>
      <c r="J255" s="18">
        <f t="shared" si="17"/>
        <v>284.9011982108934</v>
      </c>
      <c r="K255" s="18">
        <f t="shared" si="18"/>
        <v>11.751198210893449</v>
      </c>
      <c r="L255">
        <v>0</v>
      </c>
      <c r="M255">
        <v>23222</v>
      </c>
      <c r="N255">
        <v>29525</v>
      </c>
      <c r="O255">
        <v>5220</v>
      </c>
      <c r="P255">
        <v>3924</v>
      </c>
    </row>
    <row r="256" spans="2:16" ht="13.5" thickBot="1">
      <c r="B256">
        <v>252</v>
      </c>
      <c r="C256" s="1">
        <v>38512</v>
      </c>
      <c r="D256" s="2">
        <v>0.8105324074074075</v>
      </c>
      <c r="E256">
        <v>2128.141</v>
      </c>
      <c r="F256">
        <f t="shared" si="19"/>
        <v>14.558819687724103</v>
      </c>
      <c r="G256">
        <v>14634</v>
      </c>
      <c r="H256" s="16">
        <f t="shared" si="15"/>
        <v>874855.0066759778</v>
      </c>
      <c r="I256" s="17">
        <f t="shared" si="16"/>
        <v>0.003510509469500285</v>
      </c>
      <c r="J256" s="18">
        <f t="shared" si="17"/>
        <v>284.85893819347774</v>
      </c>
      <c r="K256" s="18">
        <f t="shared" si="18"/>
        <v>11.708938193477763</v>
      </c>
      <c r="L256">
        <v>0</v>
      </c>
      <c r="M256">
        <v>23175</v>
      </c>
      <c r="N256">
        <v>29525</v>
      </c>
      <c r="O256">
        <v>12826</v>
      </c>
      <c r="P256">
        <v>3929</v>
      </c>
    </row>
    <row r="257" spans="2:16" ht="13.5" thickBot="1">
      <c r="B257">
        <v>253</v>
      </c>
      <c r="C257" s="1">
        <v>38512</v>
      </c>
      <c r="D257" s="2">
        <v>0.8106481481481481</v>
      </c>
      <c r="E257">
        <v>2079.449</v>
      </c>
      <c r="F257">
        <f t="shared" si="19"/>
        <v>14.223100078270837</v>
      </c>
      <c r="G257">
        <v>14615</v>
      </c>
      <c r="H257" s="16">
        <f t="shared" si="15"/>
        <v>876318.1645644078</v>
      </c>
      <c r="I257" s="17">
        <f t="shared" si="16"/>
        <v>0.0035109221551641997</v>
      </c>
      <c r="J257" s="18">
        <f t="shared" si="17"/>
        <v>284.8254549105011</v>
      </c>
      <c r="K257" s="18">
        <f t="shared" si="18"/>
        <v>11.675454910501117</v>
      </c>
      <c r="L257">
        <v>0</v>
      </c>
      <c r="M257">
        <v>23129</v>
      </c>
      <c r="N257">
        <v>29526</v>
      </c>
      <c r="O257">
        <v>6949</v>
      </c>
      <c r="P257">
        <v>3949</v>
      </c>
    </row>
    <row r="258" spans="2:16" ht="13.5" thickBot="1">
      <c r="B258">
        <v>254</v>
      </c>
      <c r="C258" s="1">
        <v>38512</v>
      </c>
      <c r="D258" s="2">
        <v>0.8107638888888888</v>
      </c>
      <c r="E258">
        <v>2003.184</v>
      </c>
      <c r="F258">
        <f t="shared" si="19"/>
        <v>13.697271276517913</v>
      </c>
      <c r="G258">
        <v>14602</v>
      </c>
      <c r="H258" s="16">
        <f t="shared" si="15"/>
        <v>877321.4644369171</v>
      </c>
      <c r="I258" s="17">
        <f t="shared" si="16"/>
        <v>0.0035112047476878747</v>
      </c>
      <c r="J258" s="18">
        <f t="shared" si="17"/>
        <v>284.80253128459657</v>
      </c>
      <c r="K258" s="18">
        <f t="shared" si="18"/>
        <v>11.652531284596591</v>
      </c>
      <c r="L258">
        <v>0</v>
      </c>
      <c r="M258">
        <v>23084</v>
      </c>
      <c r="N258">
        <v>29525</v>
      </c>
      <c r="O258">
        <v>6425</v>
      </c>
      <c r="P258">
        <v>3933</v>
      </c>
    </row>
    <row r="259" spans="2:16" ht="13.5" thickBot="1">
      <c r="B259">
        <v>255</v>
      </c>
      <c r="C259" s="1">
        <v>38512</v>
      </c>
      <c r="D259" s="2">
        <v>0.8108796296296297</v>
      </c>
      <c r="E259">
        <v>1971.68</v>
      </c>
      <c r="F259">
        <f t="shared" si="19"/>
        <v>13.480058786248144</v>
      </c>
      <c r="G259">
        <v>14576</v>
      </c>
      <c r="H259" s="16">
        <f t="shared" si="15"/>
        <v>879333.4280396709</v>
      </c>
      <c r="I259" s="17">
        <f t="shared" si="16"/>
        <v>0.0035117704917124815</v>
      </c>
      <c r="J259" s="18">
        <f t="shared" si="17"/>
        <v>284.75664977535575</v>
      </c>
      <c r="K259" s="18">
        <f t="shared" si="18"/>
        <v>11.606649775355777</v>
      </c>
      <c r="L259">
        <v>0</v>
      </c>
      <c r="M259">
        <v>23039</v>
      </c>
      <c r="N259">
        <v>29526</v>
      </c>
      <c r="O259">
        <v>6040</v>
      </c>
      <c r="P259">
        <v>3949</v>
      </c>
    </row>
    <row r="260" spans="2:16" ht="13.5" thickBot="1">
      <c r="B260">
        <v>256</v>
      </c>
      <c r="C260" s="1">
        <v>38512</v>
      </c>
      <c r="D260" s="2">
        <v>0.8109953703703704</v>
      </c>
      <c r="E260">
        <v>1991.75</v>
      </c>
      <c r="F260">
        <f t="shared" si="19"/>
        <v>13.618436601119724</v>
      </c>
      <c r="G260">
        <v>14560</v>
      </c>
      <c r="H260" s="16">
        <f t="shared" si="15"/>
        <v>880575.1276487522</v>
      </c>
      <c r="I260" s="17">
        <f t="shared" si="16"/>
        <v>0.0035121190133667593</v>
      </c>
      <c r="J260" s="18">
        <f t="shared" si="17"/>
        <v>284.7283922310446</v>
      </c>
      <c r="K260" s="18">
        <f t="shared" si="18"/>
        <v>11.578392231044631</v>
      </c>
      <c r="L260">
        <v>0</v>
      </c>
      <c r="M260">
        <v>22994</v>
      </c>
      <c r="N260">
        <v>29525</v>
      </c>
      <c r="O260">
        <v>6025</v>
      </c>
      <c r="P260">
        <v>3941</v>
      </c>
    </row>
    <row r="261" spans="2:16" ht="13.5" thickBot="1">
      <c r="B261">
        <v>257</v>
      </c>
      <c r="C261" s="1">
        <v>38512</v>
      </c>
      <c r="D261" s="2">
        <v>0.811111111111111</v>
      </c>
      <c r="E261">
        <v>2016.133</v>
      </c>
      <c r="F261">
        <f t="shared" si="19"/>
        <v>13.786551511932569</v>
      </c>
      <c r="G261">
        <v>14541</v>
      </c>
      <c r="H261" s="16">
        <f aca="true" t="shared" si="20" ref="H261:H324">T$6*(T$8-G261)/(T$7-(T$8-G261))</f>
        <v>882053.1917260581</v>
      </c>
      <c r="I261" s="17">
        <f aca="true" t="shared" si="21" ref="I261:I324">T$17+T$18*(LN(H261))+T$19*(LN(H261))^3</f>
        <v>0.003512533251591272</v>
      </c>
      <c r="J261" s="18">
        <f aca="true" t="shared" si="22" ref="J261:J324">1/I261</f>
        <v>284.69481379200414</v>
      </c>
      <c r="K261" s="18">
        <f aca="true" t="shared" si="23" ref="K261:K324">J261-273.15</f>
        <v>11.544813792004163</v>
      </c>
      <c r="L261">
        <v>0</v>
      </c>
      <c r="M261">
        <v>22949</v>
      </c>
      <c r="N261">
        <v>29525</v>
      </c>
      <c r="O261">
        <v>6833</v>
      </c>
      <c r="P261">
        <v>3953</v>
      </c>
    </row>
    <row r="262" spans="2:16" ht="13.5" thickBot="1">
      <c r="B262">
        <v>258</v>
      </c>
      <c r="C262" s="1">
        <v>38512</v>
      </c>
      <c r="D262" s="2">
        <v>0.8112268518518518</v>
      </c>
      <c r="E262">
        <v>2078.523</v>
      </c>
      <c r="F262">
        <f aca="true" t="shared" si="24" ref="F262:F325">(E262-E$4)/145.0377</f>
        <v>14.216715531356485</v>
      </c>
      <c r="G262">
        <v>14529</v>
      </c>
      <c r="H262" s="16">
        <f t="shared" si="20"/>
        <v>882988.6958009977</v>
      </c>
      <c r="I262" s="17">
        <f t="shared" si="21"/>
        <v>0.0035127950825119634</v>
      </c>
      <c r="J262" s="18">
        <f t="shared" si="22"/>
        <v>284.6735936799679</v>
      </c>
      <c r="K262" s="18">
        <f t="shared" si="23"/>
        <v>11.523593679967917</v>
      </c>
      <c r="L262">
        <v>0</v>
      </c>
      <c r="M262">
        <v>22906</v>
      </c>
      <c r="N262">
        <v>29526</v>
      </c>
      <c r="O262">
        <v>6832</v>
      </c>
      <c r="P262">
        <v>3957</v>
      </c>
    </row>
    <row r="263" spans="2:16" ht="13.5" thickBot="1">
      <c r="B263">
        <v>259</v>
      </c>
      <c r="C263" s="1">
        <v>38512</v>
      </c>
      <c r="D263" s="2">
        <v>0.8113425925925926</v>
      </c>
      <c r="E263">
        <v>2010.535</v>
      </c>
      <c r="F263">
        <f t="shared" si="24"/>
        <v>13.7479546505648</v>
      </c>
      <c r="G263">
        <v>14518</v>
      </c>
      <c r="H263" s="16">
        <f t="shared" si="20"/>
        <v>883847.5984746851</v>
      </c>
      <c r="I263" s="17">
        <f t="shared" si="21"/>
        <v>0.003513035235122914</v>
      </c>
      <c r="J263" s="18">
        <f t="shared" si="22"/>
        <v>284.65413326974846</v>
      </c>
      <c r="K263" s="18">
        <f t="shared" si="23"/>
        <v>11.504133269748479</v>
      </c>
      <c r="L263">
        <v>0</v>
      </c>
      <c r="M263">
        <v>22864</v>
      </c>
      <c r="N263">
        <v>29526</v>
      </c>
      <c r="O263">
        <v>8112</v>
      </c>
      <c r="P263">
        <v>3940</v>
      </c>
    </row>
    <row r="264" spans="2:16" ht="13.5" thickBot="1">
      <c r="B264">
        <v>260</v>
      </c>
      <c r="C264" s="1">
        <v>38512</v>
      </c>
      <c r="D264" s="2">
        <v>0.8114583333333334</v>
      </c>
      <c r="E264">
        <v>1880.098</v>
      </c>
      <c r="F264">
        <f t="shared" si="24"/>
        <v>12.84862295956308</v>
      </c>
      <c r="G264">
        <v>14508</v>
      </c>
      <c r="H264" s="16">
        <f t="shared" si="20"/>
        <v>884629.5482363725</v>
      </c>
      <c r="I264" s="17">
        <f t="shared" si="21"/>
        <v>0.003513253672856145</v>
      </c>
      <c r="J264" s="18">
        <f t="shared" si="22"/>
        <v>284.6364348029094</v>
      </c>
      <c r="K264" s="18">
        <f t="shared" si="23"/>
        <v>11.4864348029094</v>
      </c>
      <c r="L264">
        <v>0</v>
      </c>
      <c r="M264">
        <v>22822</v>
      </c>
      <c r="N264">
        <v>29525</v>
      </c>
      <c r="O264">
        <v>7313</v>
      </c>
      <c r="P264">
        <v>3946</v>
      </c>
    </row>
    <row r="265" spans="2:16" ht="13.5" thickBot="1">
      <c r="B265">
        <v>261</v>
      </c>
      <c r="C265" s="1">
        <v>38512</v>
      </c>
      <c r="D265" s="2">
        <v>0.8115740740740741</v>
      </c>
      <c r="E265">
        <v>1871.996</v>
      </c>
      <c r="F265">
        <f t="shared" si="24"/>
        <v>12.792761621442027</v>
      </c>
      <c r="G265">
        <v>14499</v>
      </c>
      <c r="H265" s="16">
        <f t="shared" si="20"/>
        <v>885334.2243726283</v>
      </c>
      <c r="I265" s="17">
        <f t="shared" si="21"/>
        <v>0.003513450362378659</v>
      </c>
      <c r="J265" s="18">
        <f t="shared" si="22"/>
        <v>284.6205003229318</v>
      </c>
      <c r="K265" s="18">
        <f t="shared" si="23"/>
        <v>11.470500322931798</v>
      </c>
      <c r="L265">
        <v>0</v>
      </c>
      <c r="M265">
        <v>22781</v>
      </c>
      <c r="N265">
        <v>29525</v>
      </c>
      <c r="O265">
        <v>5188</v>
      </c>
      <c r="P265">
        <v>3942</v>
      </c>
    </row>
    <row r="266" spans="2:16" ht="13.5" thickBot="1">
      <c r="B266">
        <v>262</v>
      </c>
      <c r="C266" s="1">
        <v>38512</v>
      </c>
      <c r="D266" s="2">
        <v>0.8116898148148147</v>
      </c>
      <c r="E266">
        <v>1891.754</v>
      </c>
      <c r="F266">
        <f t="shared" si="24"/>
        <v>12.928988271478534</v>
      </c>
      <c r="G266">
        <v>14489</v>
      </c>
      <c r="H266" s="16">
        <f t="shared" si="20"/>
        <v>886118.2236274546</v>
      </c>
      <c r="I266" s="17">
        <f t="shared" si="21"/>
        <v>0.00351366901263078</v>
      </c>
      <c r="J266" s="18">
        <f t="shared" si="22"/>
        <v>284.6027888242304</v>
      </c>
      <c r="K266" s="18">
        <f t="shared" si="23"/>
        <v>11.452788824230424</v>
      </c>
      <c r="L266">
        <v>0</v>
      </c>
      <c r="M266">
        <v>22741</v>
      </c>
      <c r="N266">
        <v>29525</v>
      </c>
      <c r="O266">
        <v>6243</v>
      </c>
      <c r="P266">
        <v>3925</v>
      </c>
    </row>
    <row r="267" spans="2:16" ht="13.5" thickBot="1">
      <c r="B267">
        <v>263</v>
      </c>
      <c r="C267" s="1">
        <v>38512</v>
      </c>
      <c r="D267" s="2">
        <v>0.8118055555555556</v>
      </c>
      <c r="E267">
        <v>1895.605</v>
      </c>
      <c r="F267">
        <f t="shared" si="24"/>
        <v>12.955539988721707</v>
      </c>
      <c r="G267">
        <v>14477</v>
      </c>
      <c r="H267" s="16">
        <f t="shared" si="20"/>
        <v>887060.4510628979</v>
      </c>
      <c r="I267" s="17">
        <f t="shared" si="21"/>
        <v>0.0035139315409219636</v>
      </c>
      <c r="J267" s="18">
        <f t="shared" si="22"/>
        <v>284.58152595016867</v>
      </c>
      <c r="K267" s="18">
        <f t="shared" si="23"/>
        <v>11.431525950168691</v>
      </c>
      <c r="L267">
        <v>0</v>
      </c>
      <c r="M267">
        <v>22701</v>
      </c>
      <c r="N267">
        <v>29525</v>
      </c>
      <c r="O267">
        <v>6398</v>
      </c>
      <c r="P267">
        <v>3925</v>
      </c>
    </row>
    <row r="268" spans="2:16" ht="13.5" thickBot="1">
      <c r="B268">
        <v>264</v>
      </c>
      <c r="C268" s="1">
        <v>38512</v>
      </c>
      <c r="D268" s="2">
        <v>0.8119212962962963</v>
      </c>
      <c r="E268">
        <v>1902.512</v>
      </c>
      <c r="F268">
        <f t="shared" si="24"/>
        <v>13.003162089734063</v>
      </c>
      <c r="G268">
        <v>14468</v>
      </c>
      <c r="H268" s="16">
        <f t="shared" si="20"/>
        <v>887768.146382567</v>
      </c>
      <c r="I268" s="17">
        <f t="shared" si="21"/>
        <v>0.003514128543254973</v>
      </c>
      <c r="J268" s="18">
        <f t="shared" si="22"/>
        <v>284.5655722865922</v>
      </c>
      <c r="K268" s="18">
        <f t="shared" si="23"/>
        <v>11.415572286592237</v>
      </c>
      <c r="L268">
        <v>0</v>
      </c>
      <c r="M268">
        <v>22661</v>
      </c>
      <c r="N268">
        <v>29524</v>
      </c>
      <c r="O268">
        <v>5349</v>
      </c>
      <c r="P268">
        <v>3937</v>
      </c>
    </row>
    <row r="269" spans="2:16" ht="13.5" thickBot="1">
      <c r="B269">
        <v>265</v>
      </c>
      <c r="C269" s="1">
        <v>38512</v>
      </c>
      <c r="D269" s="2">
        <v>0.812037037037037</v>
      </c>
      <c r="E269">
        <v>1930.285</v>
      </c>
      <c r="F269">
        <f t="shared" si="24"/>
        <v>13.194650233851076</v>
      </c>
      <c r="G269">
        <v>14460</v>
      </c>
      <c r="H269" s="16">
        <f t="shared" si="20"/>
        <v>888397.9477476444</v>
      </c>
      <c r="I269" s="17">
        <f t="shared" si="21"/>
        <v>0.0035143037329109375</v>
      </c>
      <c r="J269" s="18">
        <f t="shared" si="22"/>
        <v>284.5513865620513</v>
      </c>
      <c r="K269" s="18">
        <f t="shared" si="23"/>
        <v>11.4013865620513</v>
      </c>
      <c r="L269">
        <v>0</v>
      </c>
      <c r="M269">
        <v>22622</v>
      </c>
      <c r="N269">
        <v>29526</v>
      </c>
      <c r="O269">
        <v>6800</v>
      </c>
      <c r="P269">
        <v>3931</v>
      </c>
    </row>
    <row r="270" spans="2:16" ht="13.5" thickBot="1">
      <c r="B270">
        <v>266</v>
      </c>
      <c r="C270" s="1">
        <v>38512</v>
      </c>
      <c r="D270" s="2">
        <v>0.8121527777777778</v>
      </c>
      <c r="E270">
        <v>1923.551</v>
      </c>
      <c r="F270">
        <f t="shared" si="24"/>
        <v>13.14822092616073</v>
      </c>
      <c r="G270">
        <v>14452</v>
      </c>
      <c r="H270" s="16">
        <f t="shared" si="20"/>
        <v>889028.4457109473</v>
      </c>
      <c r="I270" s="17">
        <f t="shared" si="21"/>
        <v>0.003514478994631899</v>
      </c>
      <c r="J270" s="18">
        <f t="shared" si="22"/>
        <v>284.53719641728526</v>
      </c>
      <c r="K270" s="18">
        <f t="shared" si="23"/>
        <v>11.387196417285281</v>
      </c>
      <c r="L270">
        <v>0</v>
      </c>
      <c r="M270">
        <v>22585</v>
      </c>
      <c r="N270">
        <v>29525</v>
      </c>
      <c r="O270">
        <v>6013</v>
      </c>
      <c r="P270">
        <v>3942</v>
      </c>
    </row>
    <row r="271" spans="2:16" ht="13.5" thickBot="1">
      <c r="B271">
        <v>267</v>
      </c>
      <c r="C271" s="1">
        <v>38512</v>
      </c>
      <c r="D271" s="2">
        <v>0.8122685185185184</v>
      </c>
      <c r="E271">
        <v>1905.672</v>
      </c>
      <c r="F271">
        <f t="shared" si="24"/>
        <v>13.024949528448275</v>
      </c>
      <c r="G271">
        <v>14444</v>
      </c>
      <c r="H271" s="16">
        <f t="shared" si="20"/>
        <v>889659.6414288345</v>
      </c>
      <c r="I271" s="17">
        <f t="shared" si="21"/>
        <v>0.0035146543285065426</v>
      </c>
      <c r="J271" s="18">
        <f t="shared" si="22"/>
        <v>284.52300184664904</v>
      </c>
      <c r="K271" s="18">
        <f t="shared" si="23"/>
        <v>11.37300184664906</v>
      </c>
      <c r="L271">
        <v>0</v>
      </c>
      <c r="M271">
        <v>22547</v>
      </c>
      <c r="N271">
        <v>29526</v>
      </c>
      <c r="O271">
        <v>5200</v>
      </c>
      <c r="P271">
        <v>3960</v>
      </c>
    </row>
    <row r="272" spans="2:16" ht="13.5" thickBot="1">
      <c r="B272">
        <v>268</v>
      </c>
      <c r="C272" s="1">
        <v>38512</v>
      </c>
      <c r="D272" s="2">
        <v>0.8123842592592593</v>
      </c>
      <c r="E272">
        <v>1901.02</v>
      </c>
      <c r="F272">
        <f t="shared" si="24"/>
        <v>12.992875109176595</v>
      </c>
      <c r="G272">
        <v>14433</v>
      </c>
      <c r="H272" s="16">
        <f t="shared" si="20"/>
        <v>890528.6769726148</v>
      </c>
      <c r="I272" s="17">
        <f t="shared" si="21"/>
        <v>0.0035148955305608115</v>
      </c>
      <c r="J272" s="18">
        <f t="shared" si="22"/>
        <v>284.50347707502056</v>
      </c>
      <c r="K272" s="18">
        <f t="shared" si="23"/>
        <v>11.353477075020578</v>
      </c>
      <c r="L272">
        <v>0</v>
      </c>
      <c r="M272">
        <v>22510</v>
      </c>
      <c r="N272">
        <v>29525</v>
      </c>
      <c r="O272">
        <v>5602</v>
      </c>
      <c r="P272">
        <v>3963</v>
      </c>
    </row>
    <row r="273" spans="2:16" ht="13.5" thickBot="1">
      <c r="B273">
        <v>269</v>
      </c>
      <c r="C273" s="1">
        <v>38512</v>
      </c>
      <c r="D273" s="2">
        <v>0.8125</v>
      </c>
      <c r="E273">
        <v>1895.379</v>
      </c>
      <c r="F273">
        <f t="shared" si="24"/>
        <v>12.953981773168094</v>
      </c>
      <c r="G273">
        <v>14431</v>
      </c>
      <c r="H273" s="16">
        <f t="shared" si="20"/>
        <v>890686.8256378429</v>
      </c>
      <c r="I273" s="17">
        <f t="shared" si="21"/>
        <v>0.003514939400172103</v>
      </c>
      <c r="J273" s="18">
        <f t="shared" si="22"/>
        <v>284.4999262152391</v>
      </c>
      <c r="K273" s="18">
        <f t="shared" si="23"/>
        <v>11.349926215239122</v>
      </c>
      <c r="L273">
        <v>0</v>
      </c>
      <c r="M273">
        <v>22474</v>
      </c>
      <c r="N273">
        <v>29526</v>
      </c>
      <c r="O273">
        <v>5572</v>
      </c>
      <c r="P273">
        <v>3967</v>
      </c>
    </row>
    <row r="274" spans="2:16" ht="13.5" thickBot="1">
      <c r="B274">
        <v>270</v>
      </c>
      <c r="C274" s="1">
        <v>38512</v>
      </c>
      <c r="D274" s="2">
        <v>0.8126157407407407</v>
      </c>
      <c r="E274">
        <v>1895.207</v>
      </c>
      <c r="F274">
        <f t="shared" si="24"/>
        <v>12.95279587460517</v>
      </c>
      <c r="G274">
        <v>14427</v>
      </c>
      <c r="H274" s="16">
        <f t="shared" si="20"/>
        <v>891003.2543868773</v>
      </c>
      <c r="I274" s="17">
        <f t="shared" si="21"/>
        <v>0.003515027152968671</v>
      </c>
      <c r="J274" s="18">
        <f t="shared" si="22"/>
        <v>284.49282366295074</v>
      </c>
      <c r="K274" s="18">
        <f t="shared" si="23"/>
        <v>11.342823662950764</v>
      </c>
      <c r="L274">
        <v>0</v>
      </c>
      <c r="M274">
        <v>22438</v>
      </c>
      <c r="N274">
        <v>29526</v>
      </c>
      <c r="O274">
        <v>5283</v>
      </c>
      <c r="P274">
        <v>3973</v>
      </c>
    </row>
    <row r="275" spans="2:16" ht="13.5" thickBot="1">
      <c r="B275">
        <v>271</v>
      </c>
      <c r="C275" s="1">
        <v>38512</v>
      </c>
      <c r="D275" s="2">
        <v>0.8127314814814816</v>
      </c>
      <c r="E275">
        <v>1904.621</v>
      </c>
      <c r="F275">
        <f t="shared" si="24"/>
        <v>13.017703136648073</v>
      </c>
      <c r="G275">
        <v>14419</v>
      </c>
      <c r="H275" s="16">
        <f t="shared" si="20"/>
        <v>891636.6380691733</v>
      </c>
      <c r="I275" s="17">
        <f t="shared" si="21"/>
        <v>0.0035152027128967766</v>
      </c>
      <c r="J275" s="18">
        <f t="shared" si="22"/>
        <v>284.47861522498914</v>
      </c>
      <c r="K275" s="18">
        <f t="shared" si="23"/>
        <v>11.328615224989164</v>
      </c>
      <c r="L275">
        <v>0</v>
      </c>
      <c r="M275">
        <v>22403</v>
      </c>
      <c r="N275">
        <v>29526</v>
      </c>
      <c r="O275">
        <v>5633</v>
      </c>
      <c r="P275">
        <v>3970</v>
      </c>
    </row>
    <row r="276" spans="2:16" ht="13.5" thickBot="1">
      <c r="B276">
        <v>272</v>
      </c>
      <c r="C276" s="1">
        <v>38512</v>
      </c>
      <c r="D276" s="2">
        <v>0.8128472222222222</v>
      </c>
      <c r="E276">
        <v>1964.359</v>
      </c>
      <c r="F276">
        <f t="shared" si="24"/>
        <v>13.429582254973859</v>
      </c>
      <c r="G276">
        <v>14413</v>
      </c>
      <c r="H276" s="16">
        <f t="shared" si="20"/>
        <v>892112.1368165402</v>
      </c>
      <c r="I276" s="17">
        <f t="shared" si="21"/>
        <v>0.0035153344304299033</v>
      </c>
      <c r="J276" s="18">
        <f t="shared" si="22"/>
        <v>284.46795597700964</v>
      </c>
      <c r="K276" s="18">
        <f t="shared" si="23"/>
        <v>11.31795597700966</v>
      </c>
      <c r="L276">
        <v>0</v>
      </c>
      <c r="M276">
        <v>22369</v>
      </c>
      <c r="N276">
        <v>29525</v>
      </c>
      <c r="O276">
        <v>5309</v>
      </c>
      <c r="P276">
        <v>3960</v>
      </c>
    </row>
    <row r="277" spans="2:16" ht="13.5" thickBot="1">
      <c r="B277">
        <v>273</v>
      </c>
      <c r="C277" s="1">
        <v>38512</v>
      </c>
      <c r="D277" s="2">
        <v>0.812962962962963</v>
      </c>
      <c r="E277">
        <v>1971.445</v>
      </c>
      <c r="F277">
        <f t="shared" si="24"/>
        <v>13.47843851786275</v>
      </c>
      <c r="G277">
        <v>14409</v>
      </c>
      <c r="H277" s="16">
        <f t="shared" si="20"/>
        <v>892429.3557723886</v>
      </c>
      <c r="I277" s="17">
        <f t="shared" si="21"/>
        <v>0.0035154222648001044</v>
      </c>
      <c r="J277" s="18">
        <f t="shared" si="22"/>
        <v>284.46084842011504</v>
      </c>
      <c r="K277" s="18">
        <f t="shared" si="23"/>
        <v>11.310848420115065</v>
      </c>
      <c r="L277">
        <v>0</v>
      </c>
      <c r="M277">
        <v>22335</v>
      </c>
      <c r="N277">
        <v>29525</v>
      </c>
      <c r="O277">
        <v>6208</v>
      </c>
      <c r="P277">
        <v>3973</v>
      </c>
    </row>
    <row r="278" spans="2:16" ht="13.5" thickBot="1">
      <c r="B278">
        <v>274</v>
      </c>
      <c r="C278" s="1">
        <v>38512</v>
      </c>
      <c r="D278" s="2">
        <v>0.8130787037037037</v>
      </c>
      <c r="E278">
        <v>1948.34</v>
      </c>
      <c r="F278">
        <f t="shared" si="24"/>
        <v>13.319135109162804</v>
      </c>
      <c r="G278">
        <v>14401</v>
      </c>
      <c r="H278" s="16">
        <f t="shared" si="20"/>
        <v>893064.3218410318</v>
      </c>
      <c r="I278" s="17">
        <f t="shared" si="21"/>
        <v>0.0035155979880263388</v>
      </c>
      <c r="J278" s="18">
        <f t="shared" si="22"/>
        <v>284.4466299633427</v>
      </c>
      <c r="K278" s="18">
        <f t="shared" si="23"/>
        <v>11.296629963342696</v>
      </c>
      <c r="L278">
        <v>0</v>
      </c>
      <c r="M278">
        <v>22301</v>
      </c>
      <c r="N278">
        <v>29525</v>
      </c>
      <c r="O278">
        <v>5135</v>
      </c>
      <c r="P278">
        <v>3973</v>
      </c>
    </row>
    <row r="279" spans="2:16" ht="13.5" thickBot="1">
      <c r="B279">
        <v>275</v>
      </c>
      <c r="C279" s="1">
        <v>38512</v>
      </c>
      <c r="D279" s="2">
        <v>0.8131944444444444</v>
      </c>
      <c r="E279">
        <v>1948.352</v>
      </c>
      <c r="F279">
        <f t="shared" si="24"/>
        <v>13.319217846271847</v>
      </c>
      <c r="G279">
        <v>14398</v>
      </c>
      <c r="H279" s="16">
        <f t="shared" si="20"/>
        <v>893302.6158596877</v>
      </c>
      <c r="I279" s="17">
        <f t="shared" si="21"/>
        <v>0.0035156639029801204</v>
      </c>
      <c r="J279" s="18">
        <f t="shared" si="22"/>
        <v>284.4412968919841</v>
      </c>
      <c r="K279" s="18">
        <f t="shared" si="23"/>
        <v>11.291296891984132</v>
      </c>
      <c r="L279">
        <v>0</v>
      </c>
      <c r="M279">
        <v>22268</v>
      </c>
      <c r="N279">
        <v>29526</v>
      </c>
      <c r="O279">
        <v>6530</v>
      </c>
      <c r="P279">
        <v>3982</v>
      </c>
    </row>
    <row r="280" spans="2:16" ht="13.5" thickBot="1">
      <c r="B280">
        <v>276</v>
      </c>
      <c r="C280" s="1">
        <v>38512</v>
      </c>
      <c r="D280" s="2">
        <v>0.8133101851851853</v>
      </c>
      <c r="E280">
        <v>1952.109</v>
      </c>
      <c r="F280">
        <f t="shared" si="24"/>
        <v>13.34512145616086</v>
      </c>
      <c r="G280">
        <v>14396</v>
      </c>
      <c r="H280" s="16">
        <f t="shared" si="20"/>
        <v>893461.5336620879</v>
      </c>
      <c r="I280" s="17">
        <f t="shared" si="21"/>
        <v>0.0035157078519664196</v>
      </c>
      <c r="J280" s="18">
        <f t="shared" si="22"/>
        <v>284.43774116233124</v>
      </c>
      <c r="K280" s="18">
        <f t="shared" si="23"/>
        <v>11.287741162331258</v>
      </c>
      <c r="L280">
        <v>0</v>
      </c>
      <c r="M280">
        <v>22236</v>
      </c>
      <c r="N280">
        <v>29525</v>
      </c>
      <c r="O280">
        <v>4559</v>
      </c>
      <c r="P280">
        <v>3997</v>
      </c>
    </row>
    <row r="281" spans="2:16" ht="13.5" thickBot="1">
      <c r="B281">
        <v>277</v>
      </c>
      <c r="C281" s="1">
        <v>38512</v>
      </c>
      <c r="D281" s="2">
        <v>0.8134259259259259</v>
      </c>
      <c r="E281">
        <v>1928.633</v>
      </c>
      <c r="F281">
        <f t="shared" si="24"/>
        <v>13.183260091839724</v>
      </c>
      <c r="G281">
        <v>14389</v>
      </c>
      <c r="H281" s="16">
        <f t="shared" si="20"/>
        <v>894018.0935365953</v>
      </c>
      <c r="I281" s="17">
        <f t="shared" si="21"/>
        <v>0.003515861709248364</v>
      </c>
      <c r="J281" s="18">
        <f t="shared" si="22"/>
        <v>284.4252939100339</v>
      </c>
      <c r="K281" s="18">
        <f t="shared" si="23"/>
        <v>11.275293910033895</v>
      </c>
      <c r="L281">
        <v>0</v>
      </c>
      <c r="M281">
        <v>22203</v>
      </c>
      <c r="N281">
        <v>29525</v>
      </c>
      <c r="O281">
        <v>5232</v>
      </c>
      <c r="P281">
        <v>4000</v>
      </c>
    </row>
    <row r="282" spans="2:16" ht="13.5" thickBot="1">
      <c r="B282">
        <v>278</v>
      </c>
      <c r="C282" s="1">
        <v>38512</v>
      </c>
      <c r="D282" s="2">
        <v>0.8135416666666666</v>
      </c>
      <c r="E282">
        <v>1881.102</v>
      </c>
      <c r="F282">
        <f t="shared" si="24"/>
        <v>12.855545297686204</v>
      </c>
      <c r="G282">
        <v>14383</v>
      </c>
      <c r="H282" s="16">
        <f t="shared" si="20"/>
        <v>894495.575625895</v>
      </c>
      <c r="I282" s="17">
        <f t="shared" si="21"/>
        <v>0.00351599363131365</v>
      </c>
      <c r="J282" s="18">
        <f t="shared" si="22"/>
        <v>284.41462211249194</v>
      </c>
      <c r="K282" s="18">
        <f t="shared" si="23"/>
        <v>11.264622112491963</v>
      </c>
      <c r="L282">
        <v>0</v>
      </c>
      <c r="M282">
        <v>22173</v>
      </c>
      <c r="N282">
        <v>29525</v>
      </c>
      <c r="O282">
        <v>5266</v>
      </c>
      <c r="P282">
        <v>4011</v>
      </c>
    </row>
    <row r="283" spans="2:16" ht="13.5" thickBot="1">
      <c r="B283">
        <v>279</v>
      </c>
      <c r="C283" s="1">
        <v>38512</v>
      </c>
      <c r="D283" s="2">
        <v>0.8136574074074074</v>
      </c>
      <c r="E283">
        <v>1866.645</v>
      </c>
      <c r="F283">
        <f t="shared" si="24"/>
        <v>12.755867765568691</v>
      </c>
      <c r="G283">
        <v>14380</v>
      </c>
      <c r="H283" s="16">
        <f t="shared" si="20"/>
        <v>894734.4659483983</v>
      </c>
      <c r="I283" s="17">
        <f t="shared" si="21"/>
        <v>0.0035160596077264583</v>
      </c>
      <c r="J283" s="18">
        <f t="shared" si="22"/>
        <v>284.4092852699435</v>
      </c>
      <c r="K283" s="18">
        <f t="shared" si="23"/>
        <v>11.259285269943518</v>
      </c>
      <c r="L283">
        <v>0</v>
      </c>
      <c r="M283">
        <v>22142</v>
      </c>
      <c r="N283">
        <v>29525</v>
      </c>
      <c r="O283">
        <v>4748</v>
      </c>
      <c r="P283">
        <v>4000</v>
      </c>
    </row>
    <row r="284" spans="2:16" ht="13.5" thickBot="1">
      <c r="B284">
        <v>280</v>
      </c>
      <c r="C284" s="1">
        <v>38512</v>
      </c>
      <c r="D284" s="2">
        <v>0.8137731481481482</v>
      </c>
      <c r="E284">
        <v>1860.195</v>
      </c>
      <c r="F284">
        <f t="shared" si="24"/>
        <v>12.71139656945899</v>
      </c>
      <c r="G284">
        <v>14375</v>
      </c>
      <c r="H284" s="16">
        <f t="shared" si="20"/>
        <v>895132.8378534566</v>
      </c>
      <c r="I284" s="17">
        <f t="shared" si="21"/>
        <v>0.003516169591216315</v>
      </c>
      <c r="J284" s="18">
        <f t="shared" si="22"/>
        <v>284.4003891331304</v>
      </c>
      <c r="K284" s="18">
        <f t="shared" si="23"/>
        <v>11.250389133130398</v>
      </c>
      <c r="L284">
        <v>0</v>
      </c>
      <c r="M284">
        <v>22112</v>
      </c>
      <c r="N284">
        <v>29525</v>
      </c>
      <c r="O284">
        <v>6357</v>
      </c>
      <c r="P284">
        <v>3974</v>
      </c>
    </row>
    <row r="285" spans="2:16" ht="13.5" thickBot="1">
      <c r="B285">
        <v>281</v>
      </c>
      <c r="C285" s="1">
        <v>38512</v>
      </c>
      <c r="D285" s="2">
        <v>0.813888888888889</v>
      </c>
      <c r="E285">
        <v>1817.906</v>
      </c>
      <c r="F285">
        <f t="shared" si="24"/>
        <v>12.419824102438346</v>
      </c>
      <c r="G285">
        <v>14370</v>
      </c>
      <c r="H285" s="16">
        <f t="shared" si="20"/>
        <v>895531.486718045</v>
      </c>
      <c r="I285" s="17">
        <f t="shared" si="21"/>
        <v>0.0035162796032275467</v>
      </c>
      <c r="J285" s="18">
        <f t="shared" si="22"/>
        <v>284.39149124606394</v>
      </c>
      <c r="K285" s="18">
        <f t="shared" si="23"/>
        <v>11.241491246063958</v>
      </c>
      <c r="L285">
        <v>0</v>
      </c>
      <c r="M285">
        <v>22082</v>
      </c>
      <c r="N285">
        <v>29525</v>
      </c>
      <c r="O285">
        <v>6207</v>
      </c>
      <c r="P285">
        <v>3978</v>
      </c>
    </row>
    <row r="286" spans="2:16" ht="13.5" thickBot="1">
      <c r="B286">
        <v>282</v>
      </c>
      <c r="C286" s="1">
        <v>38512</v>
      </c>
      <c r="D286" s="2">
        <v>0.8140046296296296</v>
      </c>
      <c r="E286">
        <v>1784.867</v>
      </c>
      <c r="F286">
        <f t="shared" si="24"/>
        <v>12.192028156970375</v>
      </c>
      <c r="G286">
        <v>14368</v>
      </c>
      <c r="H286" s="16">
        <f t="shared" si="20"/>
        <v>895691.0238772545</v>
      </c>
      <c r="I286" s="17">
        <f t="shared" si="21"/>
        <v>0.0035163236160229566</v>
      </c>
      <c r="J286" s="18">
        <f t="shared" si="22"/>
        <v>284.3879316008528</v>
      </c>
      <c r="K286" s="18">
        <f t="shared" si="23"/>
        <v>11.237931600852846</v>
      </c>
      <c r="L286">
        <v>0</v>
      </c>
      <c r="M286">
        <v>22052</v>
      </c>
      <c r="N286">
        <v>29525</v>
      </c>
      <c r="O286">
        <v>5338</v>
      </c>
      <c r="P286">
        <v>3963</v>
      </c>
    </row>
    <row r="287" spans="2:16" ht="13.5" thickBot="1">
      <c r="B287">
        <v>283</v>
      </c>
      <c r="C287" s="1">
        <v>38512</v>
      </c>
      <c r="D287" s="2">
        <v>0.8141203703703703</v>
      </c>
      <c r="E287">
        <v>1812.613</v>
      </c>
      <c r="F287">
        <f t="shared" si="24"/>
        <v>12.383330142592046</v>
      </c>
      <c r="G287">
        <v>14365</v>
      </c>
      <c r="H287" s="16">
        <f t="shared" si="20"/>
        <v>895930.4128310889</v>
      </c>
      <c r="I287" s="17">
        <f t="shared" si="21"/>
        <v>0.0035163896437821764</v>
      </c>
      <c r="J287" s="18">
        <f t="shared" si="22"/>
        <v>284.38259160734384</v>
      </c>
      <c r="K287" s="18">
        <f t="shared" si="23"/>
        <v>11.232591607343863</v>
      </c>
      <c r="L287">
        <v>0</v>
      </c>
      <c r="M287">
        <v>22024</v>
      </c>
      <c r="N287">
        <v>29525</v>
      </c>
      <c r="O287">
        <v>6579</v>
      </c>
      <c r="P287">
        <v>3962</v>
      </c>
    </row>
    <row r="288" spans="2:16" ht="13.5" thickBot="1">
      <c r="B288">
        <v>284</v>
      </c>
      <c r="C288" s="1">
        <v>38512</v>
      </c>
      <c r="D288" s="2">
        <v>0.8142361111111112</v>
      </c>
      <c r="E288">
        <v>1791.078</v>
      </c>
      <c r="F288">
        <f t="shared" si="24"/>
        <v>12.234851505658337</v>
      </c>
      <c r="G288">
        <v>14362</v>
      </c>
      <c r="H288" s="16">
        <f t="shared" si="20"/>
        <v>896169.9016985178</v>
      </c>
      <c r="I288" s="17">
        <f t="shared" si="21"/>
        <v>0.003516455681824956</v>
      </c>
      <c r="J288" s="18">
        <f t="shared" si="22"/>
        <v>284.377250982735</v>
      </c>
      <c r="K288" s="18">
        <f t="shared" si="23"/>
        <v>11.227250982735029</v>
      </c>
      <c r="L288">
        <v>0</v>
      </c>
      <c r="M288">
        <v>21995</v>
      </c>
      <c r="N288">
        <v>29525</v>
      </c>
      <c r="O288">
        <v>6125</v>
      </c>
      <c r="P288">
        <v>3965</v>
      </c>
    </row>
    <row r="289" spans="2:16" ht="13.5" thickBot="1">
      <c r="B289">
        <v>285</v>
      </c>
      <c r="C289" s="1">
        <v>38512</v>
      </c>
      <c r="D289" s="2">
        <v>0.8143518518518519</v>
      </c>
      <c r="E289">
        <v>1759.98</v>
      </c>
      <c r="F289">
        <f t="shared" si="24"/>
        <v>12.020438287577797</v>
      </c>
      <c r="G289">
        <v>14359</v>
      </c>
      <c r="H289" s="16">
        <f t="shared" si="20"/>
        <v>896409.4905421054</v>
      </c>
      <c r="I289" s="17">
        <f t="shared" si="21"/>
        <v>0.003516521730156061</v>
      </c>
      <c r="J289" s="18">
        <f t="shared" si="22"/>
        <v>284.37190972672323</v>
      </c>
      <c r="K289" s="18">
        <f t="shared" si="23"/>
        <v>11.221909726723254</v>
      </c>
      <c r="L289">
        <v>0</v>
      </c>
      <c r="M289">
        <v>21968</v>
      </c>
      <c r="N289">
        <v>29526</v>
      </c>
      <c r="O289">
        <v>5509</v>
      </c>
      <c r="P289">
        <v>3970</v>
      </c>
    </row>
    <row r="290" spans="2:16" ht="13.5" thickBot="1">
      <c r="B290">
        <v>286</v>
      </c>
      <c r="C290" s="1">
        <v>38512</v>
      </c>
      <c r="D290" s="2">
        <v>0.8144675925925925</v>
      </c>
      <c r="E290">
        <v>1725.531</v>
      </c>
      <c r="F290">
        <f t="shared" si="24"/>
        <v>11.782920731797471</v>
      </c>
      <c r="G290">
        <v>14352</v>
      </c>
      <c r="H290" s="16">
        <f t="shared" si="20"/>
        <v>896968.9203251487</v>
      </c>
      <c r="I290" s="17">
        <f t="shared" si="21"/>
        <v>0.003516675882965589</v>
      </c>
      <c r="J290" s="18">
        <f t="shared" si="22"/>
        <v>284.35944433887005</v>
      </c>
      <c r="K290" s="18">
        <f t="shared" si="23"/>
        <v>11.209444338870071</v>
      </c>
      <c r="L290">
        <v>0</v>
      </c>
      <c r="M290">
        <v>21940</v>
      </c>
      <c r="N290">
        <v>29526</v>
      </c>
      <c r="O290">
        <v>5264</v>
      </c>
      <c r="P290">
        <v>3969</v>
      </c>
    </row>
    <row r="291" spans="2:16" ht="13.5" thickBot="1">
      <c r="B291">
        <v>287</v>
      </c>
      <c r="C291" s="1">
        <v>38512</v>
      </c>
      <c r="D291" s="2">
        <v>0.8145833333333333</v>
      </c>
      <c r="E291">
        <v>1695.941</v>
      </c>
      <c r="F291">
        <f t="shared" si="24"/>
        <v>11.57890481041979</v>
      </c>
      <c r="G291">
        <v>14352</v>
      </c>
      <c r="H291" s="16">
        <f t="shared" si="20"/>
        <v>896968.9203251487</v>
      </c>
      <c r="I291" s="17">
        <f t="shared" si="21"/>
        <v>0.003516675882965589</v>
      </c>
      <c r="J291" s="18">
        <f t="shared" si="22"/>
        <v>284.35944433887005</v>
      </c>
      <c r="K291" s="18">
        <f t="shared" si="23"/>
        <v>11.209444338870071</v>
      </c>
      <c r="L291">
        <v>0</v>
      </c>
      <c r="M291">
        <v>21912</v>
      </c>
      <c r="N291">
        <v>29525</v>
      </c>
      <c r="O291">
        <v>6957</v>
      </c>
      <c r="P291">
        <v>3972</v>
      </c>
    </row>
    <row r="292" spans="2:16" ht="13.5" thickBot="1">
      <c r="B292">
        <v>288</v>
      </c>
      <c r="C292" s="1">
        <v>38512</v>
      </c>
      <c r="D292" s="2">
        <v>0.814699074074074</v>
      </c>
      <c r="E292">
        <v>1672.867</v>
      </c>
      <c r="F292">
        <f t="shared" si="24"/>
        <v>11.419815139251533</v>
      </c>
      <c r="G292">
        <v>14347</v>
      </c>
      <c r="H292" s="16">
        <f t="shared" si="20"/>
        <v>897368.8469311591</v>
      </c>
      <c r="I292" s="17">
        <f t="shared" si="21"/>
        <v>0.0035167860264591613</v>
      </c>
      <c r="J292" s="18">
        <f t="shared" si="22"/>
        <v>284.3505383825809</v>
      </c>
      <c r="K292" s="18">
        <f t="shared" si="23"/>
        <v>11.20053838258093</v>
      </c>
      <c r="L292">
        <v>0</v>
      </c>
      <c r="M292">
        <v>21886</v>
      </c>
      <c r="N292">
        <v>29525</v>
      </c>
      <c r="O292">
        <v>6126</v>
      </c>
      <c r="P292">
        <v>4005</v>
      </c>
    </row>
    <row r="293" spans="2:16" ht="13.5" thickBot="1">
      <c r="B293">
        <v>289</v>
      </c>
      <c r="C293" s="1">
        <v>38512</v>
      </c>
      <c r="D293" s="2">
        <v>0.8148148148148149</v>
      </c>
      <c r="E293">
        <v>1654.469</v>
      </c>
      <c r="F293">
        <f t="shared" si="24"/>
        <v>11.29296536157304</v>
      </c>
      <c r="G293">
        <v>14346</v>
      </c>
      <c r="H293" s="16">
        <f t="shared" si="20"/>
        <v>897448.8656729736</v>
      </c>
      <c r="I293" s="17">
        <f t="shared" si="21"/>
        <v>0.0035168080585945673</v>
      </c>
      <c r="J293" s="18">
        <f t="shared" si="22"/>
        <v>284.3487569803946</v>
      </c>
      <c r="K293" s="18">
        <f t="shared" si="23"/>
        <v>11.198756980394649</v>
      </c>
      <c r="L293">
        <v>0</v>
      </c>
      <c r="M293">
        <v>21860</v>
      </c>
      <c r="N293">
        <v>29525</v>
      </c>
      <c r="O293">
        <v>5105</v>
      </c>
      <c r="P293">
        <v>3982</v>
      </c>
    </row>
    <row r="294" spans="2:16" ht="13.5" thickBot="1">
      <c r="B294">
        <v>290</v>
      </c>
      <c r="C294" s="1">
        <v>38512</v>
      </c>
      <c r="D294" s="2">
        <v>0.8149305555555556</v>
      </c>
      <c r="E294">
        <v>1643.516</v>
      </c>
      <c r="F294">
        <f t="shared" si="24"/>
        <v>11.217447065295591</v>
      </c>
      <c r="G294">
        <v>14345</v>
      </c>
      <c r="H294" s="16">
        <f t="shared" si="20"/>
        <v>897528.8955604228</v>
      </c>
      <c r="I294" s="17">
        <f t="shared" si="21"/>
        <v>0.0035168300918759503</v>
      </c>
      <c r="J294" s="18">
        <f t="shared" si="22"/>
        <v>284.34697550787257</v>
      </c>
      <c r="K294" s="18">
        <f t="shared" si="23"/>
        <v>11.196975507872594</v>
      </c>
      <c r="L294">
        <v>0</v>
      </c>
      <c r="M294">
        <v>21833</v>
      </c>
      <c r="N294">
        <v>29525</v>
      </c>
      <c r="O294">
        <v>5169</v>
      </c>
      <c r="P294">
        <v>3976</v>
      </c>
    </row>
    <row r="295" spans="2:16" ht="13.5" thickBot="1">
      <c r="B295">
        <v>291</v>
      </c>
      <c r="C295" s="1">
        <v>38512</v>
      </c>
      <c r="D295" s="2">
        <v>0.8150462962962962</v>
      </c>
      <c r="E295">
        <v>1637.41</v>
      </c>
      <c r="F295">
        <f t="shared" si="24"/>
        <v>11.17534766631174</v>
      </c>
      <c r="G295">
        <v>14340</v>
      </c>
      <c r="H295" s="16">
        <f t="shared" si="20"/>
        <v>897929.2122637266</v>
      </c>
      <c r="I295" s="17">
        <f t="shared" si="21"/>
        <v>0.0035169402754787246</v>
      </c>
      <c r="J295" s="18">
        <f t="shared" si="22"/>
        <v>284.3380670898315</v>
      </c>
      <c r="K295" s="18">
        <f t="shared" si="23"/>
        <v>11.18806708983152</v>
      </c>
      <c r="L295">
        <v>0</v>
      </c>
      <c r="M295">
        <v>21808</v>
      </c>
      <c r="N295">
        <v>29525</v>
      </c>
      <c r="O295">
        <v>5933</v>
      </c>
      <c r="P295">
        <v>3972</v>
      </c>
    </row>
    <row r="296" spans="2:16" ht="13.5" thickBot="1">
      <c r="B296">
        <v>292</v>
      </c>
      <c r="C296" s="1">
        <v>38512</v>
      </c>
      <c r="D296" s="2">
        <v>0.815162037037037</v>
      </c>
      <c r="E296">
        <v>1649.836</v>
      </c>
      <c r="F296">
        <f t="shared" si="24"/>
        <v>11.26102194272401</v>
      </c>
      <c r="G296">
        <v>14339</v>
      </c>
      <c r="H296" s="16">
        <f t="shared" si="20"/>
        <v>898009.3090739143</v>
      </c>
      <c r="I296" s="17">
        <f t="shared" si="21"/>
        <v>0.0035169623156396912</v>
      </c>
      <c r="J296" s="18">
        <f t="shared" si="22"/>
        <v>284.33628519505834</v>
      </c>
      <c r="K296" s="18">
        <f t="shared" si="23"/>
        <v>11.18628519505836</v>
      </c>
      <c r="L296">
        <v>0</v>
      </c>
      <c r="M296">
        <v>21783</v>
      </c>
      <c r="N296">
        <v>29525</v>
      </c>
      <c r="O296">
        <v>6255</v>
      </c>
      <c r="P296">
        <v>3987</v>
      </c>
    </row>
    <row r="297" spans="2:16" ht="13.5" thickBot="1">
      <c r="B297">
        <v>293</v>
      </c>
      <c r="C297" s="1">
        <v>38512</v>
      </c>
      <c r="D297" s="2">
        <v>0.8152777777777778</v>
      </c>
      <c r="E297">
        <v>1675.492</v>
      </c>
      <c r="F297">
        <f t="shared" si="24"/>
        <v>11.43791388185432</v>
      </c>
      <c r="G297">
        <v>14336</v>
      </c>
      <c r="H297" s="16">
        <f t="shared" si="20"/>
        <v>898249.6664855146</v>
      </c>
      <c r="I297" s="17">
        <f t="shared" si="21"/>
        <v>0.0035170284430066116</v>
      </c>
      <c r="J297" s="18">
        <f t="shared" si="22"/>
        <v>284.33093908820575</v>
      </c>
      <c r="K297" s="18">
        <f t="shared" si="23"/>
        <v>11.180939088205776</v>
      </c>
      <c r="L297">
        <v>0</v>
      </c>
      <c r="M297">
        <v>21758</v>
      </c>
      <c r="N297">
        <v>29526</v>
      </c>
      <c r="O297">
        <v>5428</v>
      </c>
      <c r="P297">
        <v>3985</v>
      </c>
    </row>
    <row r="298" spans="2:16" ht="13.5" thickBot="1">
      <c r="B298">
        <v>294</v>
      </c>
      <c r="C298" s="1">
        <v>38512</v>
      </c>
      <c r="D298" s="2">
        <v>0.8153935185185185</v>
      </c>
      <c r="E298">
        <v>1710.062</v>
      </c>
      <c r="F298">
        <f t="shared" si="24"/>
        <v>11.676265703484143</v>
      </c>
      <c r="G298">
        <v>14332</v>
      </c>
      <c r="H298" s="16">
        <f t="shared" si="20"/>
        <v>898570.2994105577</v>
      </c>
      <c r="I298" s="17">
        <f t="shared" si="21"/>
        <v>0.003517116628898506</v>
      </c>
      <c r="J298" s="18">
        <f t="shared" si="22"/>
        <v>284.32380995940446</v>
      </c>
      <c r="K298" s="18">
        <f t="shared" si="23"/>
        <v>11.17380995940448</v>
      </c>
      <c r="L298">
        <v>0</v>
      </c>
      <c r="M298">
        <v>21734</v>
      </c>
      <c r="N298">
        <v>29525</v>
      </c>
      <c r="O298">
        <v>6298</v>
      </c>
      <c r="P298">
        <v>3998</v>
      </c>
    </row>
    <row r="299" spans="2:16" ht="13.5" thickBot="1">
      <c r="B299">
        <v>295</v>
      </c>
      <c r="C299" s="1">
        <v>38512</v>
      </c>
      <c r="D299" s="2">
        <v>0.8155092592592593</v>
      </c>
      <c r="E299">
        <v>1734.18</v>
      </c>
      <c r="F299">
        <f t="shared" si="24"/>
        <v>11.842553503138992</v>
      </c>
      <c r="G299">
        <v>14331</v>
      </c>
      <c r="H299" s="16">
        <f t="shared" si="20"/>
        <v>898650.4855817207</v>
      </c>
      <c r="I299" s="17">
        <f t="shared" si="21"/>
        <v>0.0035171386782421876</v>
      </c>
      <c r="J299" s="18">
        <f t="shared" si="22"/>
        <v>284.3220275009983</v>
      </c>
      <c r="K299" s="18">
        <f t="shared" si="23"/>
        <v>11.172027500998297</v>
      </c>
      <c r="L299">
        <v>0</v>
      </c>
      <c r="M299">
        <v>21710</v>
      </c>
      <c r="N299">
        <v>29524</v>
      </c>
      <c r="O299">
        <v>5744</v>
      </c>
      <c r="P299">
        <v>3980</v>
      </c>
    </row>
    <row r="300" spans="2:16" ht="13.5" thickBot="1">
      <c r="B300">
        <v>296</v>
      </c>
      <c r="C300" s="1">
        <v>38512</v>
      </c>
      <c r="D300" s="2">
        <v>0.815625</v>
      </c>
      <c r="E300">
        <v>1758.16</v>
      </c>
      <c r="F300">
        <f t="shared" si="24"/>
        <v>12.007889826039866</v>
      </c>
      <c r="G300">
        <v>14328</v>
      </c>
      <c r="H300" s="16">
        <f t="shared" si="20"/>
        <v>898891.1111883797</v>
      </c>
      <c r="I300" s="17">
        <f t="shared" si="21"/>
        <v>0.0035172048331657737</v>
      </c>
      <c r="J300" s="18">
        <f t="shared" si="22"/>
        <v>284.3166797027052</v>
      </c>
      <c r="K300" s="18">
        <f t="shared" si="23"/>
        <v>11.16667970270521</v>
      </c>
      <c r="L300">
        <v>0</v>
      </c>
      <c r="M300">
        <v>21687</v>
      </c>
      <c r="N300">
        <v>29525</v>
      </c>
      <c r="O300">
        <v>5320</v>
      </c>
      <c r="P300">
        <v>3977</v>
      </c>
    </row>
    <row r="301" spans="2:16" ht="13.5" thickBot="1">
      <c r="B301">
        <v>297</v>
      </c>
      <c r="C301" s="1">
        <v>38512</v>
      </c>
      <c r="D301" s="2">
        <v>0.8157407407407408</v>
      </c>
      <c r="E301">
        <v>1782.043</v>
      </c>
      <c r="F301">
        <f t="shared" si="24"/>
        <v>12.172557357309321</v>
      </c>
      <c r="G301">
        <v>14325</v>
      </c>
      <c r="H301" s="16">
        <f t="shared" si="20"/>
        <v>899131.8374839248</v>
      </c>
      <c r="I301" s="17">
        <f t="shared" si="21"/>
        <v>0.003517270998431906</v>
      </c>
      <c r="J301" s="18">
        <f t="shared" si="22"/>
        <v>284.3113312695629</v>
      </c>
      <c r="K301" s="18">
        <f t="shared" si="23"/>
        <v>11.161331269562936</v>
      </c>
      <c r="L301">
        <v>0</v>
      </c>
      <c r="M301">
        <v>21663</v>
      </c>
      <c r="N301">
        <v>29525</v>
      </c>
      <c r="O301">
        <v>5195</v>
      </c>
      <c r="P301">
        <v>3966</v>
      </c>
    </row>
    <row r="302" spans="2:16" ht="13.5" thickBot="1">
      <c r="B302">
        <v>298</v>
      </c>
      <c r="C302" s="1">
        <v>38512</v>
      </c>
      <c r="D302" s="2">
        <v>0.8158564814814815</v>
      </c>
      <c r="E302">
        <v>1801.32</v>
      </c>
      <c r="F302">
        <f t="shared" si="24"/>
        <v>12.30546762822509</v>
      </c>
      <c r="G302">
        <v>14323</v>
      </c>
      <c r="H302" s="16">
        <f t="shared" si="20"/>
        <v>899292.3776504387</v>
      </c>
      <c r="I302" s="17">
        <f t="shared" si="21"/>
        <v>0.0035173151143575577</v>
      </c>
      <c r="J302" s="18">
        <f t="shared" si="22"/>
        <v>284.3077652946234</v>
      </c>
      <c r="K302" s="18">
        <f t="shared" si="23"/>
        <v>11.157765294623402</v>
      </c>
      <c r="L302">
        <v>0</v>
      </c>
      <c r="M302">
        <v>21640</v>
      </c>
      <c r="N302">
        <v>29525</v>
      </c>
      <c r="O302">
        <v>6800</v>
      </c>
      <c r="P302">
        <v>3957</v>
      </c>
    </row>
    <row r="303" spans="2:16" ht="13.5" thickBot="1">
      <c r="B303">
        <v>299</v>
      </c>
      <c r="C303" s="1">
        <v>38512</v>
      </c>
      <c r="D303" s="2">
        <v>0.8159722222222222</v>
      </c>
      <c r="E303">
        <v>1826.051</v>
      </c>
      <c r="F303">
        <f t="shared" si="24"/>
        <v>12.475981915200132</v>
      </c>
      <c r="G303">
        <v>14319</v>
      </c>
      <c r="H303" s="16">
        <f t="shared" si="20"/>
        <v>899613.592394576</v>
      </c>
      <c r="I303" s="17">
        <f t="shared" si="21"/>
        <v>0.003517403360011019</v>
      </c>
      <c r="J303" s="18">
        <f t="shared" si="22"/>
        <v>284.30063249751015</v>
      </c>
      <c r="K303" s="18">
        <f t="shared" si="23"/>
        <v>11.150632497510173</v>
      </c>
      <c r="L303">
        <v>0</v>
      </c>
      <c r="M303">
        <v>21616</v>
      </c>
      <c r="N303">
        <v>29525</v>
      </c>
      <c r="O303">
        <v>6424</v>
      </c>
      <c r="P303">
        <v>3961</v>
      </c>
    </row>
    <row r="304" spans="2:16" ht="13.5" thickBot="1">
      <c r="B304">
        <v>300</v>
      </c>
      <c r="C304" s="1">
        <v>38512</v>
      </c>
      <c r="D304" s="2">
        <v>0.816087962962963</v>
      </c>
      <c r="E304">
        <v>1844.762</v>
      </c>
      <c r="F304">
        <f t="shared" si="24"/>
        <v>12.604989752472786</v>
      </c>
      <c r="G304">
        <v>14316</v>
      </c>
      <c r="H304" s="16">
        <f t="shared" si="20"/>
        <v>899854.621136266</v>
      </c>
      <c r="I304" s="17">
        <f t="shared" si="21"/>
        <v>0.003517469556333614</v>
      </c>
      <c r="J304" s="18">
        <f t="shared" si="22"/>
        <v>284.2952821579887</v>
      </c>
      <c r="K304" s="18">
        <f t="shared" si="23"/>
        <v>11.145282157988731</v>
      </c>
      <c r="L304">
        <v>0</v>
      </c>
      <c r="M304">
        <v>21595</v>
      </c>
      <c r="N304">
        <v>29525</v>
      </c>
      <c r="O304">
        <v>6209</v>
      </c>
      <c r="P304">
        <v>3957</v>
      </c>
    </row>
    <row r="305" spans="2:16" ht="13.5" thickBot="1">
      <c r="B305">
        <v>301</v>
      </c>
      <c r="C305" s="1">
        <v>38512</v>
      </c>
      <c r="D305" s="2">
        <v>0.8162037037037037</v>
      </c>
      <c r="E305">
        <v>1861.73</v>
      </c>
      <c r="F305">
        <f t="shared" si="24"/>
        <v>12.72198002465719</v>
      </c>
      <c r="G305">
        <v>14314</v>
      </c>
      <c r="H305" s="16">
        <f t="shared" si="20"/>
        <v>900015.3630390643</v>
      </c>
      <c r="I305" s="17">
        <f t="shared" si="21"/>
        <v>0.0035175136929715867</v>
      </c>
      <c r="J305" s="18">
        <f t="shared" si="22"/>
        <v>284.2917149116206</v>
      </c>
      <c r="K305" s="18">
        <f t="shared" si="23"/>
        <v>11.141714911620625</v>
      </c>
      <c r="L305">
        <v>0</v>
      </c>
      <c r="M305">
        <v>21572</v>
      </c>
      <c r="N305">
        <v>29526</v>
      </c>
      <c r="O305">
        <v>5434</v>
      </c>
      <c r="P305">
        <v>3972</v>
      </c>
    </row>
    <row r="306" spans="2:16" ht="13.5" thickBot="1">
      <c r="B306">
        <v>302</v>
      </c>
      <c r="C306" s="1">
        <v>38512</v>
      </c>
      <c r="D306" s="2">
        <v>0.8163194444444444</v>
      </c>
      <c r="E306">
        <v>1884.711</v>
      </c>
      <c r="F306">
        <f t="shared" si="24"/>
        <v>12.880428483230375</v>
      </c>
      <c r="G306">
        <v>14314</v>
      </c>
      <c r="H306" s="16">
        <f t="shared" si="20"/>
        <v>900015.3630390643</v>
      </c>
      <c r="I306" s="17">
        <f t="shared" si="21"/>
        <v>0.0035175136929715867</v>
      </c>
      <c r="J306" s="18">
        <f t="shared" si="22"/>
        <v>284.2917149116206</v>
      </c>
      <c r="K306" s="18">
        <f t="shared" si="23"/>
        <v>11.141714911620625</v>
      </c>
      <c r="L306">
        <v>0</v>
      </c>
      <c r="M306">
        <v>21551</v>
      </c>
      <c r="N306">
        <v>29525</v>
      </c>
      <c r="O306">
        <v>7099</v>
      </c>
      <c r="P306">
        <v>3969</v>
      </c>
    </row>
    <row r="307" spans="2:16" ht="13.5" thickBot="1">
      <c r="B307">
        <v>303</v>
      </c>
      <c r="C307" s="1">
        <v>38512</v>
      </c>
      <c r="D307" s="2">
        <v>0.8164351851851852</v>
      </c>
      <c r="E307">
        <v>1886.828</v>
      </c>
      <c r="F307">
        <f t="shared" si="24"/>
        <v>12.89502468821708</v>
      </c>
      <c r="G307">
        <v>14314</v>
      </c>
      <c r="H307" s="16">
        <f t="shared" si="20"/>
        <v>900015.3630390643</v>
      </c>
      <c r="I307" s="17">
        <f t="shared" si="21"/>
        <v>0.0035175136929715867</v>
      </c>
      <c r="J307" s="18">
        <f t="shared" si="22"/>
        <v>284.2917149116206</v>
      </c>
      <c r="K307" s="18">
        <f t="shared" si="23"/>
        <v>11.141714911620625</v>
      </c>
      <c r="L307">
        <v>0</v>
      </c>
      <c r="M307">
        <v>21529</v>
      </c>
      <c r="N307">
        <v>29526</v>
      </c>
      <c r="O307">
        <v>5462</v>
      </c>
      <c r="P307">
        <v>3977</v>
      </c>
    </row>
    <row r="308" spans="2:16" ht="13.5" thickBot="1">
      <c r="B308">
        <v>304</v>
      </c>
      <c r="C308" s="1">
        <v>38512</v>
      </c>
      <c r="D308" s="2">
        <v>0.8165509259259259</v>
      </c>
      <c r="E308">
        <v>1896.598</v>
      </c>
      <c r="F308">
        <f t="shared" si="24"/>
        <v>12.962386484494873</v>
      </c>
      <c r="G308">
        <v>14314</v>
      </c>
      <c r="H308" s="16">
        <f t="shared" si="20"/>
        <v>900015.3630390643</v>
      </c>
      <c r="I308" s="17">
        <f t="shared" si="21"/>
        <v>0.0035175136929715867</v>
      </c>
      <c r="J308" s="18">
        <f t="shared" si="22"/>
        <v>284.2917149116206</v>
      </c>
      <c r="K308" s="18">
        <f t="shared" si="23"/>
        <v>11.141714911620625</v>
      </c>
      <c r="L308">
        <v>0</v>
      </c>
      <c r="M308">
        <v>21509</v>
      </c>
      <c r="N308">
        <v>29526</v>
      </c>
      <c r="O308">
        <v>5132</v>
      </c>
      <c r="P308">
        <v>3992</v>
      </c>
    </row>
    <row r="309" spans="2:16" ht="13.5" thickBot="1">
      <c r="B309">
        <v>305</v>
      </c>
      <c r="C309" s="1">
        <v>38512</v>
      </c>
      <c r="D309" s="2">
        <v>0.8166666666666668</v>
      </c>
      <c r="E309">
        <v>1901.035</v>
      </c>
      <c r="F309">
        <f t="shared" si="24"/>
        <v>12.992978530562898</v>
      </c>
      <c r="G309">
        <v>14309</v>
      </c>
      <c r="H309" s="16">
        <f t="shared" si="20"/>
        <v>900417.4141956056</v>
      </c>
      <c r="I309" s="17">
        <f t="shared" si="21"/>
        <v>0.0035176240547237715</v>
      </c>
      <c r="J309" s="18">
        <f t="shared" si="22"/>
        <v>284.2827955583011</v>
      </c>
      <c r="K309" s="18">
        <f t="shared" si="23"/>
        <v>11.132795558301098</v>
      </c>
      <c r="L309">
        <v>0</v>
      </c>
      <c r="M309">
        <v>21487</v>
      </c>
      <c r="N309">
        <v>29525</v>
      </c>
      <c r="O309">
        <v>6955</v>
      </c>
      <c r="P309">
        <v>4003</v>
      </c>
    </row>
    <row r="310" spans="2:16" ht="13.5" thickBot="1">
      <c r="B310">
        <v>306</v>
      </c>
      <c r="C310" s="1">
        <v>38512</v>
      </c>
      <c r="D310" s="2">
        <v>0.8167824074074074</v>
      </c>
      <c r="E310">
        <v>1904.586</v>
      </c>
      <c r="F310">
        <f t="shared" si="24"/>
        <v>13.017461820080037</v>
      </c>
      <c r="G310">
        <v>14306</v>
      </c>
      <c r="H310" s="16">
        <f t="shared" si="20"/>
        <v>900658.779657552</v>
      </c>
      <c r="I310" s="17">
        <f t="shared" si="21"/>
        <v>0.0035176902856043353</v>
      </c>
      <c r="J310" s="18">
        <f t="shared" si="22"/>
        <v>284.2774430973536</v>
      </c>
      <c r="K310" s="18">
        <f t="shared" si="23"/>
        <v>11.127443097353648</v>
      </c>
      <c r="L310">
        <v>0</v>
      </c>
      <c r="M310">
        <v>21468</v>
      </c>
      <c r="N310">
        <v>29526</v>
      </c>
      <c r="O310">
        <v>5486</v>
      </c>
      <c r="P310">
        <v>3988</v>
      </c>
    </row>
    <row r="311" spans="2:16" ht="13.5" thickBot="1">
      <c r="B311">
        <v>307</v>
      </c>
      <c r="C311" s="1">
        <v>38512</v>
      </c>
      <c r="D311" s="2">
        <v>0.8168981481481481</v>
      </c>
      <c r="E311">
        <v>1904.516</v>
      </c>
      <c r="F311">
        <f t="shared" si="24"/>
        <v>13.016979186943962</v>
      </c>
      <c r="G311">
        <v>14303</v>
      </c>
      <c r="H311" s="16">
        <f t="shared" si="20"/>
        <v>900900.2462731744</v>
      </c>
      <c r="I311" s="17">
        <f t="shared" si="21"/>
        <v>0.0035177565268627304</v>
      </c>
      <c r="J311" s="18">
        <f t="shared" si="22"/>
        <v>284.272089999315</v>
      </c>
      <c r="K311" s="18">
        <f t="shared" si="23"/>
        <v>11.122089999315051</v>
      </c>
      <c r="L311">
        <v>0</v>
      </c>
      <c r="M311">
        <v>21447</v>
      </c>
      <c r="N311">
        <v>29525</v>
      </c>
      <c r="O311">
        <v>5611</v>
      </c>
      <c r="P311">
        <v>3992</v>
      </c>
    </row>
    <row r="312" spans="2:16" ht="13.5" thickBot="1">
      <c r="B312">
        <v>308</v>
      </c>
      <c r="C312" s="1">
        <v>38512</v>
      </c>
      <c r="D312" s="2">
        <v>0.8170138888888889</v>
      </c>
      <c r="E312">
        <v>1912.562</v>
      </c>
      <c r="F312">
        <f t="shared" si="24"/>
        <v>13.072454418556156</v>
      </c>
      <c r="G312">
        <v>14301</v>
      </c>
      <c r="H312" s="16">
        <f t="shared" si="20"/>
        <v>901061.2802448156</v>
      </c>
      <c r="I312" s="17">
        <f t="shared" si="21"/>
        <v>0.0035178006934695042</v>
      </c>
      <c r="J312" s="18">
        <f t="shared" si="22"/>
        <v>284.26852091319853</v>
      </c>
      <c r="K312" s="18">
        <f t="shared" si="23"/>
        <v>11.118520913198552</v>
      </c>
      <c r="L312">
        <v>0</v>
      </c>
      <c r="M312">
        <v>21427</v>
      </c>
      <c r="N312">
        <v>29525</v>
      </c>
      <c r="O312">
        <v>6903</v>
      </c>
      <c r="P312">
        <v>4008</v>
      </c>
    </row>
    <row r="313" spans="2:16" ht="13.5" thickBot="1">
      <c r="B313">
        <v>309</v>
      </c>
      <c r="C313" s="1">
        <v>38512</v>
      </c>
      <c r="D313" s="2">
        <v>0.8171296296296297</v>
      </c>
      <c r="E313">
        <v>1934.184</v>
      </c>
      <c r="F313">
        <f t="shared" si="24"/>
        <v>13.221532899530413</v>
      </c>
      <c r="G313">
        <v>14300</v>
      </c>
      <c r="H313" s="16">
        <f t="shared" si="20"/>
        <v>901141.814106075</v>
      </c>
      <c r="I313" s="17">
        <f t="shared" si="21"/>
        <v>0.0035178227785037813</v>
      </c>
      <c r="J313" s="18">
        <f t="shared" si="22"/>
        <v>284.2667362638789</v>
      </c>
      <c r="K313" s="18">
        <f t="shared" si="23"/>
        <v>11.11673626387892</v>
      </c>
      <c r="L313">
        <v>0</v>
      </c>
      <c r="M313">
        <v>21407</v>
      </c>
      <c r="N313">
        <v>29525</v>
      </c>
      <c r="O313">
        <v>5807</v>
      </c>
      <c r="P313">
        <v>3989</v>
      </c>
    </row>
    <row r="314" spans="2:16" ht="13.5" thickBot="1">
      <c r="B314">
        <v>310</v>
      </c>
      <c r="C314" s="1">
        <v>38512</v>
      </c>
      <c r="D314" s="2">
        <v>0.8172453703703703</v>
      </c>
      <c r="E314">
        <v>1945.816</v>
      </c>
      <c r="F314">
        <f t="shared" si="24"/>
        <v>13.301732737227784</v>
      </c>
      <c r="G314">
        <v>14300</v>
      </c>
      <c r="H314" s="16">
        <f t="shared" si="20"/>
        <v>901141.814106075</v>
      </c>
      <c r="I314" s="17">
        <f t="shared" si="21"/>
        <v>0.0035178227785037813</v>
      </c>
      <c r="J314" s="18">
        <f t="shared" si="22"/>
        <v>284.2667362638789</v>
      </c>
      <c r="K314" s="18">
        <f t="shared" si="23"/>
        <v>11.11673626387892</v>
      </c>
      <c r="L314">
        <v>0</v>
      </c>
      <c r="M314">
        <v>21388</v>
      </c>
      <c r="N314">
        <v>29525</v>
      </c>
      <c r="O314">
        <v>5337</v>
      </c>
      <c r="P314">
        <v>3996</v>
      </c>
    </row>
    <row r="315" spans="2:16" ht="13.5" thickBot="1">
      <c r="B315">
        <v>311</v>
      </c>
      <c r="C315" s="1">
        <v>38512</v>
      </c>
      <c r="D315" s="2">
        <v>0.8173611111111111</v>
      </c>
      <c r="E315">
        <v>1957.867</v>
      </c>
      <c r="F315">
        <f t="shared" si="24"/>
        <v>13.384821478982515</v>
      </c>
      <c r="G315">
        <v>14299</v>
      </c>
      <c r="H315" s="16">
        <f t="shared" si="20"/>
        <v>901222.3592207708</v>
      </c>
      <c r="I315" s="17">
        <f t="shared" si="21"/>
        <v>0.0035178448646922223</v>
      </c>
      <c r="J315" s="18">
        <f t="shared" si="22"/>
        <v>284.26495154370326</v>
      </c>
      <c r="K315" s="18">
        <f t="shared" si="23"/>
        <v>11.114951543703285</v>
      </c>
      <c r="L315">
        <v>0</v>
      </c>
      <c r="M315">
        <v>21369</v>
      </c>
      <c r="N315">
        <v>29526</v>
      </c>
      <c r="O315">
        <v>5188</v>
      </c>
      <c r="P315">
        <v>3999</v>
      </c>
    </row>
    <row r="316" spans="2:16" ht="13.5" thickBot="1">
      <c r="B316">
        <v>312</v>
      </c>
      <c r="C316" s="1">
        <v>38512</v>
      </c>
      <c r="D316" s="2">
        <v>0.8174768518518518</v>
      </c>
      <c r="E316">
        <v>1975.539</v>
      </c>
      <c r="F316">
        <f t="shared" si="24"/>
        <v>13.506665661564009</v>
      </c>
      <c r="G316">
        <v>14297</v>
      </c>
      <c r="H316" s="16">
        <f t="shared" si="20"/>
        <v>901383.4832199087</v>
      </c>
      <c r="I316" s="17">
        <f t="shared" si="21"/>
        <v>0.0035178890405323147</v>
      </c>
      <c r="J316" s="18">
        <f t="shared" si="22"/>
        <v>284.2613818907385</v>
      </c>
      <c r="K316" s="18">
        <f t="shared" si="23"/>
        <v>11.111381890738528</v>
      </c>
      <c r="L316">
        <v>0</v>
      </c>
      <c r="M316">
        <v>21350</v>
      </c>
      <c r="N316">
        <v>29525</v>
      </c>
      <c r="O316">
        <v>5043</v>
      </c>
      <c r="P316">
        <v>3993</v>
      </c>
    </row>
    <row r="317" spans="2:16" ht="13.5" thickBot="1">
      <c r="B317">
        <v>313</v>
      </c>
      <c r="C317" s="1">
        <v>38512</v>
      </c>
      <c r="D317" s="2">
        <v>0.8175925925925926</v>
      </c>
      <c r="E317">
        <v>1989.41</v>
      </c>
      <c r="F317">
        <f t="shared" si="24"/>
        <v>13.60230286485667</v>
      </c>
      <c r="G317">
        <v>14297</v>
      </c>
      <c r="H317" s="16">
        <f t="shared" si="20"/>
        <v>901383.4832199087</v>
      </c>
      <c r="I317" s="17">
        <f t="shared" si="21"/>
        <v>0.0035178890405323147</v>
      </c>
      <c r="J317" s="18">
        <f t="shared" si="22"/>
        <v>284.2613818907385</v>
      </c>
      <c r="K317" s="18">
        <f t="shared" si="23"/>
        <v>11.111381890738528</v>
      </c>
      <c r="L317">
        <v>0</v>
      </c>
      <c r="M317">
        <v>21331</v>
      </c>
      <c r="N317">
        <v>29525</v>
      </c>
      <c r="O317">
        <v>5488</v>
      </c>
      <c r="P317">
        <v>4011</v>
      </c>
    </row>
    <row r="318" spans="2:16" ht="13.5" thickBot="1">
      <c r="B318">
        <v>314</v>
      </c>
      <c r="C318" s="1">
        <v>38512</v>
      </c>
      <c r="D318" s="2">
        <v>0.8177083333333334</v>
      </c>
      <c r="E318">
        <v>2002.57</v>
      </c>
      <c r="F318">
        <f t="shared" si="24"/>
        <v>13.693037894438634</v>
      </c>
      <c r="G318">
        <v>14296</v>
      </c>
      <c r="H318" s="16">
        <f t="shared" si="20"/>
        <v>901464.0621090705</v>
      </c>
      <c r="I318" s="17">
        <f t="shared" si="21"/>
        <v>0.003517911130184323</v>
      </c>
      <c r="J318" s="18">
        <f t="shared" si="22"/>
        <v>284.2595969579267</v>
      </c>
      <c r="K318" s="18">
        <f t="shared" si="23"/>
        <v>11.109596957926726</v>
      </c>
      <c r="L318">
        <v>0</v>
      </c>
      <c r="M318">
        <v>21313</v>
      </c>
      <c r="N318">
        <v>29525</v>
      </c>
      <c r="O318">
        <v>5055</v>
      </c>
      <c r="P318">
        <v>3990</v>
      </c>
    </row>
    <row r="319" spans="2:16" ht="13.5" thickBot="1">
      <c r="B319">
        <v>315</v>
      </c>
      <c r="C319" s="1">
        <v>38512</v>
      </c>
      <c r="D319" s="2">
        <v>0.817824074074074</v>
      </c>
      <c r="E319">
        <v>2003.184</v>
      </c>
      <c r="F319">
        <f t="shared" si="24"/>
        <v>13.697271276517913</v>
      </c>
      <c r="G319">
        <v>14289</v>
      </c>
      <c r="H319" s="16">
        <f t="shared" si="20"/>
        <v>902028.4298260316</v>
      </c>
      <c r="I319" s="17">
        <f t="shared" si="21"/>
        <v>0.0035180657900950596</v>
      </c>
      <c r="J319" s="18">
        <f t="shared" si="22"/>
        <v>284.2471004423654</v>
      </c>
      <c r="K319" s="18">
        <f t="shared" si="23"/>
        <v>11.097100442365445</v>
      </c>
      <c r="L319">
        <v>0</v>
      </c>
      <c r="M319">
        <v>21294</v>
      </c>
      <c r="N319">
        <v>29525</v>
      </c>
      <c r="O319">
        <v>5094</v>
      </c>
      <c r="P319">
        <v>4003</v>
      </c>
    </row>
    <row r="320" spans="2:16" ht="13.5" thickBot="1">
      <c r="B320">
        <v>316</v>
      </c>
      <c r="C320" s="1">
        <v>38512</v>
      </c>
      <c r="D320" s="2">
        <v>0.8179398148148148</v>
      </c>
      <c r="E320">
        <v>1991.34</v>
      </c>
      <c r="F320">
        <f t="shared" si="24"/>
        <v>13.615609749894146</v>
      </c>
      <c r="G320">
        <v>14290</v>
      </c>
      <c r="H320" s="16">
        <f t="shared" si="20"/>
        <v>901947.7720471203</v>
      </c>
      <c r="I320" s="17">
        <f t="shared" si="21"/>
        <v>0.0035180436923551283</v>
      </c>
      <c r="J320" s="18">
        <f t="shared" si="22"/>
        <v>284.24888587172643</v>
      </c>
      <c r="K320" s="18">
        <f t="shared" si="23"/>
        <v>11.098885871726452</v>
      </c>
      <c r="L320">
        <v>0</v>
      </c>
      <c r="M320">
        <v>21277</v>
      </c>
      <c r="N320">
        <v>29525</v>
      </c>
      <c r="O320">
        <v>5579</v>
      </c>
      <c r="P320">
        <v>4017</v>
      </c>
    </row>
    <row r="321" spans="2:16" ht="13.5" thickBot="1">
      <c r="B321">
        <v>317</v>
      </c>
      <c r="C321" s="1">
        <v>38512</v>
      </c>
      <c r="D321" s="2">
        <v>0.8180555555555555</v>
      </c>
      <c r="E321">
        <v>1988.355</v>
      </c>
      <c r="F321">
        <f t="shared" si="24"/>
        <v>13.595028894020121</v>
      </c>
      <c r="G321">
        <v>14285</v>
      </c>
      <c r="H321" s="16">
        <f t="shared" si="20"/>
        <v>902351.1737595525</v>
      </c>
      <c r="I321" s="17">
        <f t="shared" si="21"/>
        <v>0.0035181541926179193</v>
      </c>
      <c r="J321" s="18">
        <f t="shared" si="22"/>
        <v>284.23995801499615</v>
      </c>
      <c r="K321" s="18">
        <f t="shared" si="23"/>
        <v>11.08995801499617</v>
      </c>
      <c r="L321">
        <v>0</v>
      </c>
      <c r="M321">
        <v>21259</v>
      </c>
      <c r="N321">
        <v>29526</v>
      </c>
      <c r="O321">
        <v>5715</v>
      </c>
      <c r="P321">
        <v>3999</v>
      </c>
    </row>
    <row r="322" spans="2:16" ht="13.5" thickBot="1">
      <c r="B322">
        <v>318</v>
      </c>
      <c r="C322" s="1">
        <v>38512</v>
      </c>
      <c r="D322" s="2">
        <v>0.8181712962962964</v>
      </c>
      <c r="E322">
        <v>1984.727</v>
      </c>
      <c r="F322">
        <f t="shared" si="24"/>
        <v>13.570014708053302</v>
      </c>
      <c r="G322">
        <v>14283</v>
      </c>
      <c r="H322" s="16">
        <f t="shared" si="20"/>
        <v>902512.613450181</v>
      </c>
      <c r="I322" s="17">
        <f t="shared" si="21"/>
        <v>0.0035181984008197404</v>
      </c>
      <c r="J322" s="18">
        <f t="shared" si="22"/>
        <v>284.236386375197</v>
      </c>
      <c r="K322" s="18">
        <f t="shared" si="23"/>
        <v>11.086386375197037</v>
      </c>
      <c r="L322">
        <v>0</v>
      </c>
      <c r="M322">
        <v>21241</v>
      </c>
      <c r="N322">
        <v>29525</v>
      </c>
      <c r="O322">
        <v>7511</v>
      </c>
      <c r="P322">
        <v>4001</v>
      </c>
    </row>
    <row r="323" spans="2:16" ht="13.5" thickBot="1">
      <c r="B323">
        <v>319</v>
      </c>
      <c r="C323" s="1">
        <v>38512</v>
      </c>
      <c r="D323" s="2">
        <v>0.8182870370370371</v>
      </c>
      <c r="E323">
        <v>1982.309</v>
      </c>
      <c r="F323">
        <f t="shared" si="24"/>
        <v>13.553343180581477</v>
      </c>
      <c r="G323">
        <v>14284</v>
      </c>
      <c r="H323" s="16">
        <f t="shared" si="20"/>
        <v>902431.8879592374</v>
      </c>
      <c r="I323" s="17">
        <f t="shared" si="21"/>
        <v>0.0035181762961403146</v>
      </c>
      <c r="J323" s="18">
        <f t="shared" si="22"/>
        <v>284.2381722306156</v>
      </c>
      <c r="K323" s="18">
        <f t="shared" si="23"/>
        <v>11.088172230615612</v>
      </c>
      <c r="L323">
        <v>0</v>
      </c>
      <c r="M323">
        <v>21225</v>
      </c>
      <c r="N323">
        <v>29525</v>
      </c>
      <c r="O323">
        <v>5332</v>
      </c>
      <c r="P323">
        <v>3987</v>
      </c>
    </row>
    <row r="324" spans="2:16" ht="13.5" thickBot="1">
      <c r="B324">
        <v>320</v>
      </c>
      <c r="C324" s="1">
        <v>38512</v>
      </c>
      <c r="D324" s="2">
        <v>0.8184027777777777</v>
      </c>
      <c r="E324">
        <v>1924.891</v>
      </c>
      <c r="F324">
        <f t="shared" si="24"/>
        <v>13.15745990333701</v>
      </c>
      <c r="G324">
        <v>14281</v>
      </c>
      <c r="H324" s="16">
        <f t="shared" si="20"/>
        <v>902674.0983153225</v>
      </c>
      <c r="I324" s="17">
        <f t="shared" si="21"/>
        <v>0.0035182426136504013</v>
      </c>
      <c r="J324" s="18">
        <f t="shared" si="22"/>
        <v>284.23281445120017</v>
      </c>
      <c r="K324" s="18">
        <f t="shared" si="23"/>
        <v>11.082814451200193</v>
      </c>
      <c r="L324">
        <v>0</v>
      </c>
      <c r="M324">
        <v>21207</v>
      </c>
      <c r="N324">
        <v>29525</v>
      </c>
      <c r="O324">
        <v>6829</v>
      </c>
      <c r="P324">
        <v>3986</v>
      </c>
    </row>
    <row r="325" spans="2:16" ht="13.5" thickBot="1">
      <c r="B325">
        <v>321</v>
      </c>
      <c r="C325" s="1">
        <v>38512</v>
      </c>
      <c r="D325" s="2">
        <v>0.8185185185185185</v>
      </c>
      <c r="E325">
        <v>1874.238</v>
      </c>
      <c r="F325">
        <f t="shared" si="24"/>
        <v>12.808219671314577</v>
      </c>
      <c r="G325">
        <v>14280</v>
      </c>
      <c r="H325" s="16">
        <f aca="true" t="shared" si="25" ref="H325:H388">T$6*(T$8-G325)/(T$7-(T$8-G325))</f>
        <v>902754.8576942615</v>
      </c>
      <c r="I325" s="17">
        <f aca="true" t="shared" si="26" ref="I325:I388">T$17+T$18*(LN(H325))+T$19*(LN(H325))^3</f>
        <v>0.0035182647218019963</v>
      </c>
      <c r="J325" s="18">
        <f aca="true" t="shared" si="27" ref="J325:J388">1/I325</f>
        <v>284.231028382599</v>
      </c>
      <c r="K325" s="18">
        <f aca="true" t="shared" si="28" ref="K325:K388">J325-273.15</f>
        <v>11.081028382599015</v>
      </c>
      <c r="L325">
        <v>0</v>
      </c>
      <c r="M325">
        <v>21191</v>
      </c>
      <c r="N325">
        <v>29525</v>
      </c>
      <c r="O325">
        <v>13481</v>
      </c>
      <c r="P325">
        <v>4024</v>
      </c>
    </row>
    <row r="326" spans="2:16" ht="13.5" thickBot="1">
      <c r="B326">
        <v>322</v>
      </c>
      <c r="C326" s="1">
        <v>38512</v>
      </c>
      <c r="D326" s="2">
        <v>0.8186342592592593</v>
      </c>
      <c r="E326">
        <v>1881.031</v>
      </c>
      <c r="F326">
        <f aca="true" t="shared" si="29" ref="F326:F389">(E326-E$4)/145.0377</f>
        <v>12.855055769791042</v>
      </c>
      <c r="G326">
        <v>14280</v>
      </c>
      <c r="H326" s="16">
        <f t="shared" si="25"/>
        <v>902754.8576942615</v>
      </c>
      <c r="I326" s="17">
        <f t="shared" si="26"/>
        <v>0.0035182647218019963</v>
      </c>
      <c r="J326" s="18">
        <f t="shared" si="27"/>
        <v>284.231028382599</v>
      </c>
      <c r="K326" s="18">
        <f t="shared" si="28"/>
        <v>11.081028382599015</v>
      </c>
      <c r="L326">
        <v>0</v>
      </c>
      <c r="M326">
        <v>21175</v>
      </c>
      <c r="N326">
        <v>29526</v>
      </c>
      <c r="O326">
        <v>65535</v>
      </c>
      <c r="P326">
        <v>4094</v>
      </c>
    </row>
    <row r="327" spans="2:16" ht="13.5" thickBot="1">
      <c r="B327">
        <v>323</v>
      </c>
      <c r="C327" s="1">
        <v>38512</v>
      </c>
      <c r="D327" s="2">
        <v>0.81875</v>
      </c>
      <c r="E327">
        <v>1842.578</v>
      </c>
      <c r="F327">
        <f t="shared" si="29"/>
        <v>12.589931598627269</v>
      </c>
      <c r="G327">
        <v>14378</v>
      </c>
      <c r="H327" s="16">
        <f t="shared" si="25"/>
        <v>894893.7814937526</v>
      </c>
      <c r="I327" s="17">
        <f t="shared" si="26"/>
        <v>0.003516103597701245</v>
      </c>
      <c r="J327" s="18">
        <f t="shared" si="27"/>
        <v>284.4057270251591</v>
      </c>
      <c r="K327" s="18">
        <f t="shared" si="28"/>
        <v>11.255727025159104</v>
      </c>
      <c r="L327">
        <v>0</v>
      </c>
      <c r="M327">
        <v>21158</v>
      </c>
      <c r="N327">
        <v>29524</v>
      </c>
      <c r="O327">
        <v>4679</v>
      </c>
      <c r="P327">
        <v>3997</v>
      </c>
    </row>
    <row r="328" spans="2:16" ht="13.5" thickBot="1">
      <c r="B328">
        <v>324</v>
      </c>
      <c r="C328" s="1">
        <v>38512</v>
      </c>
      <c r="D328" s="2">
        <v>0.8188657407407408</v>
      </c>
      <c r="E328">
        <v>1864.578</v>
      </c>
      <c r="F328">
        <f t="shared" si="29"/>
        <v>12.741616298536327</v>
      </c>
      <c r="G328">
        <v>14259</v>
      </c>
      <c r="H328" s="16">
        <f t="shared" si="25"/>
        <v>904453.4187810245</v>
      </c>
      <c r="I328" s="17">
        <f t="shared" si="26"/>
        <v>0.003518729260702305</v>
      </c>
      <c r="J328" s="18">
        <f t="shared" si="27"/>
        <v>284.19350450406904</v>
      </c>
      <c r="K328" s="18">
        <f t="shared" si="28"/>
        <v>11.043504504069062</v>
      </c>
      <c r="L328">
        <v>0</v>
      </c>
      <c r="M328">
        <v>21142</v>
      </c>
      <c r="N328">
        <v>29525</v>
      </c>
      <c r="O328">
        <v>11171</v>
      </c>
      <c r="P328">
        <v>4251</v>
      </c>
    </row>
    <row r="329" spans="2:16" ht="13.5" thickBot="1">
      <c r="B329">
        <v>325</v>
      </c>
      <c r="C329" s="1">
        <v>38512</v>
      </c>
      <c r="D329" s="2">
        <v>0.8189814814814814</v>
      </c>
      <c r="E329">
        <v>1848.133</v>
      </c>
      <c r="F329">
        <f t="shared" si="29"/>
        <v>12.628231985354306</v>
      </c>
      <c r="G329">
        <v>12826</v>
      </c>
      <c r="H329" s="16">
        <f t="shared" si="25"/>
        <v>1033485.4845591928</v>
      </c>
      <c r="I329" s="17">
        <f t="shared" si="26"/>
        <v>0.0035517341406122636</v>
      </c>
      <c r="J329" s="18">
        <f t="shared" si="27"/>
        <v>281.5526051247787</v>
      </c>
      <c r="K329" s="18">
        <f t="shared" si="28"/>
        <v>8.402605124778745</v>
      </c>
      <c r="L329">
        <v>0</v>
      </c>
      <c r="M329">
        <v>21126</v>
      </c>
      <c r="N329">
        <v>29526</v>
      </c>
      <c r="O329">
        <v>11464</v>
      </c>
      <c r="P329">
        <v>3995</v>
      </c>
    </row>
    <row r="330" spans="2:16" ht="13.5" thickBot="1">
      <c r="B330">
        <v>326</v>
      </c>
      <c r="C330" s="1">
        <v>38512</v>
      </c>
      <c r="D330" s="2">
        <v>0.8190972222222223</v>
      </c>
      <c r="E330">
        <v>1877.203</v>
      </c>
      <c r="F330">
        <f t="shared" si="29"/>
        <v>12.828662632006866</v>
      </c>
      <c r="G330">
        <v>12280</v>
      </c>
      <c r="H330" s="16">
        <f t="shared" si="25"/>
        <v>1090563.2998258385</v>
      </c>
      <c r="I330" s="17">
        <f t="shared" si="26"/>
        <v>0.0035650649705846267</v>
      </c>
      <c r="J330" s="18">
        <f t="shared" si="27"/>
        <v>280.49979684830606</v>
      </c>
      <c r="K330" s="18">
        <f t="shared" si="28"/>
        <v>7.3497968483060845</v>
      </c>
      <c r="L330">
        <v>0</v>
      </c>
      <c r="M330">
        <v>21109</v>
      </c>
      <c r="N330">
        <v>29525</v>
      </c>
      <c r="O330">
        <v>17976</v>
      </c>
      <c r="P330">
        <v>3934</v>
      </c>
    </row>
    <row r="331" spans="2:16" ht="13.5" thickBot="1">
      <c r="B331">
        <v>327</v>
      </c>
      <c r="C331" s="1">
        <v>38512</v>
      </c>
      <c r="D331" s="2">
        <v>0.819212962962963</v>
      </c>
      <c r="E331">
        <v>1864.32</v>
      </c>
      <c r="F331">
        <f t="shared" si="29"/>
        <v>12.739837450691939</v>
      </c>
      <c r="G331">
        <v>12070</v>
      </c>
      <c r="H331" s="16">
        <f t="shared" si="25"/>
        <v>1113889.7585156686</v>
      </c>
      <c r="I331" s="17">
        <f t="shared" si="26"/>
        <v>0.0035703174505890612</v>
      </c>
      <c r="J331" s="18">
        <f t="shared" si="27"/>
        <v>280.0871389839611</v>
      </c>
      <c r="K331" s="18">
        <f t="shared" si="28"/>
        <v>6.93713898396112</v>
      </c>
      <c r="L331">
        <v>0</v>
      </c>
      <c r="M331">
        <v>21095</v>
      </c>
      <c r="N331">
        <v>29525</v>
      </c>
      <c r="O331">
        <v>9590</v>
      </c>
      <c r="P331">
        <v>4032</v>
      </c>
    </row>
    <row r="332" spans="2:16" ht="13.5" thickBot="1">
      <c r="B332">
        <v>328</v>
      </c>
      <c r="C332" s="1">
        <v>38512</v>
      </c>
      <c r="D332" s="2">
        <v>0.8193287037037037</v>
      </c>
      <c r="E332">
        <v>2126.594</v>
      </c>
      <c r="F332">
        <f t="shared" si="29"/>
        <v>14.548153495416862</v>
      </c>
      <c r="G332">
        <v>11986</v>
      </c>
      <c r="H332" s="16">
        <f t="shared" si="25"/>
        <v>1123448.9458836045</v>
      </c>
      <c r="I332" s="17">
        <f t="shared" si="26"/>
        <v>0.003572438893259777</v>
      </c>
      <c r="J332" s="18">
        <f t="shared" si="27"/>
        <v>279.92081316960486</v>
      </c>
      <c r="K332" s="18">
        <f t="shared" si="28"/>
        <v>6.770813169604878</v>
      </c>
      <c r="L332">
        <v>0</v>
      </c>
      <c r="M332">
        <v>21079</v>
      </c>
      <c r="N332">
        <v>29525</v>
      </c>
      <c r="O332">
        <v>25923</v>
      </c>
      <c r="P332">
        <v>4154</v>
      </c>
    </row>
    <row r="333" spans="2:16" ht="13.5" thickBot="1">
      <c r="B333">
        <v>329</v>
      </c>
      <c r="C333" s="1">
        <v>38512</v>
      </c>
      <c r="D333" s="2">
        <v>0.8194444444444445</v>
      </c>
      <c r="E333">
        <v>2118.727</v>
      </c>
      <c r="F333">
        <f t="shared" si="29"/>
        <v>14.493912425681199</v>
      </c>
      <c r="G333">
        <v>11957</v>
      </c>
      <c r="H333" s="16">
        <f t="shared" si="25"/>
        <v>1126780.2942770545</v>
      </c>
      <c r="I333" s="17">
        <f t="shared" si="26"/>
        <v>0.003573174061874917</v>
      </c>
      <c r="J333" s="18">
        <f t="shared" si="27"/>
        <v>279.86322039830316</v>
      </c>
      <c r="K333" s="18">
        <f t="shared" si="28"/>
        <v>6.713220398303179</v>
      </c>
      <c r="L333">
        <v>0</v>
      </c>
      <c r="M333">
        <v>21063</v>
      </c>
      <c r="N333">
        <v>29525</v>
      </c>
      <c r="O333">
        <v>11818</v>
      </c>
      <c r="P333">
        <v>4176</v>
      </c>
    </row>
    <row r="334" spans="2:16" ht="13.5" thickBot="1">
      <c r="B334">
        <v>330</v>
      </c>
      <c r="C334" s="1">
        <v>38512</v>
      </c>
      <c r="D334" s="2">
        <v>0.8195601851851851</v>
      </c>
      <c r="E334">
        <v>2110.914</v>
      </c>
      <c r="F334">
        <f t="shared" si="29"/>
        <v>14.440043672936225</v>
      </c>
      <c r="G334">
        <v>11958</v>
      </c>
      <c r="H334" s="16">
        <f t="shared" si="25"/>
        <v>1126665.1515226925</v>
      </c>
      <c r="I334" s="17">
        <f t="shared" si="26"/>
        <v>0.003573148687443512</v>
      </c>
      <c r="J334" s="18">
        <f t="shared" si="27"/>
        <v>279.8652078247189</v>
      </c>
      <c r="K334" s="18">
        <f t="shared" si="28"/>
        <v>6.715207824718902</v>
      </c>
      <c r="L334">
        <v>0</v>
      </c>
      <c r="M334">
        <v>21048</v>
      </c>
      <c r="N334">
        <v>29526</v>
      </c>
      <c r="O334">
        <v>21264</v>
      </c>
      <c r="P334">
        <v>4127</v>
      </c>
    </row>
    <row r="335" spans="2:16" ht="13.5" thickBot="1">
      <c r="B335">
        <v>331</v>
      </c>
      <c r="C335" s="1">
        <v>38512</v>
      </c>
      <c r="D335" s="2">
        <v>0.8196759259259259</v>
      </c>
      <c r="E335">
        <v>2104.801</v>
      </c>
      <c r="F335">
        <f t="shared" si="29"/>
        <v>14.397896010638766</v>
      </c>
      <c r="G335">
        <v>11956</v>
      </c>
      <c r="H335" s="16">
        <f t="shared" si="25"/>
        <v>1126895.45627036</v>
      </c>
      <c r="I335" s="17">
        <f t="shared" si="26"/>
        <v>0.0035731994380086072</v>
      </c>
      <c r="J335" s="18">
        <f t="shared" si="27"/>
        <v>279.8612328667872</v>
      </c>
      <c r="K335" s="18">
        <f t="shared" si="28"/>
        <v>6.711232866787213</v>
      </c>
      <c r="L335">
        <v>0</v>
      </c>
      <c r="M335">
        <v>21033</v>
      </c>
      <c r="N335">
        <v>29525</v>
      </c>
      <c r="O335">
        <v>8301</v>
      </c>
      <c r="P335">
        <v>4083</v>
      </c>
    </row>
    <row r="336" spans="2:16" ht="13.5" thickBot="1">
      <c r="B336">
        <v>332</v>
      </c>
      <c r="C336" s="1">
        <v>38512</v>
      </c>
      <c r="D336" s="2">
        <v>0.8197916666666667</v>
      </c>
      <c r="E336">
        <v>2103.57</v>
      </c>
      <c r="F336">
        <f t="shared" si="29"/>
        <v>14.389408562202947</v>
      </c>
      <c r="G336">
        <v>11966</v>
      </c>
      <c r="H336" s="16">
        <f t="shared" si="25"/>
        <v>1125744.7015116098</v>
      </c>
      <c r="I336" s="17">
        <f t="shared" si="26"/>
        <v>0.0035729457532380693</v>
      </c>
      <c r="J336" s="18">
        <f t="shared" si="27"/>
        <v>279.8811034546846</v>
      </c>
      <c r="K336" s="18">
        <f t="shared" si="28"/>
        <v>6.7311034546846145</v>
      </c>
      <c r="L336">
        <v>0</v>
      </c>
      <c r="M336">
        <v>21017</v>
      </c>
      <c r="N336">
        <v>29525</v>
      </c>
      <c r="O336">
        <v>17557</v>
      </c>
      <c r="P336">
        <v>3917</v>
      </c>
    </row>
    <row r="337" spans="2:16" ht="13.5" thickBot="1">
      <c r="B337">
        <v>333</v>
      </c>
      <c r="C337" s="1">
        <v>38512</v>
      </c>
      <c r="D337" s="2">
        <v>0.8199074074074074</v>
      </c>
      <c r="E337">
        <v>2205.941</v>
      </c>
      <c r="F337">
        <f t="shared" si="29"/>
        <v>15.095231944675225</v>
      </c>
      <c r="G337">
        <v>11946</v>
      </c>
      <c r="H337" s="16">
        <f t="shared" si="25"/>
        <v>1128048.135406997</v>
      </c>
      <c r="I337" s="17">
        <f t="shared" si="26"/>
        <v>0.003573453293038125</v>
      </c>
      <c r="J337" s="18">
        <f t="shared" si="27"/>
        <v>279.8413517669926</v>
      </c>
      <c r="K337" s="18">
        <f t="shared" si="28"/>
        <v>6.691351766992625</v>
      </c>
      <c r="L337">
        <v>0</v>
      </c>
      <c r="M337">
        <v>21002</v>
      </c>
      <c r="N337">
        <v>29526</v>
      </c>
      <c r="O337">
        <v>17299</v>
      </c>
      <c r="P337">
        <v>3989</v>
      </c>
    </row>
    <row r="338" spans="2:16" ht="13.5" thickBot="1">
      <c r="B338">
        <v>334</v>
      </c>
      <c r="C338" s="1">
        <v>38512</v>
      </c>
      <c r="D338" s="2">
        <v>0.8200231481481483</v>
      </c>
      <c r="E338">
        <v>2308.277</v>
      </c>
      <c r="F338">
        <f t="shared" si="29"/>
        <v>15.800814010579472</v>
      </c>
      <c r="G338">
        <v>11953</v>
      </c>
      <c r="H338" s="16">
        <f t="shared" si="25"/>
        <v>1127241.057732167</v>
      </c>
      <c r="I338" s="17">
        <f t="shared" si="26"/>
        <v>0.0035732755766264305</v>
      </c>
      <c r="J338" s="18">
        <f t="shared" si="27"/>
        <v>279.8552696414507</v>
      </c>
      <c r="K338" s="18">
        <f t="shared" si="28"/>
        <v>6.705269641450741</v>
      </c>
      <c r="L338">
        <v>0</v>
      </c>
      <c r="M338">
        <v>20986</v>
      </c>
      <c r="N338">
        <v>29525</v>
      </c>
      <c r="O338">
        <v>20049</v>
      </c>
      <c r="P338">
        <v>3971</v>
      </c>
    </row>
    <row r="339" spans="2:16" ht="13.5" thickBot="1">
      <c r="B339">
        <v>335</v>
      </c>
      <c r="C339" s="1">
        <v>38512</v>
      </c>
      <c r="D339" s="2">
        <v>0.8201388888888889</v>
      </c>
      <c r="E339">
        <v>2429.934</v>
      </c>
      <c r="F339">
        <f t="shared" si="29"/>
        <v>16.639609716799303</v>
      </c>
      <c r="G339">
        <v>11996</v>
      </c>
      <c r="H339" s="16">
        <f t="shared" si="25"/>
        <v>1122303.9354323256</v>
      </c>
      <c r="I339" s="17">
        <f t="shared" si="26"/>
        <v>0.003572185717446834</v>
      </c>
      <c r="J339" s="18">
        <f t="shared" si="27"/>
        <v>279.9406523339259</v>
      </c>
      <c r="K339" s="18">
        <f t="shared" si="28"/>
        <v>6.790652333925948</v>
      </c>
      <c r="L339">
        <v>0</v>
      </c>
      <c r="M339">
        <v>20971</v>
      </c>
      <c r="N339">
        <v>29525</v>
      </c>
      <c r="O339">
        <v>19285</v>
      </c>
      <c r="P339">
        <v>3955</v>
      </c>
    </row>
    <row r="340" spans="2:16" ht="13.5" thickBot="1">
      <c r="B340">
        <v>336</v>
      </c>
      <c r="C340" s="1">
        <v>38512</v>
      </c>
      <c r="D340" s="2">
        <v>0.8202546296296296</v>
      </c>
      <c r="E340">
        <v>2387.859</v>
      </c>
      <c r="F340">
        <f t="shared" si="29"/>
        <v>16.349512728223228</v>
      </c>
      <c r="G340">
        <v>11949</v>
      </c>
      <c r="H340" s="16">
        <f t="shared" si="25"/>
        <v>1127702.1293191854</v>
      </c>
      <c r="I340" s="17">
        <f t="shared" si="26"/>
        <v>0.0035733771186339746</v>
      </c>
      <c r="J340" s="18">
        <f t="shared" si="27"/>
        <v>279.84731720179553</v>
      </c>
      <c r="K340" s="18">
        <f t="shared" si="28"/>
        <v>6.697317201795556</v>
      </c>
      <c r="L340">
        <v>0</v>
      </c>
      <c r="M340">
        <v>20955</v>
      </c>
      <c r="N340">
        <v>29525</v>
      </c>
      <c r="O340">
        <v>19309</v>
      </c>
      <c r="P340">
        <v>3895</v>
      </c>
    </row>
    <row r="341" spans="2:16" ht="13.5" thickBot="1">
      <c r="B341">
        <v>337</v>
      </c>
      <c r="C341" s="1">
        <v>38512</v>
      </c>
      <c r="D341" s="2">
        <v>0.8203703703703704</v>
      </c>
      <c r="E341">
        <v>2339.355</v>
      </c>
      <c r="F341">
        <f t="shared" si="29"/>
        <v>16.015089333478276</v>
      </c>
      <c r="G341">
        <v>11849</v>
      </c>
      <c r="H341" s="16">
        <f t="shared" si="25"/>
        <v>1139329.973577024</v>
      </c>
      <c r="I341" s="17">
        <f t="shared" si="26"/>
        <v>0.0035759245843760114</v>
      </c>
      <c r="J341" s="18">
        <f t="shared" si="27"/>
        <v>279.6479557676402</v>
      </c>
      <c r="K341" s="18">
        <f t="shared" si="28"/>
        <v>6.497955767640235</v>
      </c>
      <c r="L341">
        <v>0</v>
      </c>
      <c r="M341">
        <v>20939</v>
      </c>
      <c r="N341">
        <v>29525</v>
      </c>
      <c r="O341">
        <v>18477</v>
      </c>
      <c r="P341">
        <v>4034</v>
      </c>
    </row>
    <row r="342" spans="2:16" ht="13.5" thickBot="1">
      <c r="B342">
        <v>338</v>
      </c>
      <c r="C342" s="1">
        <v>38512</v>
      </c>
      <c r="D342" s="2">
        <v>0.8204861111111111</v>
      </c>
      <c r="E342">
        <v>2292.062</v>
      </c>
      <c r="F342">
        <f t="shared" si="29"/>
        <v>15.689015491987409</v>
      </c>
      <c r="G342">
        <v>11741</v>
      </c>
      <c r="H342" s="16">
        <f t="shared" si="25"/>
        <v>1152110.259969659</v>
      </c>
      <c r="I342" s="17">
        <f t="shared" si="26"/>
        <v>0.0035786953514336363</v>
      </c>
      <c r="J342" s="18">
        <f t="shared" si="27"/>
        <v>279.43144129309496</v>
      </c>
      <c r="K342" s="18">
        <f t="shared" si="28"/>
        <v>6.281441293094986</v>
      </c>
      <c r="L342">
        <v>0</v>
      </c>
      <c r="M342">
        <v>20922</v>
      </c>
      <c r="N342">
        <v>29525</v>
      </c>
      <c r="O342">
        <v>15686</v>
      </c>
      <c r="P342">
        <v>4129</v>
      </c>
    </row>
    <row r="343" spans="2:16" ht="13.5" thickBot="1">
      <c r="B343">
        <v>339</v>
      </c>
      <c r="C343" s="1">
        <v>38512</v>
      </c>
      <c r="D343" s="2">
        <v>0.8206018518518517</v>
      </c>
      <c r="E343">
        <v>2247.012</v>
      </c>
      <c r="F343">
        <f t="shared" si="29"/>
        <v>15.37840659512818</v>
      </c>
      <c r="G343">
        <v>11576</v>
      </c>
      <c r="H343" s="16">
        <f t="shared" si="25"/>
        <v>1172095.6246433854</v>
      </c>
      <c r="I343" s="17">
        <f t="shared" si="26"/>
        <v>0.0035829684680022847</v>
      </c>
      <c r="J343" s="18">
        <f t="shared" si="27"/>
        <v>279.0981860238247</v>
      </c>
      <c r="K343" s="18">
        <f t="shared" si="28"/>
        <v>5.948186023824746</v>
      </c>
      <c r="L343">
        <v>0</v>
      </c>
      <c r="M343">
        <v>20906</v>
      </c>
      <c r="N343">
        <v>29525</v>
      </c>
      <c r="O343">
        <v>14044</v>
      </c>
      <c r="P343">
        <v>4158</v>
      </c>
    </row>
    <row r="344" spans="2:16" ht="13.5" thickBot="1">
      <c r="B344">
        <v>340</v>
      </c>
      <c r="C344" s="1">
        <v>38512</v>
      </c>
      <c r="D344" s="2">
        <v>0.8207175925925926</v>
      </c>
      <c r="E344">
        <v>2224.949</v>
      </c>
      <c r="F344">
        <f t="shared" si="29"/>
        <v>15.226287525396653</v>
      </c>
      <c r="G344">
        <v>11301</v>
      </c>
      <c r="H344" s="16">
        <f t="shared" si="25"/>
        <v>1206699.8593277656</v>
      </c>
      <c r="I344" s="17">
        <f t="shared" si="26"/>
        <v>0.0035902014412733728</v>
      </c>
      <c r="J344" s="18">
        <f t="shared" si="27"/>
        <v>278.5359028894267</v>
      </c>
      <c r="K344" s="18">
        <f t="shared" si="28"/>
        <v>5.385902889426745</v>
      </c>
      <c r="L344">
        <v>0</v>
      </c>
      <c r="M344">
        <v>20889</v>
      </c>
      <c r="N344">
        <v>29525</v>
      </c>
      <c r="O344">
        <v>25425</v>
      </c>
      <c r="P344">
        <v>4520</v>
      </c>
    </row>
    <row r="345" spans="2:16" ht="13.5" thickBot="1">
      <c r="B345">
        <v>341</v>
      </c>
      <c r="C345" s="1">
        <v>38512</v>
      </c>
      <c r="D345" s="2">
        <v>0.8208333333333333</v>
      </c>
      <c r="E345">
        <v>2221.805</v>
      </c>
      <c r="F345">
        <f t="shared" si="29"/>
        <v>15.20461040282783</v>
      </c>
      <c r="G345">
        <v>11182</v>
      </c>
      <c r="H345" s="16">
        <f t="shared" si="25"/>
        <v>1222201.025811731</v>
      </c>
      <c r="I345" s="17">
        <f t="shared" si="26"/>
        <v>0.0035933759128082545</v>
      </c>
      <c r="J345" s="18">
        <f t="shared" si="27"/>
        <v>278.2898378195259</v>
      </c>
      <c r="K345" s="18">
        <f t="shared" si="28"/>
        <v>5.139837819525951</v>
      </c>
      <c r="L345">
        <v>0</v>
      </c>
      <c r="M345">
        <v>20874</v>
      </c>
      <c r="N345">
        <v>29525</v>
      </c>
      <c r="O345">
        <v>9767</v>
      </c>
      <c r="P345">
        <v>4513</v>
      </c>
    </row>
    <row r="346" spans="2:16" ht="13.5" thickBot="1">
      <c r="B346">
        <v>342</v>
      </c>
      <c r="C346" s="1">
        <v>38512</v>
      </c>
      <c r="D346" s="2">
        <v>0.8209490740740741</v>
      </c>
      <c r="E346">
        <v>2202.746</v>
      </c>
      <c r="F346">
        <f t="shared" si="29"/>
        <v>15.07320318939298</v>
      </c>
      <c r="G346">
        <v>11137</v>
      </c>
      <c r="H346" s="16">
        <f t="shared" si="25"/>
        <v>1228149.0237830733</v>
      </c>
      <c r="I346" s="17">
        <f t="shared" si="26"/>
        <v>0.0035945835526066</v>
      </c>
      <c r="J346" s="18">
        <f t="shared" si="27"/>
        <v>278.19634329402453</v>
      </c>
      <c r="K346" s="18">
        <f t="shared" si="28"/>
        <v>5.0463432940245525</v>
      </c>
      <c r="L346">
        <v>0</v>
      </c>
      <c r="M346">
        <v>20856</v>
      </c>
      <c r="N346">
        <v>29524</v>
      </c>
      <c r="O346">
        <v>6136</v>
      </c>
      <c r="P346">
        <v>4007</v>
      </c>
    </row>
    <row r="347" spans="2:16" ht="13.5" thickBot="1">
      <c r="B347">
        <v>343</v>
      </c>
      <c r="C347" s="1">
        <v>38512</v>
      </c>
      <c r="D347" s="2">
        <v>0.8210648148148149</v>
      </c>
      <c r="E347">
        <v>2195.34</v>
      </c>
      <c r="F347">
        <f t="shared" si="29"/>
        <v>15.022140603596322</v>
      </c>
      <c r="G347">
        <v>11124</v>
      </c>
      <c r="H347" s="16">
        <f t="shared" si="25"/>
        <v>1229876.2824289424</v>
      </c>
      <c r="I347" s="17">
        <f t="shared" si="26"/>
        <v>0.0035949331711470677</v>
      </c>
      <c r="J347" s="18">
        <f t="shared" si="27"/>
        <v>278.16928782598785</v>
      </c>
      <c r="K347" s="18">
        <f t="shared" si="28"/>
        <v>5.019287825987874</v>
      </c>
      <c r="L347">
        <v>0</v>
      </c>
      <c r="M347">
        <v>20840</v>
      </c>
      <c r="N347">
        <v>29525</v>
      </c>
      <c r="O347">
        <v>6637</v>
      </c>
      <c r="P347">
        <v>4045</v>
      </c>
    </row>
    <row r="348" spans="2:16" ht="13.5" thickBot="1">
      <c r="B348">
        <v>344</v>
      </c>
      <c r="C348" s="1">
        <v>38512</v>
      </c>
      <c r="D348" s="2">
        <v>0.8211805555555555</v>
      </c>
      <c r="E348">
        <v>2194.93</v>
      </c>
      <c r="F348">
        <f t="shared" si="29"/>
        <v>15.019313752370742</v>
      </c>
      <c r="G348">
        <v>11123</v>
      </c>
      <c r="H348" s="16">
        <f t="shared" si="25"/>
        <v>1230009.3155043048</v>
      </c>
      <c r="I348" s="17">
        <f t="shared" si="26"/>
        <v>0.0035949600787622015</v>
      </c>
      <c r="J348" s="18">
        <f t="shared" si="27"/>
        <v>278.1672057800194</v>
      </c>
      <c r="K348" s="18">
        <f t="shared" si="28"/>
        <v>5.017205780019424</v>
      </c>
      <c r="L348">
        <v>0</v>
      </c>
      <c r="M348">
        <v>20821</v>
      </c>
      <c r="N348">
        <v>29526</v>
      </c>
      <c r="O348">
        <v>5501</v>
      </c>
      <c r="P348">
        <v>4047</v>
      </c>
    </row>
    <row r="349" spans="2:16" ht="13.5" thickBot="1">
      <c r="B349">
        <v>345</v>
      </c>
      <c r="C349" s="1">
        <v>38512</v>
      </c>
      <c r="D349" s="2">
        <v>0.8212962962962963</v>
      </c>
      <c r="E349">
        <v>2194.836</v>
      </c>
      <c r="F349">
        <f t="shared" si="29"/>
        <v>15.018665645016585</v>
      </c>
      <c r="G349">
        <v>11125</v>
      </c>
      <c r="H349" s="16">
        <f t="shared" si="25"/>
        <v>1229743.2732400973</v>
      </c>
      <c r="I349" s="17">
        <f t="shared" si="26"/>
        <v>0.0035949062655164774</v>
      </c>
      <c r="J349" s="18">
        <f t="shared" si="27"/>
        <v>278.1713697495617</v>
      </c>
      <c r="K349" s="18">
        <f t="shared" si="28"/>
        <v>5.0213697495617</v>
      </c>
      <c r="L349">
        <v>0</v>
      </c>
      <c r="M349">
        <v>20803</v>
      </c>
      <c r="N349">
        <v>29525</v>
      </c>
      <c r="O349">
        <v>5676</v>
      </c>
      <c r="P349">
        <v>4047</v>
      </c>
    </row>
    <row r="350" spans="2:16" ht="13.5" thickBot="1">
      <c r="B350">
        <v>346</v>
      </c>
      <c r="C350" s="1">
        <v>38512</v>
      </c>
      <c r="D350" s="2">
        <v>0.821412037037037</v>
      </c>
      <c r="E350">
        <v>2191.453</v>
      </c>
      <c r="F350">
        <f t="shared" si="29"/>
        <v>14.995340675026025</v>
      </c>
      <c r="G350">
        <v>11126</v>
      </c>
      <c r="H350" s="16">
        <f t="shared" si="25"/>
        <v>1229610.2879313363</v>
      </c>
      <c r="I350" s="17">
        <f t="shared" si="26"/>
        <v>0.003594879361870053</v>
      </c>
      <c r="J350" s="18">
        <f t="shared" si="27"/>
        <v>278.17345155076384</v>
      </c>
      <c r="K350" s="18">
        <f t="shared" si="28"/>
        <v>5.023451550763866</v>
      </c>
      <c r="L350">
        <v>0</v>
      </c>
      <c r="M350">
        <v>20783</v>
      </c>
      <c r="N350">
        <v>29525</v>
      </c>
      <c r="O350">
        <v>6297</v>
      </c>
      <c r="P350">
        <v>4013</v>
      </c>
    </row>
    <row r="351" spans="2:16" ht="13.5" thickBot="1">
      <c r="B351">
        <v>347</v>
      </c>
      <c r="C351" s="1">
        <v>38512</v>
      </c>
      <c r="D351" s="2">
        <v>0.8215277777777777</v>
      </c>
      <c r="E351">
        <v>2192.918</v>
      </c>
      <c r="F351">
        <f t="shared" si="29"/>
        <v>15.005441497088153</v>
      </c>
      <c r="G351">
        <v>11129</v>
      </c>
      <c r="H351" s="16">
        <f t="shared" si="25"/>
        <v>1229211.4752212672</v>
      </c>
      <c r="I351" s="17">
        <f t="shared" si="26"/>
        <v>0.0035947986628320086</v>
      </c>
      <c r="J351" s="18">
        <f t="shared" si="27"/>
        <v>278.17969622036986</v>
      </c>
      <c r="K351" s="18">
        <f t="shared" si="28"/>
        <v>5.029696220369885</v>
      </c>
      <c r="L351">
        <v>0</v>
      </c>
      <c r="M351">
        <v>20763</v>
      </c>
      <c r="N351">
        <v>29525</v>
      </c>
      <c r="O351">
        <v>5967</v>
      </c>
      <c r="P351">
        <v>4045</v>
      </c>
    </row>
    <row r="352" spans="2:16" ht="13.5" thickBot="1">
      <c r="B352">
        <v>348</v>
      </c>
      <c r="C352" s="1">
        <v>38512</v>
      </c>
      <c r="D352" s="2">
        <v>0.8216435185185186</v>
      </c>
      <c r="E352">
        <v>2195.07</v>
      </c>
      <c r="F352">
        <f t="shared" si="29"/>
        <v>15.020279018642894</v>
      </c>
      <c r="G352">
        <v>11131</v>
      </c>
      <c r="H352" s="16">
        <f t="shared" si="25"/>
        <v>1228945.7193638126</v>
      </c>
      <c r="I352" s="17">
        <f t="shared" si="26"/>
        <v>0.0035947448733872336</v>
      </c>
      <c r="J352" s="18">
        <f t="shared" si="27"/>
        <v>278.1838587220033</v>
      </c>
      <c r="K352" s="18">
        <f t="shared" si="28"/>
        <v>5.033858722003345</v>
      </c>
      <c r="L352">
        <v>0</v>
      </c>
      <c r="M352">
        <v>20742</v>
      </c>
      <c r="N352">
        <v>29525</v>
      </c>
      <c r="O352">
        <v>5163</v>
      </c>
      <c r="P352">
        <v>4069</v>
      </c>
    </row>
    <row r="353" spans="2:16" ht="13.5" thickBot="1">
      <c r="B353">
        <v>349</v>
      </c>
      <c r="C353" s="1">
        <v>38512</v>
      </c>
      <c r="D353" s="2">
        <v>0.8217592592592592</v>
      </c>
      <c r="E353">
        <v>2190.531</v>
      </c>
      <c r="F353">
        <f t="shared" si="29"/>
        <v>14.988983707148018</v>
      </c>
      <c r="G353">
        <v>11133</v>
      </c>
      <c r="H353" s="16">
        <f t="shared" si="25"/>
        <v>1228680.0588725053</v>
      </c>
      <c r="I353" s="17">
        <f t="shared" si="26"/>
        <v>0.0035946910918700815</v>
      </c>
      <c r="J353" s="18">
        <f t="shared" si="27"/>
        <v>278.18802073470124</v>
      </c>
      <c r="K353" s="18">
        <f t="shared" si="28"/>
        <v>5.038020734701263</v>
      </c>
      <c r="L353">
        <v>0</v>
      </c>
      <c r="M353">
        <v>20720</v>
      </c>
      <c r="N353">
        <v>29525</v>
      </c>
      <c r="O353">
        <v>5879</v>
      </c>
      <c r="P353">
        <v>4033</v>
      </c>
    </row>
    <row r="354" spans="2:16" ht="13.5" thickBot="1">
      <c r="B354">
        <v>350</v>
      </c>
      <c r="C354" s="1">
        <v>38512</v>
      </c>
      <c r="D354" s="2">
        <v>0.821875</v>
      </c>
      <c r="E354">
        <v>2191.727</v>
      </c>
      <c r="F354">
        <f t="shared" si="29"/>
        <v>14.997229839015802</v>
      </c>
      <c r="G354">
        <v>11141</v>
      </c>
      <c r="H354" s="16">
        <f t="shared" si="25"/>
        <v>1227618.3695428222</v>
      </c>
      <c r="I354" s="17">
        <f t="shared" si="26"/>
        <v>0.003594476045017495</v>
      </c>
      <c r="J354" s="18">
        <f t="shared" si="27"/>
        <v>278.2046638998071</v>
      </c>
      <c r="K354" s="18">
        <f t="shared" si="28"/>
        <v>5.05466389980711</v>
      </c>
      <c r="L354">
        <v>0</v>
      </c>
      <c r="M354">
        <v>20698</v>
      </c>
      <c r="N354">
        <v>29526</v>
      </c>
      <c r="O354">
        <v>6183</v>
      </c>
      <c r="P354">
        <v>4083</v>
      </c>
    </row>
    <row r="355" spans="2:16" ht="13.5" thickBot="1">
      <c r="B355">
        <v>351</v>
      </c>
      <c r="C355" s="1">
        <v>38512</v>
      </c>
      <c r="D355" s="2">
        <v>0.8219907407407407</v>
      </c>
      <c r="E355">
        <v>2189.375</v>
      </c>
      <c r="F355">
        <f t="shared" si="29"/>
        <v>14.981013365643706</v>
      </c>
      <c r="G355">
        <v>11142</v>
      </c>
      <c r="H355" s="16">
        <f t="shared" si="25"/>
        <v>1227485.7654424356</v>
      </c>
      <c r="I355" s="17">
        <f t="shared" si="26"/>
        <v>0.0035944491730665216</v>
      </c>
      <c r="J355" s="18">
        <f t="shared" si="27"/>
        <v>278.2067437461838</v>
      </c>
      <c r="K355" s="18">
        <f t="shared" si="28"/>
        <v>5.056743746183827</v>
      </c>
      <c r="L355">
        <v>0</v>
      </c>
      <c r="M355">
        <v>20674</v>
      </c>
      <c r="N355">
        <v>29525</v>
      </c>
      <c r="O355">
        <v>4969</v>
      </c>
      <c r="P355">
        <v>4061</v>
      </c>
    </row>
    <row r="356" spans="2:16" ht="13.5" thickBot="1">
      <c r="B356">
        <v>352</v>
      </c>
      <c r="C356" s="1">
        <v>38512</v>
      </c>
      <c r="D356" s="2">
        <v>0.8221064814814815</v>
      </c>
      <c r="E356">
        <v>2192.242</v>
      </c>
      <c r="F356">
        <f t="shared" si="29"/>
        <v>15.000780639945493</v>
      </c>
      <c r="G356">
        <v>11146</v>
      </c>
      <c r="H356" s="16">
        <f t="shared" si="25"/>
        <v>1226955.5866877849</v>
      </c>
      <c r="I356" s="17">
        <f t="shared" si="26"/>
        <v>0.0035943417050365773</v>
      </c>
      <c r="J356" s="18">
        <f t="shared" si="27"/>
        <v>278.21506191210153</v>
      </c>
      <c r="K356" s="18">
        <f t="shared" si="28"/>
        <v>5.065061912101555</v>
      </c>
      <c r="L356">
        <v>0</v>
      </c>
      <c r="M356">
        <v>20650</v>
      </c>
      <c r="N356">
        <v>29526</v>
      </c>
      <c r="O356">
        <v>5497</v>
      </c>
      <c r="P356">
        <v>4053</v>
      </c>
    </row>
    <row r="357" spans="2:16" ht="13.5" thickBot="1">
      <c r="B357">
        <v>353</v>
      </c>
      <c r="C357" s="1">
        <v>38512</v>
      </c>
      <c r="D357" s="2">
        <v>0.8222222222222223</v>
      </c>
      <c r="E357">
        <v>2191.93</v>
      </c>
      <c r="F357">
        <f t="shared" si="29"/>
        <v>14.998629475110416</v>
      </c>
      <c r="G357">
        <v>11148</v>
      </c>
      <c r="H357" s="16">
        <f t="shared" si="25"/>
        <v>1226690.6398091738</v>
      </c>
      <c r="I357" s="17">
        <f t="shared" si="26"/>
        <v>0.003594287982880723</v>
      </c>
      <c r="J357" s="18">
        <f t="shared" si="27"/>
        <v>278.21922026362716</v>
      </c>
      <c r="K357" s="18">
        <f t="shared" si="28"/>
        <v>5.069220263627187</v>
      </c>
      <c r="L357">
        <v>0</v>
      </c>
      <c r="M357">
        <v>20627</v>
      </c>
      <c r="N357">
        <v>29526</v>
      </c>
      <c r="O357">
        <v>4975</v>
      </c>
      <c r="P357">
        <v>4093</v>
      </c>
    </row>
    <row r="358" spans="2:16" ht="13.5" thickBot="1">
      <c r="B358">
        <v>354</v>
      </c>
      <c r="C358" s="1">
        <v>38512</v>
      </c>
      <c r="D358" s="2">
        <v>0.8223379629629629</v>
      </c>
      <c r="E358">
        <v>2193.168</v>
      </c>
      <c r="F358">
        <f t="shared" si="29"/>
        <v>15.007165186859845</v>
      </c>
      <c r="G358">
        <v>11148</v>
      </c>
      <c r="H358" s="16">
        <f t="shared" si="25"/>
        <v>1226690.6398091738</v>
      </c>
      <c r="I358" s="17">
        <f t="shared" si="26"/>
        <v>0.003594287982880723</v>
      </c>
      <c r="J358" s="18">
        <f t="shared" si="27"/>
        <v>278.21922026362716</v>
      </c>
      <c r="K358" s="18">
        <f t="shared" si="28"/>
        <v>5.069220263627187</v>
      </c>
      <c r="L358">
        <v>0</v>
      </c>
      <c r="M358">
        <v>20600</v>
      </c>
      <c r="N358">
        <v>29526</v>
      </c>
      <c r="O358">
        <v>4902</v>
      </c>
      <c r="P358">
        <v>4086</v>
      </c>
    </row>
    <row r="359" spans="2:16" ht="13.5" thickBot="1">
      <c r="B359">
        <v>355</v>
      </c>
      <c r="C359" s="1">
        <v>38512</v>
      </c>
      <c r="D359" s="2">
        <v>0.8224537037037036</v>
      </c>
      <c r="E359">
        <v>2192.125</v>
      </c>
      <c r="F359">
        <f t="shared" si="29"/>
        <v>14.999973953132338</v>
      </c>
      <c r="G359">
        <v>11147</v>
      </c>
      <c r="H359" s="16">
        <f t="shared" si="25"/>
        <v>1226823.1013789063</v>
      </c>
      <c r="I359" s="17">
        <f t="shared" si="26"/>
        <v>0.0035943148429707027</v>
      </c>
      <c r="J359" s="18">
        <f t="shared" si="27"/>
        <v>278.2171411487981</v>
      </c>
      <c r="K359" s="18">
        <f t="shared" si="28"/>
        <v>5.0671411487981</v>
      </c>
      <c r="L359">
        <v>0</v>
      </c>
      <c r="M359">
        <v>20574</v>
      </c>
      <c r="N359">
        <v>29524</v>
      </c>
      <c r="O359">
        <v>5061</v>
      </c>
      <c r="P359">
        <v>4093</v>
      </c>
    </row>
    <row r="360" spans="2:16" ht="13.5" thickBot="1">
      <c r="B360">
        <v>356</v>
      </c>
      <c r="C360" s="1">
        <v>38512</v>
      </c>
      <c r="D360" s="2">
        <v>0.8225694444444445</v>
      </c>
      <c r="E360">
        <v>2191.324</v>
      </c>
      <c r="F360">
        <f t="shared" si="29"/>
        <v>14.994451251103833</v>
      </c>
      <c r="G360">
        <v>11146</v>
      </c>
      <c r="H360" s="16">
        <f t="shared" si="25"/>
        <v>1226955.5866877849</v>
      </c>
      <c r="I360" s="17">
        <f t="shared" si="26"/>
        <v>0.0035943417050365773</v>
      </c>
      <c r="J360" s="18">
        <f t="shared" si="27"/>
        <v>278.21506191210153</v>
      </c>
      <c r="K360" s="18">
        <f t="shared" si="28"/>
        <v>5.065061912101555</v>
      </c>
      <c r="L360">
        <v>0</v>
      </c>
      <c r="M360">
        <v>20547</v>
      </c>
      <c r="N360">
        <v>29525</v>
      </c>
      <c r="O360">
        <v>5014</v>
      </c>
      <c r="P360">
        <v>4074</v>
      </c>
    </row>
    <row r="361" spans="2:16" ht="13.5" thickBot="1">
      <c r="B361">
        <v>357</v>
      </c>
      <c r="C361" s="1">
        <v>38512</v>
      </c>
      <c r="D361" s="2">
        <v>0.8226851851851852</v>
      </c>
      <c r="E361">
        <v>2192.18</v>
      </c>
      <c r="F361">
        <f t="shared" si="29"/>
        <v>15.00035316488211</v>
      </c>
      <c r="G361">
        <v>11150</v>
      </c>
      <c r="H361" s="16">
        <f t="shared" si="25"/>
        <v>1226425.7878616285</v>
      </c>
      <c r="I361" s="17">
        <f t="shared" si="26"/>
        <v>0.003594234268626947</v>
      </c>
      <c r="J361" s="18">
        <f t="shared" si="27"/>
        <v>278.2233781277745</v>
      </c>
      <c r="K361" s="18">
        <f t="shared" si="28"/>
        <v>5.073378127774504</v>
      </c>
      <c r="L361">
        <v>0</v>
      </c>
      <c r="M361">
        <v>20519</v>
      </c>
      <c r="N361">
        <v>29525</v>
      </c>
      <c r="O361">
        <v>6305</v>
      </c>
      <c r="P361">
        <v>4023</v>
      </c>
    </row>
    <row r="362" spans="2:16" ht="13.5" thickBot="1">
      <c r="B362">
        <v>358</v>
      </c>
      <c r="C362" s="1">
        <v>38512</v>
      </c>
      <c r="D362" s="2">
        <v>0.822800925925926</v>
      </c>
      <c r="E362">
        <v>2192.355</v>
      </c>
      <c r="F362">
        <f t="shared" si="29"/>
        <v>15.001559747722297</v>
      </c>
      <c r="G362">
        <v>11150</v>
      </c>
      <c r="H362" s="16">
        <f t="shared" si="25"/>
        <v>1226425.7878616285</v>
      </c>
      <c r="I362" s="17">
        <f t="shared" si="26"/>
        <v>0.003594234268626947</v>
      </c>
      <c r="J362" s="18">
        <f t="shared" si="27"/>
        <v>278.2233781277745</v>
      </c>
      <c r="K362" s="18">
        <f t="shared" si="28"/>
        <v>5.073378127774504</v>
      </c>
      <c r="L362">
        <v>0</v>
      </c>
      <c r="M362">
        <v>20492</v>
      </c>
      <c r="N362">
        <v>29525</v>
      </c>
      <c r="O362">
        <v>4999</v>
      </c>
      <c r="P362">
        <v>4067</v>
      </c>
    </row>
    <row r="363" spans="2:16" ht="13.5" thickBot="1">
      <c r="B363">
        <v>359</v>
      </c>
      <c r="C363" s="1">
        <v>38512</v>
      </c>
      <c r="D363" s="2">
        <v>0.8229166666666666</v>
      </c>
      <c r="E363">
        <v>2192.309</v>
      </c>
      <c r="F363">
        <f t="shared" si="29"/>
        <v>15.001242588804306</v>
      </c>
      <c r="G363">
        <v>11155</v>
      </c>
      <c r="H363" s="16">
        <f t="shared" si="25"/>
        <v>1225764.0729815043</v>
      </c>
      <c r="I363" s="17">
        <f t="shared" si="26"/>
        <v>0.0035941000175444353</v>
      </c>
      <c r="J363" s="18">
        <f t="shared" si="27"/>
        <v>278.23377065706177</v>
      </c>
      <c r="K363" s="18">
        <f t="shared" si="28"/>
        <v>5.083770657061791</v>
      </c>
      <c r="L363">
        <v>0</v>
      </c>
      <c r="M363">
        <v>20464</v>
      </c>
      <c r="N363">
        <v>29525</v>
      </c>
      <c r="O363">
        <v>5271</v>
      </c>
      <c r="P363">
        <v>4079</v>
      </c>
    </row>
    <row r="364" spans="2:16" ht="13.5" thickBot="1">
      <c r="B364">
        <v>360</v>
      </c>
      <c r="C364" s="1">
        <v>38512</v>
      </c>
      <c r="D364" s="2">
        <v>0.8230324074074074</v>
      </c>
      <c r="E364">
        <v>2193.219</v>
      </c>
      <c r="F364">
        <f t="shared" si="29"/>
        <v>15.00751681957327</v>
      </c>
      <c r="G364">
        <v>11151</v>
      </c>
      <c r="H364" s="16">
        <f t="shared" si="25"/>
        <v>1226293.397471063</v>
      </c>
      <c r="I364" s="17">
        <f t="shared" si="26"/>
        <v>0.0035942074144624013</v>
      </c>
      <c r="J364" s="18">
        <f t="shared" si="27"/>
        <v>278.2254568771384</v>
      </c>
      <c r="K364" s="18">
        <f t="shared" si="28"/>
        <v>5.075456877138436</v>
      </c>
      <c r="L364">
        <v>0</v>
      </c>
      <c r="M364">
        <v>20436</v>
      </c>
      <c r="N364">
        <v>29526</v>
      </c>
      <c r="O364">
        <v>6162</v>
      </c>
      <c r="P364">
        <v>4036</v>
      </c>
    </row>
    <row r="365" spans="2:16" ht="13.5" thickBot="1">
      <c r="B365">
        <v>361</v>
      </c>
      <c r="C365" s="1">
        <v>38512</v>
      </c>
      <c r="D365" s="2">
        <v>0.8231481481481482</v>
      </c>
      <c r="E365">
        <v>2192.953</v>
      </c>
      <c r="F365">
        <f t="shared" si="29"/>
        <v>15.005682813656188</v>
      </c>
      <c r="G365">
        <v>11152</v>
      </c>
      <c r="H365" s="16">
        <f t="shared" si="25"/>
        <v>1226161.0307941379</v>
      </c>
      <c r="I365" s="17">
        <f t="shared" si="26"/>
        <v>0.0035941805622722524</v>
      </c>
      <c r="J365" s="18">
        <f t="shared" si="27"/>
        <v>278.22753550472623</v>
      </c>
      <c r="K365" s="18">
        <f t="shared" si="28"/>
        <v>5.0775355047262565</v>
      </c>
      <c r="L365">
        <v>0</v>
      </c>
      <c r="M365">
        <v>20406</v>
      </c>
      <c r="N365">
        <v>29525</v>
      </c>
      <c r="O365">
        <v>5509</v>
      </c>
      <c r="P365">
        <v>4066</v>
      </c>
    </row>
    <row r="366" spans="2:16" ht="13.5" thickBot="1">
      <c r="B366">
        <v>362</v>
      </c>
      <c r="C366" s="1">
        <v>38512</v>
      </c>
      <c r="D366" s="2">
        <v>0.8232638888888889</v>
      </c>
      <c r="E366">
        <v>2192.094</v>
      </c>
      <c r="F366">
        <f t="shared" si="29"/>
        <v>14.999760215600649</v>
      </c>
      <c r="G366">
        <v>11153</v>
      </c>
      <c r="H366" s="16">
        <f t="shared" si="25"/>
        <v>1226028.6878244812</v>
      </c>
      <c r="I366" s="17">
        <f t="shared" si="26"/>
        <v>0.0035941537120561242</v>
      </c>
      <c r="J366" s="18">
        <f t="shared" si="27"/>
        <v>278.22961401056085</v>
      </c>
      <c r="K366" s="18">
        <f t="shared" si="28"/>
        <v>5.079614010560874</v>
      </c>
      <c r="L366">
        <v>0</v>
      </c>
      <c r="M366">
        <v>20376</v>
      </c>
      <c r="N366">
        <v>29524</v>
      </c>
      <c r="O366">
        <v>5697</v>
      </c>
      <c r="P366">
        <v>4063</v>
      </c>
    </row>
    <row r="367" spans="2:16" ht="13.5" thickBot="1">
      <c r="B367">
        <v>363</v>
      </c>
      <c r="C367" s="1">
        <v>38512</v>
      </c>
      <c r="D367" s="2">
        <v>0.8233796296296297</v>
      </c>
      <c r="E367">
        <v>2191.773</v>
      </c>
      <c r="F367">
        <f t="shared" si="29"/>
        <v>14.997546997933794</v>
      </c>
      <c r="G367">
        <v>11153</v>
      </c>
      <c r="H367" s="16">
        <f t="shared" si="25"/>
        <v>1226028.6878244812</v>
      </c>
      <c r="I367" s="17">
        <f t="shared" si="26"/>
        <v>0.0035941537120561242</v>
      </c>
      <c r="J367" s="18">
        <f t="shared" si="27"/>
        <v>278.22961401056085</v>
      </c>
      <c r="K367" s="18">
        <f t="shared" si="28"/>
        <v>5.079614010560874</v>
      </c>
      <c r="L367">
        <v>0</v>
      </c>
      <c r="M367">
        <v>20348</v>
      </c>
      <c r="N367">
        <v>29526</v>
      </c>
      <c r="O367">
        <v>5873</v>
      </c>
      <c r="P367">
        <v>4046</v>
      </c>
    </row>
    <row r="368" spans="2:16" ht="13.5" thickBot="1">
      <c r="B368">
        <v>364</v>
      </c>
      <c r="C368" s="1">
        <v>38512</v>
      </c>
      <c r="D368" s="2">
        <v>0.8234953703703703</v>
      </c>
      <c r="E368">
        <v>2192.309</v>
      </c>
      <c r="F368">
        <f t="shared" si="29"/>
        <v>15.001242588804306</v>
      </c>
      <c r="G368">
        <v>11151</v>
      </c>
      <c r="H368" s="16">
        <f t="shared" si="25"/>
        <v>1226293.397471063</v>
      </c>
      <c r="I368" s="17">
        <f t="shared" si="26"/>
        <v>0.0035942074144624013</v>
      </c>
      <c r="J368" s="18">
        <f t="shared" si="27"/>
        <v>278.2254568771384</v>
      </c>
      <c r="K368" s="18">
        <f t="shared" si="28"/>
        <v>5.075456877138436</v>
      </c>
      <c r="L368">
        <v>0</v>
      </c>
      <c r="M368">
        <v>20319</v>
      </c>
      <c r="N368">
        <v>29525</v>
      </c>
      <c r="O368">
        <v>6295</v>
      </c>
      <c r="P368">
        <v>4095</v>
      </c>
    </row>
    <row r="369" spans="2:16" ht="13.5" thickBot="1">
      <c r="B369">
        <v>365</v>
      </c>
      <c r="C369" s="1">
        <v>38512</v>
      </c>
      <c r="D369" s="2">
        <v>0.8236111111111111</v>
      </c>
      <c r="E369">
        <v>2191.289</v>
      </c>
      <c r="F369">
        <f t="shared" si="29"/>
        <v>14.994209934535796</v>
      </c>
      <c r="G369">
        <v>11159</v>
      </c>
      <c r="H369" s="16">
        <f t="shared" si="25"/>
        <v>1225235.1275027187</v>
      </c>
      <c r="I369" s="17">
        <f t="shared" si="26"/>
        <v>0.00359399265219285</v>
      </c>
      <c r="J369" s="18">
        <f t="shared" si="27"/>
        <v>278.2420824900287</v>
      </c>
      <c r="K369" s="18">
        <f t="shared" si="28"/>
        <v>5.092082490028702</v>
      </c>
      <c r="L369">
        <v>0</v>
      </c>
      <c r="M369">
        <v>20290</v>
      </c>
      <c r="N369">
        <v>29525</v>
      </c>
      <c r="O369">
        <v>4965</v>
      </c>
      <c r="P369">
        <v>4038</v>
      </c>
    </row>
    <row r="370" spans="2:16" ht="13.5" thickBot="1">
      <c r="B370">
        <v>366</v>
      </c>
      <c r="C370" s="1">
        <v>38512</v>
      </c>
      <c r="D370" s="2">
        <v>0.8237268518518519</v>
      </c>
      <c r="E370">
        <v>2192.324</v>
      </c>
      <c r="F370">
        <f t="shared" si="29"/>
        <v>15.001346010190607</v>
      </c>
      <c r="G370">
        <v>11157</v>
      </c>
      <c r="H370" s="16">
        <f t="shared" si="25"/>
        <v>1225499.5528912116</v>
      </c>
      <c r="I370" s="17">
        <f t="shared" si="26"/>
        <v>0.003594046330924341</v>
      </c>
      <c r="J370" s="18">
        <f t="shared" si="27"/>
        <v>278.2379268168236</v>
      </c>
      <c r="K370" s="18">
        <f t="shared" si="28"/>
        <v>5.087926816823597</v>
      </c>
      <c r="L370">
        <v>0</v>
      </c>
      <c r="M370">
        <v>20259</v>
      </c>
      <c r="N370">
        <v>29525</v>
      </c>
      <c r="O370">
        <v>5060</v>
      </c>
      <c r="P370">
        <v>4087</v>
      </c>
    </row>
    <row r="371" spans="2:16" ht="13.5" thickBot="1">
      <c r="B371">
        <v>367</v>
      </c>
      <c r="C371" s="1">
        <v>38512</v>
      </c>
      <c r="D371" s="2">
        <v>0.8238425925925926</v>
      </c>
      <c r="E371">
        <v>2192.848</v>
      </c>
      <c r="F371">
        <f t="shared" si="29"/>
        <v>15.004958863952076</v>
      </c>
      <c r="G371">
        <v>11157</v>
      </c>
      <c r="H371" s="16">
        <f t="shared" si="25"/>
        <v>1225499.5528912116</v>
      </c>
      <c r="I371" s="17">
        <f t="shared" si="26"/>
        <v>0.003594046330924341</v>
      </c>
      <c r="J371" s="18">
        <f t="shared" si="27"/>
        <v>278.2379268168236</v>
      </c>
      <c r="K371" s="18">
        <f t="shared" si="28"/>
        <v>5.087926816823597</v>
      </c>
      <c r="L371">
        <v>0</v>
      </c>
      <c r="M371">
        <v>20230</v>
      </c>
      <c r="N371">
        <v>29527</v>
      </c>
      <c r="O371">
        <v>5152</v>
      </c>
      <c r="P371">
        <v>4045</v>
      </c>
    </row>
    <row r="372" spans="2:16" ht="13.5" thickBot="1">
      <c r="B372">
        <v>368</v>
      </c>
      <c r="C372" s="1">
        <v>38512</v>
      </c>
      <c r="D372" s="2">
        <v>0.8239583333333332</v>
      </c>
      <c r="E372">
        <v>2191.504</v>
      </c>
      <c r="F372">
        <f t="shared" si="29"/>
        <v>14.99569230773945</v>
      </c>
      <c r="G372">
        <v>11156</v>
      </c>
      <c r="H372" s="16">
        <f t="shared" si="25"/>
        <v>1225631.8010954533</v>
      </c>
      <c r="I372" s="17">
        <f t="shared" si="26"/>
        <v>0.0035940731732481256</v>
      </c>
      <c r="J372" s="18">
        <f t="shared" si="27"/>
        <v>278.23584879777366</v>
      </c>
      <c r="K372" s="18">
        <f t="shared" si="28"/>
        <v>5.085848797773679</v>
      </c>
      <c r="L372">
        <v>0</v>
      </c>
      <c r="M372">
        <v>20200</v>
      </c>
      <c r="N372">
        <v>29525</v>
      </c>
      <c r="O372">
        <v>4887</v>
      </c>
      <c r="P372">
        <v>4074</v>
      </c>
    </row>
    <row r="373" spans="2:16" ht="13.5" thickBot="1">
      <c r="B373">
        <v>369</v>
      </c>
      <c r="C373" s="1">
        <v>38512</v>
      </c>
      <c r="D373" s="2">
        <v>0.8240740740740741</v>
      </c>
      <c r="E373">
        <v>2192.516</v>
      </c>
      <c r="F373">
        <f t="shared" si="29"/>
        <v>15.002669803935268</v>
      </c>
      <c r="G373">
        <v>11160</v>
      </c>
      <c r="H373" s="16">
        <f t="shared" si="25"/>
        <v>1225102.9503057562</v>
      </c>
      <c r="I373" s="17">
        <f t="shared" si="26"/>
        <v>0.0035939658157843955</v>
      </c>
      <c r="J373" s="18">
        <f t="shared" si="27"/>
        <v>278.24416014422957</v>
      </c>
      <c r="K373" s="18">
        <f t="shared" si="28"/>
        <v>5.0941601442295905</v>
      </c>
      <c r="L373">
        <v>0</v>
      </c>
      <c r="M373">
        <v>20169</v>
      </c>
      <c r="N373">
        <v>29526</v>
      </c>
      <c r="O373">
        <v>5469</v>
      </c>
      <c r="P373">
        <v>4070</v>
      </c>
    </row>
    <row r="374" spans="2:16" ht="13.5" thickBot="1">
      <c r="B374">
        <v>370</v>
      </c>
      <c r="C374" s="1">
        <v>38512</v>
      </c>
      <c r="D374" s="2">
        <v>0.8241898148148148</v>
      </c>
      <c r="E374">
        <v>2191.285</v>
      </c>
      <c r="F374">
        <f t="shared" si="29"/>
        <v>14.994182355499447</v>
      </c>
      <c r="G374">
        <v>11155</v>
      </c>
      <c r="H374" s="16">
        <f t="shared" si="25"/>
        <v>1225764.0729815043</v>
      </c>
      <c r="I374" s="17">
        <f t="shared" si="26"/>
        <v>0.0035941000175444353</v>
      </c>
      <c r="J374" s="18">
        <f t="shared" si="27"/>
        <v>278.23377065706177</v>
      </c>
      <c r="K374" s="18">
        <f t="shared" si="28"/>
        <v>5.083770657061791</v>
      </c>
      <c r="L374">
        <v>0</v>
      </c>
      <c r="M374">
        <v>20140</v>
      </c>
      <c r="N374">
        <v>29525</v>
      </c>
      <c r="O374">
        <v>6008</v>
      </c>
      <c r="P374">
        <v>4095</v>
      </c>
    </row>
    <row r="375" spans="2:16" ht="13.5" thickBot="1">
      <c r="B375">
        <v>371</v>
      </c>
      <c r="C375" s="1">
        <v>38512</v>
      </c>
      <c r="D375" s="2">
        <v>0.8243055555555556</v>
      </c>
      <c r="E375">
        <v>2191.531</v>
      </c>
      <c r="F375">
        <f t="shared" si="29"/>
        <v>14.995878466234794</v>
      </c>
      <c r="G375">
        <v>11156</v>
      </c>
      <c r="H375" s="16">
        <f t="shared" si="25"/>
        <v>1225631.8010954533</v>
      </c>
      <c r="I375" s="17">
        <f t="shared" si="26"/>
        <v>0.0035940731732481256</v>
      </c>
      <c r="J375" s="18">
        <f t="shared" si="27"/>
        <v>278.23584879777366</v>
      </c>
      <c r="K375" s="18">
        <f t="shared" si="28"/>
        <v>5.085848797773679</v>
      </c>
      <c r="L375">
        <v>0</v>
      </c>
      <c r="M375">
        <v>20109</v>
      </c>
      <c r="N375">
        <v>29525</v>
      </c>
      <c r="O375">
        <v>6383</v>
      </c>
      <c r="P375">
        <v>4056</v>
      </c>
    </row>
    <row r="376" spans="2:16" ht="13.5" thickBot="1">
      <c r="B376">
        <v>372</v>
      </c>
      <c r="C376" s="1">
        <v>38512</v>
      </c>
      <c r="D376" s="2">
        <v>0.8244212962962963</v>
      </c>
      <c r="E376">
        <v>2192.477</v>
      </c>
      <c r="F376">
        <f t="shared" si="29"/>
        <v>15.002400908330882</v>
      </c>
      <c r="G376">
        <v>11164</v>
      </c>
      <c r="H376" s="16">
        <f t="shared" si="25"/>
        <v>1224574.478018264</v>
      </c>
      <c r="I376" s="17">
        <f t="shared" si="26"/>
        <v>0.003593858489857141</v>
      </c>
      <c r="J376" s="18">
        <f t="shared" si="27"/>
        <v>278.25246954555263</v>
      </c>
      <c r="K376" s="18">
        <f t="shared" si="28"/>
        <v>5.102469545552651</v>
      </c>
      <c r="L376">
        <v>0</v>
      </c>
      <c r="M376">
        <v>20080</v>
      </c>
      <c r="N376">
        <v>29525</v>
      </c>
      <c r="O376">
        <v>6334</v>
      </c>
      <c r="P376">
        <v>4061</v>
      </c>
    </row>
    <row r="377" spans="2:16" ht="13.5" thickBot="1">
      <c r="B377">
        <v>373</v>
      </c>
      <c r="C377" s="1">
        <v>38512</v>
      </c>
      <c r="D377" s="2">
        <v>0.824537037037037</v>
      </c>
      <c r="E377">
        <v>2187.195</v>
      </c>
      <c r="F377">
        <f t="shared" si="29"/>
        <v>14.965982790834538</v>
      </c>
      <c r="G377">
        <v>11167</v>
      </c>
      <c r="H377" s="16">
        <f t="shared" si="25"/>
        <v>1224178.371950341</v>
      </c>
      <c r="I377" s="17">
        <f t="shared" si="26"/>
        <v>0.0035937780160931352</v>
      </c>
      <c r="J377" s="18">
        <f t="shared" si="27"/>
        <v>278.2587003209283</v>
      </c>
      <c r="K377" s="18">
        <f t="shared" si="28"/>
        <v>5.108700320928335</v>
      </c>
      <c r="L377">
        <v>0</v>
      </c>
      <c r="M377">
        <v>20051</v>
      </c>
      <c r="N377">
        <v>29526</v>
      </c>
      <c r="O377">
        <v>6229</v>
      </c>
      <c r="P377">
        <v>4107</v>
      </c>
    </row>
    <row r="378" spans="2:16" ht="13.5" thickBot="1">
      <c r="B378">
        <v>374</v>
      </c>
      <c r="C378" s="1">
        <v>38512</v>
      </c>
      <c r="D378" s="2">
        <v>0.8246527777777778</v>
      </c>
      <c r="E378">
        <v>2161.281</v>
      </c>
      <c r="F378">
        <f t="shared" si="29"/>
        <v>14.787312003859839</v>
      </c>
      <c r="G378">
        <v>11154</v>
      </c>
      <c r="H378" s="16">
        <f t="shared" si="25"/>
        <v>1225896.3685557256</v>
      </c>
      <c r="I378" s="17">
        <f t="shared" si="26"/>
        <v>0.0035941268638136434</v>
      </c>
      <c r="J378" s="18">
        <f t="shared" si="27"/>
        <v>278.2316923946651</v>
      </c>
      <c r="K378" s="18">
        <f t="shared" si="28"/>
        <v>5.08169239466514</v>
      </c>
      <c r="L378">
        <v>0</v>
      </c>
      <c r="M378">
        <v>20021</v>
      </c>
      <c r="N378">
        <v>29524</v>
      </c>
      <c r="O378">
        <v>8872</v>
      </c>
      <c r="P378">
        <v>3592</v>
      </c>
    </row>
    <row r="379" spans="2:16" ht="13.5" thickBot="1">
      <c r="B379">
        <v>375</v>
      </c>
      <c r="C379" s="1">
        <v>38512</v>
      </c>
      <c r="D379" s="2">
        <v>0.8247685185185185</v>
      </c>
      <c r="E379">
        <v>2140.637</v>
      </c>
      <c r="F379">
        <f t="shared" si="29"/>
        <v>14.64497659727245</v>
      </c>
      <c r="G379">
        <v>11110</v>
      </c>
      <c r="H379" s="16">
        <f t="shared" si="25"/>
        <v>1231740.9220881977</v>
      </c>
      <c r="I379" s="17">
        <f t="shared" si="26"/>
        <v>0.003595310058524188</v>
      </c>
      <c r="J379" s="18">
        <f t="shared" si="27"/>
        <v>278.1401280340429</v>
      </c>
      <c r="K379" s="18">
        <f t="shared" si="28"/>
        <v>4.990128034042925</v>
      </c>
      <c r="L379">
        <v>0</v>
      </c>
      <c r="M379">
        <v>19992</v>
      </c>
      <c r="N379">
        <v>29526</v>
      </c>
      <c r="O379">
        <v>22009</v>
      </c>
      <c r="P379">
        <v>3777</v>
      </c>
    </row>
    <row r="380" spans="2:16" ht="13.5" thickBot="1">
      <c r="B380">
        <v>376</v>
      </c>
      <c r="C380" s="1">
        <v>38512</v>
      </c>
      <c r="D380" s="2">
        <v>0.8248842592592592</v>
      </c>
      <c r="E380">
        <v>2109.207</v>
      </c>
      <c r="F380">
        <f t="shared" si="29"/>
        <v>14.428274319175097</v>
      </c>
      <c r="G380">
        <v>11169</v>
      </c>
      <c r="H380" s="16">
        <f t="shared" si="25"/>
        <v>1223914.4193088608</v>
      </c>
      <c r="I380" s="17">
        <f t="shared" si="26"/>
        <v>0.003593724376759838</v>
      </c>
      <c r="J380" s="18">
        <f t="shared" si="27"/>
        <v>278.26285356408346</v>
      </c>
      <c r="K380" s="18">
        <f t="shared" si="28"/>
        <v>5.11285356408348</v>
      </c>
      <c r="L380">
        <v>0</v>
      </c>
      <c r="M380">
        <v>19963</v>
      </c>
      <c r="N380">
        <v>29525</v>
      </c>
      <c r="O380">
        <v>32088</v>
      </c>
      <c r="P380">
        <v>3991</v>
      </c>
    </row>
    <row r="381" spans="2:16" ht="13.5" thickBot="1">
      <c r="B381">
        <v>377</v>
      </c>
      <c r="C381" s="1">
        <v>38512</v>
      </c>
      <c r="D381" s="2">
        <v>0.825</v>
      </c>
      <c r="E381">
        <v>2056.176</v>
      </c>
      <c r="F381">
        <f t="shared" si="29"/>
        <v>14.062638350044313</v>
      </c>
      <c r="G381">
        <v>11215</v>
      </c>
      <c r="H381" s="16">
        <f t="shared" si="25"/>
        <v>1217869.460106896</v>
      </c>
      <c r="I381" s="17">
        <f t="shared" si="26"/>
        <v>0.003592492838387388</v>
      </c>
      <c r="J381" s="18">
        <f t="shared" si="27"/>
        <v>278.35824453553647</v>
      </c>
      <c r="K381" s="18">
        <f t="shared" si="28"/>
        <v>5.208244535536494</v>
      </c>
      <c r="L381">
        <v>0</v>
      </c>
      <c r="M381">
        <v>19935</v>
      </c>
      <c r="N381">
        <v>29525</v>
      </c>
      <c r="O381">
        <v>31263</v>
      </c>
      <c r="P381">
        <v>4321</v>
      </c>
    </row>
    <row r="382" spans="2:16" ht="13.5" thickBot="1">
      <c r="B382">
        <v>378</v>
      </c>
      <c r="C382" s="1">
        <v>38512</v>
      </c>
      <c r="D382" s="2">
        <v>0.8251157407407407</v>
      </c>
      <c r="E382">
        <v>2010.277</v>
      </c>
      <c r="F382">
        <f t="shared" si="29"/>
        <v>13.746175802720412</v>
      </c>
      <c r="G382">
        <v>11225</v>
      </c>
      <c r="H382" s="16">
        <f t="shared" si="25"/>
        <v>1216561.8864892623</v>
      </c>
      <c r="I382" s="17">
        <f t="shared" si="26"/>
        <v>0.003592225660072482</v>
      </c>
      <c r="J382" s="18">
        <f t="shared" si="27"/>
        <v>278.3789479360889</v>
      </c>
      <c r="K382" s="18">
        <f t="shared" si="28"/>
        <v>5.2289479360889</v>
      </c>
      <c r="L382">
        <v>0</v>
      </c>
      <c r="M382">
        <v>19905</v>
      </c>
      <c r="N382">
        <v>29525</v>
      </c>
      <c r="O382">
        <v>18783</v>
      </c>
      <c r="P382">
        <v>4290</v>
      </c>
    </row>
    <row r="383" spans="2:16" ht="13.5" thickBot="1">
      <c r="B383">
        <v>379</v>
      </c>
      <c r="C383" s="1">
        <v>38512</v>
      </c>
      <c r="D383" s="2">
        <v>0.8252314814814815</v>
      </c>
      <c r="E383">
        <v>1940.473</v>
      </c>
      <c r="F383">
        <f t="shared" si="29"/>
        <v>13.264894039427142</v>
      </c>
      <c r="G383">
        <v>11253</v>
      </c>
      <c r="H383" s="16">
        <f t="shared" si="25"/>
        <v>1212913.028705728</v>
      </c>
      <c r="I383" s="17">
        <f t="shared" si="26"/>
        <v>0.003591478595402478</v>
      </c>
      <c r="J383" s="18">
        <f t="shared" si="27"/>
        <v>278.4368536346338</v>
      </c>
      <c r="K383" s="18">
        <f t="shared" si="28"/>
        <v>5.286853634633815</v>
      </c>
      <c r="L383">
        <v>0</v>
      </c>
      <c r="M383">
        <v>19877</v>
      </c>
      <c r="N383">
        <v>29525</v>
      </c>
      <c r="O383">
        <v>41192</v>
      </c>
      <c r="P383">
        <v>4449</v>
      </c>
    </row>
    <row r="384" spans="2:16" ht="13.5" thickBot="1">
      <c r="B384">
        <v>380</v>
      </c>
      <c r="C384" s="1">
        <v>38512</v>
      </c>
      <c r="D384" s="2">
        <v>0.8253472222222222</v>
      </c>
      <c r="E384">
        <v>1886.898</v>
      </c>
      <c r="F384">
        <f t="shared" si="29"/>
        <v>12.895507321353152</v>
      </c>
      <c r="G384">
        <v>11252</v>
      </c>
      <c r="H384" s="16">
        <f t="shared" si="25"/>
        <v>1213043.0327333934</v>
      </c>
      <c r="I384" s="17">
        <f t="shared" si="26"/>
        <v>0.0035915052500902524</v>
      </c>
      <c r="J384" s="18">
        <f t="shared" si="27"/>
        <v>278.4347871898198</v>
      </c>
      <c r="K384" s="18">
        <f t="shared" si="28"/>
        <v>5.284787189819838</v>
      </c>
      <c r="L384">
        <v>0</v>
      </c>
      <c r="M384">
        <v>19848</v>
      </c>
      <c r="N384">
        <v>29525</v>
      </c>
      <c r="O384">
        <v>34627</v>
      </c>
      <c r="P384">
        <v>4462</v>
      </c>
    </row>
    <row r="385" spans="2:16" ht="13.5" thickBot="1">
      <c r="B385">
        <v>381</v>
      </c>
      <c r="C385" s="1">
        <v>38512</v>
      </c>
      <c r="D385" s="2">
        <v>0.825462962962963</v>
      </c>
      <c r="E385">
        <v>1824.641</v>
      </c>
      <c r="F385">
        <f t="shared" si="29"/>
        <v>12.46626030488778</v>
      </c>
      <c r="G385">
        <v>11252</v>
      </c>
      <c r="H385" s="16">
        <f t="shared" si="25"/>
        <v>1213043.0327333934</v>
      </c>
      <c r="I385" s="17">
        <f t="shared" si="26"/>
        <v>0.0035915052500902524</v>
      </c>
      <c r="J385" s="18">
        <f t="shared" si="27"/>
        <v>278.4347871898198</v>
      </c>
      <c r="K385" s="18">
        <f t="shared" si="28"/>
        <v>5.284787189819838</v>
      </c>
      <c r="L385">
        <v>0</v>
      </c>
      <c r="M385">
        <v>19819</v>
      </c>
      <c r="N385">
        <v>29525</v>
      </c>
      <c r="O385">
        <v>39473</v>
      </c>
      <c r="P385">
        <v>4881</v>
      </c>
    </row>
    <row r="386" spans="2:16" ht="13.5" thickBot="1">
      <c r="B386">
        <v>382</v>
      </c>
      <c r="C386" s="1">
        <v>38512</v>
      </c>
      <c r="D386" s="2">
        <v>0.8255787037037038</v>
      </c>
      <c r="E386">
        <v>1762.051</v>
      </c>
      <c r="F386">
        <f t="shared" si="29"/>
        <v>12.034717333646508</v>
      </c>
      <c r="G386">
        <v>11276</v>
      </c>
      <c r="H386" s="16">
        <f t="shared" si="25"/>
        <v>1209929.2924695204</v>
      </c>
      <c r="I386" s="17">
        <f t="shared" si="26"/>
        <v>0.003590866071380551</v>
      </c>
      <c r="J386" s="18">
        <f t="shared" si="27"/>
        <v>278.4843489346675</v>
      </c>
      <c r="K386" s="18">
        <f t="shared" si="28"/>
        <v>5.334348934667503</v>
      </c>
      <c r="L386">
        <v>0</v>
      </c>
      <c r="M386">
        <v>19791</v>
      </c>
      <c r="N386">
        <v>29526</v>
      </c>
      <c r="O386">
        <v>26115</v>
      </c>
      <c r="P386">
        <v>4381</v>
      </c>
    </row>
    <row r="387" spans="2:16" ht="13.5" thickBot="1">
      <c r="B387">
        <v>383</v>
      </c>
      <c r="C387" s="1">
        <v>38512</v>
      </c>
      <c r="D387" s="2">
        <v>0.8256944444444444</v>
      </c>
      <c r="E387">
        <v>1708.152</v>
      </c>
      <c r="F387">
        <f t="shared" si="29"/>
        <v>11.663096713628404</v>
      </c>
      <c r="G387">
        <v>11304</v>
      </c>
      <c r="H387" s="16">
        <f t="shared" si="25"/>
        <v>1206313.2861002425</v>
      </c>
      <c r="I387" s="17">
        <f t="shared" si="26"/>
        <v>0.0035901217663835325</v>
      </c>
      <c r="J387" s="18">
        <f t="shared" si="27"/>
        <v>278.54208438376685</v>
      </c>
      <c r="K387" s="18">
        <f t="shared" si="28"/>
        <v>5.392084383766871</v>
      </c>
      <c r="L387">
        <v>0</v>
      </c>
      <c r="M387">
        <v>19762</v>
      </c>
      <c r="N387">
        <v>29525</v>
      </c>
      <c r="O387">
        <v>26119</v>
      </c>
      <c r="P387">
        <v>4438</v>
      </c>
    </row>
    <row r="388" spans="2:16" ht="13.5" thickBot="1">
      <c r="B388">
        <v>384</v>
      </c>
      <c r="C388" s="1">
        <v>38512</v>
      </c>
      <c r="D388" s="2">
        <v>0.8258101851851851</v>
      </c>
      <c r="E388">
        <v>1647.496</v>
      </c>
      <c r="F388">
        <f t="shared" si="29"/>
        <v>11.244888206460956</v>
      </c>
      <c r="G388">
        <v>11354</v>
      </c>
      <c r="H388" s="16">
        <f t="shared" si="25"/>
        <v>1199900.437703398</v>
      </c>
      <c r="I388" s="17">
        <f t="shared" si="26"/>
        <v>0.003588796385801642</v>
      </c>
      <c r="J388" s="18">
        <f t="shared" si="27"/>
        <v>278.64495293082126</v>
      </c>
      <c r="K388" s="18">
        <f t="shared" si="28"/>
        <v>5.4949529308212846</v>
      </c>
      <c r="L388">
        <v>0</v>
      </c>
      <c r="M388">
        <v>19735</v>
      </c>
      <c r="N388">
        <v>29526</v>
      </c>
      <c r="O388">
        <v>23767</v>
      </c>
      <c r="P388">
        <v>4382</v>
      </c>
    </row>
    <row r="389" spans="2:16" ht="13.5" thickBot="1">
      <c r="B389">
        <v>385</v>
      </c>
      <c r="C389" s="1">
        <v>38512</v>
      </c>
      <c r="D389" s="2">
        <v>0.825925925925926</v>
      </c>
      <c r="E389">
        <v>1589.855</v>
      </c>
      <c r="F389">
        <f t="shared" si="29"/>
        <v>10.847467397940138</v>
      </c>
      <c r="G389">
        <v>11449</v>
      </c>
      <c r="H389" s="16">
        <f aca="true" t="shared" si="30" ref="H389:H452">T$6*(T$8-G389)/(T$7-(T$8-G389))</f>
        <v>1187870.1544176806</v>
      </c>
      <c r="I389" s="17">
        <f aca="true" t="shared" si="31" ref="I389:I452">T$17+T$18*(LN(H389))+T$19*(LN(H389))^3</f>
        <v>0.0035862912153793287</v>
      </c>
      <c r="J389" s="18">
        <f aca="true" t="shared" si="32" ref="J389:J452">1/I389</f>
        <v>278.83959777489184</v>
      </c>
      <c r="K389" s="18">
        <f aca="true" t="shared" si="33" ref="K389:K452">J389-273.15</f>
        <v>5.689597774891865</v>
      </c>
      <c r="L389">
        <v>0</v>
      </c>
      <c r="M389">
        <v>19707</v>
      </c>
      <c r="N389">
        <v>29526</v>
      </c>
      <c r="O389">
        <v>22617</v>
      </c>
      <c r="P389">
        <v>4346</v>
      </c>
    </row>
    <row r="390" spans="2:16" ht="13.5" thickBot="1">
      <c r="B390">
        <v>386</v>
      </c>
      <c r="C390" s="1">
        <v>38512</v>
      </c>
      <c r="D390" s="2">
        <v>0.8260416666666667</v>
      </c>
      <c r="E390">
        <v>1537.582</v>
      </c>
      <c r="F390">
        <f aca="true" t="shared" si="34" ref="F390:F453">(E390-E$4)/145.0377</f>
        <v>10.487057656197129</v>
      </c>
      <c r="G390">
        <v>11509</v>
      </c>
      <c r="H390" s="16">
        <f t="shared" si="30"/>
        <v>1180374.2873138192</v>
      </c>
      <c r="I390" s="17">
        <f t="shared" si="31"/>
        <v>0.0035847177035395585</v>
      </c>
      <c r="J390" s="18">
        <f t="shared" si="32"/>
        <v>278.96199441663083</v>
      </c>
      <c r="K390" s="18">
        <f t="shared" si="33"/>
        <v>5.811994416630853</v>
      </c>
      <c r="L390">
        <v>0</v>
      </c>
      <c r="M390">
        <v>19680</v>
      </c>
      <c r="N390">
        <v>29525</v>
      </c>
      <c r="O390">
        <v>48458</v>
      </c>
      <c r="P390">
        <v>4747</v>
      </c>
    </row>
    <row r="391" spans="2:16" ht="13.5" thickBot="1">
      <c r="B391">
        <v>387</v>
      </c>
      <c r="C391" s="1">
        <v>38512</v>
      </c>
      <c r="D391" s="2">
        <v>0.8261574074074075</v>
      </c>
      <c r="E391">
        <v>1478.824</v>
      </c>
      <c r="F391">
        <f t="shared" si="34"/>
        <v>10.08193540177638</v>
      </c>
      <c r="G391">
        <v>11567</v>
      </c>
      <c r="H391" s="16">
        <f t="shared" si="30"/>
        <v>1173202.1142738785</v>
      </c>
      <c r="I391" s="17">
        <f t="shared" si="31"/>
        <v>0.0035832029616863557</v>
      </c>
      <c r="J391" s="18">
        <f t="shared" si="32"/>
        <v>279.07992114668605</v>
      </c>
      <c r="K391" s="18">
        <f t="shared" si="33"/>
        <v>5.92992114668607</v>
      </c>
      <c r="L391">
        <v>0</v>
      </c>
      <c r="M391">
        <v>19653</v>
      </c>
      <c r="N391">
        <v>29525</v>
      </c>
      <c r="O391">
        <v>32037</v>
      </c>
      <c r="P391">
        <v>4484</v>
      </c>
    </row>
    <row r="392" spans="2:16" ht="13.5" thickBot="1">
      <c r="B392">
        <v>388</v>
      </c>
      <c r="C392" s="1">
        <v>38512</v>
      </c>
      <c r="D392" s="2">
        <v>0.8262731481481481</v>
      </c>
      <c r="E392">
        <v>1416.418</v>
      </c>
      <c r="F392">
        <f t="shared" si="34"/>
        <v>9.651661066207076</v>
      </c>
      <c r="G392">
        <v>11625</v>
      </c>
      <c r="H392" s="16">
        <f t="shared" si="30"/>
        <v>1166101.4241209084</v>
      </c>
      <c r="I392" s="17">
        <f t="shared" si="31"/>
        <v>0.0035816943655606536</v>
      </c>
      <c r="J392" s="18">
        <f t="shared" si="32"/>
        <v>279.19746855437427</v>
      </c>
      <c r="K392" s="18">
        <f t="shared" si="33"/>
        <v>6.047468554374291</v>
      </c>
      <c r="L392">
        <v>0</v>
      </c>
      <c r="M392">
        <v>19626</v>
      </c>
      <c r="N392">
        <v>29526</v>
      </c>
      <c r="O392">
        <v>41569</v>
      </c>
      <c r="P392">
        <v>4434</v>
      </c>
    </row>
    <row r="393" spans="2:16" ht="13.5" thickBot="1">
      <c r="B393">
        <v>389</v>
      </c>
      <c r="C393" s="1">
        <v>38512</v>
      </c>
      <c r="D393" s="2">
        <v>0.8263888888888888</v>
      </c>
      <c r="E393">
        <v>1372.148</v>
      </c>
      <c r="F393">
        <f t="shared" si="34"/>
        <v>9.346430081435532</v>
      </c>
      <c r="G393">
        <v>11698</v>
      </c>
      <c r="H393" s="16">
        <f t="shared" si="30"/>
        <v>1157264.3128097074</v>
      </c>
      <c r="I393" s="17">
        <f t="shared" si="31"/>
        <v>0.003579804250372818</v>
      </c>
      <c r="J393" s="18">
        <f t="shared" si="32"/>
        <v>279.34488314433816</v>
      </c>
      <c r="K393" s="18">
        <f t="shared" si="33"/>
        <v>6.194883144338178</v>
      </c>
      <c r="L393">
        <v>0</v>
      </c>
      <c r="M393">
        <v>19600</v>
      </c>
      <c r="N393">
        <v>29526</v>
      </c>
      <c r="O393">
        <v>49197</v>
      </c>
      <c r="P393">
        <v>4614</v>
      </c>
    </row>
    <row r="394" spans="2:16" ht="13.5" thickBot="1">
      <c r="B394">
        <v>390</v>
      </c>
      <c r="C394" s="1">
        <v>38512</v>
      </c>
      <c r="D394" s="2">
        <v>0.8265046296296297</v>
      </c>
      <c r="E394">
        <v>1308.559</v>
      </c>
      <c r="F394">
        <f t="shared" si="34"/>
        <v>8.907999245866572</v>
      </c>
      <c r="G394">
        <v>11771</v>
      </c>
      <c r="H394" s="16">
        <f t="shared" si="30"/>
        <v>1148536.6834390603</v>
      </c>
      <c r="I394" s="17">
        <f t="shared" si="31"/>
        <v>0.0035779236404413503</v>
      </c>
      <c r="J394" s="18">
        <f t="shared" si="32"/>
        <v>279.4917109736434</v>
      </c>
      <c r="K394" s="18">
        <f t="shared" si="33"/>
        <v>6.341710973643444</v>
      </c>
      <c r="L394">
        <v>0</v>
      </c>
      <c r="M394">
        <v>19574</v>
      </c>
      <c r="N394">
        <v>29526</v>
      </c>
      <c r="O394">
        <v>26007</v>
      </c>
      <c r="P394">
        <v>4416</v>
      </c>
    </row>
    <row r="395" spans="2:16" ht="13.5" thickBot="1">
      <c r="B395">
        <v>391</v>
      </c>
      <c r="C395" s="1">
        <v>38512</v>
      </c>
      <c r="D395" s="2">
        <v>0.8266203703703704</v>
      </c>
      <c r="E395">
        <v>1244.855</v>
      </c>
      <c r="F395">
        <f t="shared" si="34"/>
        <v>8.468775513002635</v>
      </c>
      <c r="G395">
        <v>11866</v>
      </c>
      <c r="H395" s="16">
        <f t="shared" si="30"/>
        <v>1137339.4292606812</v>
      </c>
      <c r="I395" s="17">
        <f t="shared" si="31"/>
        <v>0.003575490299296311</v>
      </c>
      <c r="J395" s="18">
        <f t="shared" si="32"/>
        <v>279.6819222798085</v>
      </c>
      <c r="K395" s="18">
        <f t="shared" si="33"/>
        <v>6.531922279808498</v>
      </c>
      <c r="L395">
        <v>0</v>
      </c>
      <c r="M395">
        <v>19549</v>
      </c>
      <c r="N395">
        <v>29525</v>
      </c>
      <c r="O395">
        <v>19167</v>
      </c>
      <c r="P395">
        <v>4509</v>
      </c>
    </row>
    <row r="396" spans="2:16" ht="13.5" thickBot="1">
      <c r="B396">
        <v>392</v>
      </c>
      <c r="C396" s="1">
        <v>38512</v>
      </c>
      <c r="D396" s="2">
        <v>0.826736111111111</v>
      </c>
      <c r="E396">
        <v>1188.977</v>
      </c>
      <c r="F396">
        <f t="shared" si="34"/>
        <v>8.0835101647518</v>
      </c>
      <c r="G396">
        <v>11979</v>
      </c>
      <c r="H396" s="16">
        <f t="shared" si="30"/>
        <v>1124251.5893538</v>
      </c>
      <c r="I396" s="17">
        <f t="shared" si="31"/>
        <v>0.0035726162170741575</v>
      </c>
      <c r="J396" s="18">
        <f t="shared" si="32"/>
        <v>279.9069195344367</v>
      </c>
      <c r="K396" s="18">
        <f t="shared" si="33"/>
        <v>6.756919534436747</v>
      </c>
      <c r="L396">
        <v>0</v>
      </c>
      <c r="M396">
        <v>19525</v>
      </c>
      <c r="N396">
        <v>29525</v>
      </c>
      <c r="O396">
        <v>32967</v>
      </c>
      <c r="P396">
        <v>4565</v>
      </c>
    </row>
    <row r="397" spans="2:16" ht="13.5" thickBot="1">
      <c r="B397">
        <v>393</v>
      </c>
      <c r="C397" s="1">
        <v>38512</v>
      </c>
      <c r="D397" s="2">
        <v>0.8268518518518518</v>
      </c>
      <c r="E397">
        <v>1132.559</v>
      </c>
      <c r="F397">
        <f t="shared" si="34"/>
        <v>7.694521646594107</v>
      </c>
      <c r="G397">
        <v>12108</v>
      </c>
      <c r="H397" s="16">
        <f t="shared" si="30"/>
        <v>1109608.8872960827</v>
      </c>
      <c r="I397" s="17">
        <f t="shared" si="31"/>
        <v>0.003569361628284714</v>
      </c>
      <c r="J397" s="18">
        <f t="shared" si="32"/>
        <v>280.162142181306</v>
      </c>
      <c r="K397" s="18">
        <f t="shared" si="33"/>
        <v>7.0121421813060465</v>
      </c>
      <c r="L397">
        <v>0</v>
      </c>
      <c r="M397">
        <v>19503</v>
      </c>
      <c r="N397">
        <v>29525</v>
      </c>
      <c r="O397">
        <v>44375</v>
      </c>
      <c r="P397">
        <v>4806</v>
      </c>
    </row>
    <row r="398" spans="2:16" ht="13.5" thickBot="1">
      <c r="B398">
        <v>394</v>
      </c>
      <c r="C398" s="1">
        <v>38512</v>
      </c>
      <c r="D398" s="2">
        <v>0.8269675925925926</v>
      </c>
      <c r="E398">
        <v>1085.516</v>
      </c>
      <c r="F398">
        <f t="shared" si="34"/>
        <v>7.370171494874935</v>
      </c>
      <c r="G398">
        <v>12281</v>
      </c>
      <c r="H398" s="16">
        <f t="shared" si="30"/>
        <v>1090454.127754261</v>
      </c>
      <c r="I398" s="17">
        <f t="shared" si="31"/>
        <v>0.0035650401304990875</v>
      </c>
      <c r="J398" s="18">
        <f t="shared" si="32"/>
        <v>280.50175128323315</v>
      </c>
      <c r="K398" s="18">
        <f t="shared" si="33"/>
        <v>7.35175128323317</v>
      </c>
      <c r="L398">
        <v>0</v>
      </c>
      <c r="M398">
        <v>19480</v>
      </c>
      <c r="N398">
        <v>29525</v>
      </c>
      <c r="O398">
        <v>20211</v>
      </c>
      <c r="P398">
        <v>4551</v>
      </c>
    </row>
    <row r="399" spans="2:16" ht="13.5" thickBot="1">
      <c r="B399">
        <v>395</v>
      </c>
      <c r="C399" s="1">
        <v>38512</v>
      </c>
      <c r="D399" s="2">
        <v>0.8270833333333334</v>
      </c>
      <c r="E399">
        <v>1042.992</v>
      </c>
      <c r="F399">
        <f t="shared" si="34"/>
        <v>7.076978759468898</v>
      </c>
      <c r="G399">
        <v>12489</v>
      </c>
      <c r="H399" s="16">
        <f t="shared" si="30"/>
        <v>1068125.9273556652</v>
      </c>
      <c r="I399" s="17">
        <f t="shared" si="31"/>
        <v>0.0035599079200894293</v>
      </c>
      <c r="J399" s="18">
        <f t="shared" si="32"/>
        <v>280.9061420821465</v>
      </c>
      <c r="K399" s="18">
        <f t="shared" si="33"/>
        <v>7.756142082146539</v>
      </c>
      <c r="L399">
        <v>0</v>
      </c>
      <c r="M399">
        <v>19459</v>
      </c>
      <c r="N399">
        <v>29524</v>
      </c>
      <c r="O399">
        <v>45684</v>
      </c>
      <c r="P399">
        <v>4612</v>
      </c>
    </row>
    <row r="400" spans="2:16" ht="13.5" thickBot="1">
      <c r="B400">
        <v>396</v>
      </c>
      <c r="C400" s="1">
        <v>38512</v>
      </c>
      <c r="D400" s="2">
        <v>0.8271990740740741</v>
      </c>
      <c r="E400">
        <v>959.332</v>
      </c>
      <c r="F400">
        <f t="shared" si="34"/>
        <v>6.5001632142692705</v>
      </c>
      <c r="G400">
        <v>12744</v>
      </c>
      <c r="H400" s="16">
        <f t="shared" si="30"/>
        <v>1041745.8422227888</v>
      </c>
      <c r="I400" s="17">
        <f t="shared" si="31"/>
        <v>0.003553707337261583</v>
      </c>
      <c r="J400" s="18">
        <f t="shared" si="32"/>
        <v>281.3962729892609</v>
      </c>
      <c r="K400" s="18">
        <f t="shared" si="33"/>
        <v>8.246272989260945</v>
      </c>
      <c r="L400">
        <v>0</v>
      </c>
      <c r="M400">
        <v>19439</v>
      </c>
      <c r="N400">
        <v>29526</v>
      </c>
      <c r="O400">
        <v>38328</v>
      </c>
      <c r="P400">
        <v>4859</v>
      </c>
    </row>
    <row r="401" spans="2:16" ht="13.5" thickBot="1">
      <c r="B401">
        <v>397</v>
      </c>
      <c r="C401" s="1">
        <v>38512</v>
      </c>
      <c r="D401" s="2">
        <v>0.8273148148148147</v>
      </c>
      <c r="E401">
        <v>938.238</v>
      </c>
      <c r="F401">
        <f t="shared" si="34"/>
        <v>6.354725166092831</v>
      </c>
      <c r="G401">
        <v>13030</v>
      </c>
      <c r="H401" s="16">
        <f t="shared" si="30"/>
        <v>1013385.9132478901</v>
      </c>
      <c r="I401" s="17">
        <f t="shared" si="31"/>
        <v>0.0035468676362127795</v>
      </c>
      <c r="J401" s="18">
        <f t="shared" si="32"/>
        <v>281.9389113341046</v>
      </c>
      <c r="K401" s="18">
        <f t="shared" si="33"/>
        <v>8.788911334104625</v>
      </c>
      <c r="L401">
        <v>0</v>
      </c>
      <c r="M401">
        <v>19420</v>
      </c>
      <c r="N401">
        <v>29526</v>
      </c>
      <c r="O401">
        <v>27265</v>
      </c>
      <c r="P401">
        <v>4632</v>
      </c>
    </row>
    <row r="402" spans="2:16" ht="13.5" thickBot="1">
      <c r="B402">
        <v>398</v>
      </c>
      <c r="C402" s="1">
        <v>38512</v>
      </c>
      <c r="D402" s="2">
        <v>0.8274305555555556</v>
      </c>
      <c r="E402">
        <v>853.367</v>
      </c>
      <c r="F402">
        <f t="shared" si="34"/>
        <v>5.7695600676391186</v>
      </c>
      <c r="G402">
        <v>13343</v>
      </c>
      <c r="H402" s="16">
        <f t="shared" si="30"/>
        <v>983740.5520085957</v>
      </c>
      <c r="I402" s="17">
        <f t="shared" si="31"/>
        <v>0.0035395147135107562</v>
      </c>
      <c r="J402" s="18">
        <f t="shared" si="32"/>
        <v>282.52460603790655</v>
      </c>
      <c r="K402" s="18">
        <f t="shared" si="33"/>
        <v>9.374606037906574</v>
      </c>
      <c r="L402">
        <v>0</v>
      </c>
      <c r="M402">
        <v>19403</v>
      </c>
      <c r="N402">
        <v>29525</v>
      </c>
      <c r="O402">
        <v>49114</v>
      </c>
      <c r="P402">
        <v>4846</v>
      </c>
    </row>
    <row r="403" spans="2:16" ht="13.5" thickBot="1">
      <c r="B403">
        <v>399</v>
      </c>
      <c r="C403" s="1">
        <v>38512</v>
      </c>
      <c r="D403" s="2">
        <v>0.8275462962962963</v>
      </c>
      <c r="E403">
        <v>799.16</v>
      </c>
      <c r="F403">
        <f t="shared" si="34"/>
        <v>5.395815861822286</v>
      </c>
      <c r="G403">
        <v>13693</v>
      </c>
      <c r="H403" s="16">
        <f t="shared" si="30"/>
        <v>952194.2510473765</v>
      </c>
      <c r="I403" s="17">
        <f t="shared" si="31"/>
        <v>0.003531448251747534</v>
      </c>
      <c r="J403" s="18">
        <f t="shared" si="32"/>
        <v>283.16994295616564</v>
      </c>
      <c r="K403" s="18">
        <f t="shared" si="33"/>
        <v>10.019942956165664</v>
      </c>
      <c r="L403">
        <v>0</v>
      </c>
      <c r="M403">
        <v>19387</v>
      </c>
      <c r="N403">
        <v>29526</v>
      </c>
      <c r="O403">
        <v>33343</v>
      </c>
      <c r="P403">
        <v>4791</v>
      </c>
    </row>
    <row r="404" spans="2:16" ht="13.5" thickBot="1">
      <c r="B404">
        <v>400</v>
      </c>
      <c r="C404" s="1">
        <v>38512</v>
      </c>
      <c r="D404" s="2">
        <v>0.827662037037037</v>
      </c>
      <c r="E404">
        <v>753.637</v>
      </c>
      <c r="F404">
        <f t="shared" si="34"/>
        <v>5.081945743915011</v>
      </c>
      <c r="G404">
        <v>14088</v>
      </c>
      <c r="H404" s="16">
        <f t="shared" si="30"/>
        <v>918472.8745017182</v>
      </c>
      <c r="I404" s="17">
        <f t="shared" si="31"/>
        <v>0.003522531151626013</v>
      </c>
      <c r="J404" s="18">
        <f t="shared" si="32"/>
        <v>283.88677259487014</v>
      </c>
      <c r="K404" s="18">
        <f t="shared" si="33"/>
        <v>10.73677259487016</v>
      </c>
      <c r="L404">
        <v>0</v>
      </c>
      <c r="M404">
        <v>19373</v>
      </c>
      <c r="N404">
        <v>29525</v>
      </c>
      <c r="O404">
        <v>58400</v>
      </c>
      <c r="P404">
        <v>4826</v>
      </c>
    </row>
    <row r="405" spans="2:16" ht="13.5" thickBot="1">
      <c r="B405">
        <v>401</v>
      </c>
      <c r="C405" s="1">
        <v>38512</v>
      </c>
      <c r="D405" s="2">
        <v>0.8277777777777778</v>
      </c>
      <c r="E405">
        <v>671.461</v>
      </c>
      <c r="F405">
        <f t="shared" si="34"/>
        <v>4.515362021200159</v>
      </c>
      <c r="G405">
        <v>14476</v>
      </c>
      <c r="H405" s="16">
        <f t="shared" si="30"/>
        <v>887139.0404619101</v>
      </c>
      <c r="I405" s="17">
        <f t="shared" si="31"/>
        <v>0.0035139534255754622</v>
      </c>
      <c r="J405" s="18">
        <f t="shared" si="32"/>
        <v>284.57975359654495</v>
      </c>
      <c r="K405" s="18">
        <f t="shared" si="33"/>
        <v>11.42975359654497</v>
      </c>
      <c r="L405">
        <v>0</v>
      </c>
      <c r="M405">
        <v>19361</v>
      </c>
      <c r="N405">
        <v>29525</v>
      </c>
      <c r="O405">
        <v>26979</v>
      </c>
      <c r="P405">
        <v>4692</v>
      </c>
    </row>
    <row r="406" spans="2:16" ht="13.5" thickBot="1">
      <c r="B406">
        <v>402</v>
      </c>
      <c r="C406" s="1">
        <v>38512</v>
      </c>
      <c r="D406" s="2">
        <v>0.8278935185185184</v>
      </c>
      <c r="E406">
        <v>633.277</v>
      </c>
      <c r="F406">
        <f t="shared" si="34"/>
        <v>4.252092540230728</v>
      </c>
      <c r="G406">
        <v>14912</v>
      </c>
      <c r="H406" s="16">
        <f t="shared" si="30"/>
        <v>853872.689478131</v>
      </c>
      <c r="I406" s="17">
        <f t="shared" si="31"/>
        <v>0.0035045159030099122</v>
      </c>
      <c r="J406" s="18">
        <f t="shared" si="32"/>
        <v>285.34611560504925</v>
      </c>
      <c r="K406" s="18">
        <f t="shared" si="33"/>
        <v>12.196115605049272</v>
      </c>
      <c r="L406">
        <v>0</v>
      </c>
      <c r="M406">
        <v>19352</v>
      </c>
      <c r="N406">
        <v>29525</v>
      </c>
      <c r="O406">
        <v>18547</v>
      </c>
      <c r="P406">
        <v>4383</v>
      </c>
    </row>
    <row r="407" spans="2:16" ht="13.5" thickBot="1">
      <c r="B407">
        <v>403</v>
      </c>
      <c r="C407" s="1">
        <v>38512</v>
      </c>
      <c r="D407" s="2">
        <v>0.8280092592592593</v>
      </c>
      <c r="E407">
        <v>578.359</v>
      </c>
      <c r="F407">
        <f t="shared" si="34"/>
        <v>3.8734461607031982</v>
      </c>
      <c r="G407">
        <v>15411</v>
      </c>
      <c r="H407" s="16">
        <f t="shared" si="30"/>
        <v>818107.3792841643</v>
      </c>
      <c r="I407" s="17">
        <f t="shared" si="31"/>
        <v>0.003493959295015532</v>
      </c>
      <c r="J407" s="18">
        <f t="shared" si="32"/>
        <v>286.2082570414017</v>
      </c>
      <c r="K407" s="18">
        <f t="shared" si="33"/>
        <v>13.058257041401703</v>
      </c>
      <c r="L407">
        <v>0</v>
      </c>
      <c r="M407">
        <v>19346</v>
      </c>
      <c r="N407">
        <v>29525</v>
      </c>
      <c r="O407">
        <v>42220</v>
      </c>
      <c r="P407">
        <v>4620</v>
      </c>
    </row>
    <row r="408" spans="2:16" ht="13.5" thickBot="1">
      <c r="B408">
        <v>404</v>
      </c>
      <c r="C408" s="1">
        <v>38512</v>
      </c>
      <c r="D408" s="2">
        <v>0.828125</v>
      </c>
      <c r="E408">
        <v>505.188</v>
      </c>
      <c r="F408">
        <f t="shared" si="34"/>
        <v>3.3689497435647575</v>
      </c>
      <c r="G408">
        <v>16040</v>
      </c>
      <c r="H408" s="16">
        <f t="shared" si="30"/>
        <v>776192.156271454</v>
      </c>
      <c r="I408" s="17">
        <f t="shared" si="31"/>
        <v>0.0034809967777176504</v>
      </c>
      <c r="J408" s="18">
        <f t="shared" si="32"/>
        <v>287.27403782765344</v>
      </c>
      <c r="K408" s="18">
        <f t="shared" si="33"/>
        <v>14.124037827653467</v>
      </c>
      <c r="L408">
        <v>0</v>
      </c>
      <c r="M408">
        <v>19343</v>
      </c>
      <c r="N408">
        <v>29525</v>
      </c>
      <c r="O408">
        <v>23601</v>
      </c>
      <c r="P408">
        <v>4567</v>
      </c>
    </row>
    <row r="409" spans="2:16" ht="13.5" thickBot="1">
      <c r="B409">
        <v>405</v>
      </c>
      <c r="C409" s="1">
        <v>38512</v>
      </c>
      <c r="D409" s="2">
        <v>0.8282407407407407</v>
      </c>
      <c r="E409">
        <v>462.758</v>
      </c>
      <c r="F409">
        <f t="shared" si="34"/>
        <v>3.076405115512878</v>
      </c>
      <c r="G409">
        <v>16909</v>
      </c>
      <c r="H409" s="16">
        <f t="shared" si="30"/>
        <v>723409.8783552125</v>
      </c>
      <c r="I409" s="17">
        <f t="shared" si="31"/>
        <v>0.0034636621982890928</v>
      </c>
      <c r="J409" s="18">
        <f t="shared" si="32"/>
        <v>288.7117573110793</v>
      </c>
      <c r="K409" s="18">
        <f t="shared" si="33"/>
        <v>15.561757311079305</v>
      </c>
      <c r="L409">
        <v>0</v>
      </c>
      <c r="M409">
        <v>19343</v>
      </c>
      <c r="N409">
        <v>29526</v>
      </c>
      <c r="O409">
        <v>23179</v>
      </c>
      <c r="P409">
        <v>4544</v>
      </c>
    </row>
    <row r="410" spans="2:16" ht="13.5" thickBot="1">
      <c r="B410">
        <v>406</v>
      </c>
      <c r="C410" s="1">
        <v>38512</v>
      </c>
      <c r="D410" s="2">
        <v>0.8283564814814816</v>
      </c>
      <c r="E410">
        <v>419.297</v>
      </c>
      <c r="F410">
        <f t="shared" si="34"/>
        <v>2.776751990842534</v>
      </c>
      <c r="G410">
        <v>17772</v>
      </c>
      <c r="H410" s="16">
        <f t="shared" si="30"/>
        <v>676096.551869368</v>
      </c>
      <c r="I410" s="17">
        <f t="shared" si="31"/>
        <v>0.003447037140363934</v>
      </c>
      <c r="J410" s="18">
        <f t="shared" si="32"/>
        <v>290.10421393209043</v>
      </c>
      <c r="K410" s="18">
        <f t="shared" si="33"/>
        <v>16.954213932090454</v>
      </c>
      <c r="L410">
        <v>0</v>
      </c>
      <c r="M410">
        <v>19347</v>
      </c>
      <c r="N410">
        <v>29524</v>
      </c>
      <c r="O410">
        <v>26244</v>
      </c>
      <c r="P410">
        <v>4550</v>
      </c>
    </row>
    <row r="411" spans="2:16" ht="13.5" thickBot="1">
      <c r="B411">
        <v>407</v>
      </c>
      <c r="C411" s="1">
        <v>38512</v>
      </c>
      <c r="D411" s="2">
        <v>0.8284722222222222</v>
      </c>
      <c r="E411">
        <v>338.008</v>
      </c>
      <c r="F411">
        <f t="shared" si="34"/>
        <v>2.216283919437651</v>
      </c>
      <c r="G411">
        <v>18939</v>
      </c>
      <c r="H411" s="16">
        <f t="shared" si="30"/>
        <v>618969.4394880686</v>
      </c>
      <c r="I411" s="17">
        <f t="shared" si="31"/>
        <v>0.003425374584723557</v>
      </c>
      <c r="J411" s="18">
        <f t="shared" si="32"/>
        <v>291.9388742065722</v>
      </c>
      <c r="K411" s="18">
        <f t="shared" si="33"/>
        <v>18.788874206572245</v>
      </c>
      <c r="L411">
        <v>0</v>
      </c>
      <c r="M411">
        <v>19355</v>
      </c>
      <c r="N411">
        <v>29525</v>
      </c>
      <c r="O411">
        <v>30555</v>
      </c>
      <c r="P411">
        <v>5290</v>
      </c>
    </row>
    <row r="412" spans="2:16" ht="13.5" thickBot="1">
      <c r="B412">
        <v>408</v>
      </c>
      <c r="C412" s="1">
        <v>38512</v>
      </c>
      <c r="D412" s="2">
        <v>0.828587962962963</v>
      </c>
      <c r="E412">
        <v>291.566</v>
      </c>
      <c r="F412">
        <f t="shared" si="34"/>
        <v>1.8960775179296292</v>
      </c>
      <c r="G412">
        <v>20496</v>
      </c>
      <c r="H412" s="16">
        <f t="shared" si="30"/>
        <v>552873.9423005797</v>
      </c>
      <c r="I412" s="17">
        <f t="shared" si="31"/>
        <v>0.0033977225587930645</v>
      </c>
      <c r="J412" s="18">
        <f t="shared" si="32"/>
        <v>294.31478959695255</v>
      </c>
      <c r="K412" s="18">
        <f t="shared" si="33"/>
        <v>21.164789596952573</v>
      </c>
      <c r="L412">
        <v>0</v>
      </c>
      <c r="M412">
        <v>19369</v>
      </c>
      <c r="N412">
        <v>29526</v>
      </c>
      <c r="O412">
        <v>33031</v>
      </c>
      <c r="P412">
        <v>5402</v>
      </c>
    </row>
    <row r="413" spans="2:16" ht="13.5" thickBot="1">
      <c r="B413">
        <v>409</v>
      </c>
      <c r="C413" s="1">
        <v>38512</v>
      </c>
      <c r="D413" s="2">
        <v>0.8287037037037037</v>
      </c>
      <c r="E413">
        <v>225.689</v>
      </c>
      <c r="F413">
        <f t="shared" si="34"/>
        <v>1.4418714735701283</v>
      </c>
      <c r="G413">
        <v>21932</v>
      </c>
      <c r="H413" s="16">
        <f t="shared" si="30"/>
        <v>500228.65079303976</v>
      </c>
      <c r="I413" s="17">
        <f t="shared" si="31"/>
        <v>0.003373274056171789</v>
      </c>
      <c r="J413" s="18">
        <f t="shared" si="32"/>
        <v>296.4478970128105</v>
      </c>
      <c r="K413" s="18">
        <f t="shared" si="33"/>
        <v>23.297897012810495</v>
      </c>
      <c r="L413">
        <v>0</v>
      </c>
      <c r="M413">
        <v>19387</v>
      </c>
      <c r="N413">
        <v>29525</v>
      </c>
      <c r="O413">
        <v>53540</v>
      </c>
      <c r="P413">
        <v>5640</v>
      </c>
    </row>
    <row r="414" spans="2:16" ht="13.5" thickBot="1">
      <c r="B414">
        <v>410</v>
      </c>
      <c r="C414" s="1">
        <v>38512</v>
      </c>
      <c r="D414" s="2">
        <v>0.8288194444444444</v>
      </c>
      <c r="E414">
        <v>188.432</v>
      </c>
      <c r="F414">
        <f t="shared" si="34"/>
        <v>1.1849934342741384</v>
      </c>
      <c r="G414">
        <v>23118</v>
      </c>
      <c r="H414" s="16">
        <f t="shared" si="30"/>
        <v>461677.1152125417</v>
      </c>
      <c r="I414" s="17">
        <f t="shared" si="31"/>
        <v>0.003353715667532874</v>
      </c>
      <c r="J414" s="18">
        <f t="shared" si="32"/>
        <v>298.1767386188822</v>
      </c>
      <c r="K414" s="18">
        <f t="shared" si="33"/>
        <v>25.026738618882234</v>
      </c>
      <c r="L414">
        <v>0</v>
      </c>
      <c r="M414">
        <v>19413</v>
      </c>
      <c r="N414">
        <v>29525</v>
      </c>
      <c r="O414">
        <v>31455</v>
      </c>
      <c r="P414">
        <v>4896</v>
      </c>
    </row>
    <row r="415" spans="2:16" ht="13.5" thickBot="1">
      <c r="B415">
        <v>411</v>
      </c>
      <c r="C415" s="1">
        <v>38512</v>
      </c>
      <c r="D415" s="2">
        <v>0.8289351851851853</v>
      </c>
      <c r="E415">
        <v>141.608</v>
      </c>
      <c r="F415">
        <f t="shared" si="34"/>
        <v>0.8621532347949687</v>
      </c>
      <c r="G415">
        <v>24186</v>
      </c>
      <c r="H415" s="16">
        <f t="shared" si="30"/>
        <v>430194.71689908276</v>
      </c>
      <c r="I415" s="17">
        <f t="shared" si="31"/>
        <v>0.003336518279629053</v>
      </c>
      <c r="J415" s="18">
        <f t="shared" si="32"/>
        <v>299.71362845678095</v>
      </c>
      <c r="K415" s="18">
        <f t="shared" si="33"/>
        <v>26.563628456780975</v>
      </c>
      <c r="L415">
        <v>0</v>
      </c>
      <c r="M415">
        <v>19447</v>
      </c>
      <c r="N415">
        <v>29525</v>
      </c>
      <c r="O415">
        <v>26813</v>
      </c>
      <c r="P415">
        <v>4835</v>
      </c>
    </row>
    <row r="416" spans="2:16" ht="13.5" thickBot="1">
      <c r="B416">
        <v>412</v>
      </c>
      <c r="C416" s="1">
        <v>38512</v>
      </c>
      <c r="D416" s="2">
        <v>0.8290509259259259</v>
      </c>
      <c r="E416">
        <v>117.862</v>
      </c>
      <c r="F416">
        <f t="shared" si="34"/>
        <v>0.6984302855204008</v>
      </c>
      <c r="G416">
        <v>24937</v>
      </c>
      <c r="H416" s="16">
        <f t="shared" si="30"/>
        <v>409670.7459739737</v>
      </c>
      <c r="I416" s="17">
        <f t="shared" si="31"/>
        <v>0.0033246299112174383</v>
      </c>
      <c r="J416" s="18">
        <f t="shared" si="32"/>
        <v>300.7853585826076</v>
      </c>
      <c r="K416" s="18">
        <f t="shared" si="33"/>
        <v>27.635358582607637</v>
      </c>
      <c r="L416">
        <v>0</v>
      </c>
      <c r="M416">
        <v>19488</v>
      </c>
      <c r="N416">
        <v>29525</v>
      </c>
      <c r="O416">
        <v>43184</v>
      </c>
      <c r="P416">
        <v>4685</v>
      </c>
    </row>
    <row r="417" spans="2:16" ht="13.5" thickBot="1">
      <c r="B417">
        <v>413</v>
      </c>
      <c r="C417" s="1">
        <v>38512</v>
      </c>
      <c r="D417" s="2">
        <v>0.8291666666666666</v>
      </c>
      <c r="E417">
        <v>120.717</v>
      </c>
      <c r="F417">
        <f t="shared" si="34"/>
        <v>0.7181148227131444</v>
      </c>
      <c r="G417">
        <v>25316</v>
      </c>
      <c r="H417" s="16">
        <f t="shared" si="30"/>
        <v>399775.1798149824</v>
      </c>
      <c r="I417" s="17">
        <f t="shared" si="31"/>
        <v>0.0033186879109441967</v>
      </c>
      <c r="J417" s="18">
        <f t="shared" si="32"/>
        <v>301.323904758339</v>
      </c>
      <c r="K417" s="18">
        <f t="shared" si="33"/>
        <v>28.173904758339006</v>
      </c>
      <c r="L417">
        <v>0</v>
      </c>
      <c r="M417">
        <v>19538</v>
      </c>
      <c r="N417">
        <v>29525</v>
      </c>
      <c r="O417">
        <v>10301</v>
      </c>
      <c r="P417">
        <v>4362</v>
      </c>
    </row>
    <row r="418" spans="2:16" ht="13.5" thickBot="1">
      <c r="B418">
        <v>414</v>
      </c>
      <c r="C418" s="1">
        <v>38512</v>
      </c>
      <c r="D418" s="2">
        <v>0.8292824074074074</v>
      </c>
      <c r="E418">
        <v>94.186</v>
      </c>
      <c r="F418">
        <f t="shared" si="34"/>
        <v>0.5351899693819071</v>
      </c>
      <c r="G418">
        <v>25297</v>
      </c>
      <c r="H418" s="16">
        <f t="shared" si="30"/>
        <v>400264.20770727884</v>
      </c>
      <c r="I418" s="17">
        <f t="shared" si="31"/>
        <v>0.003318984925311099</v>
      </c>
      <c r="J418" s="18">
        <f t="shared" si="32"/>
        <v>301.29693942682394</v>
      </c>
      <c r="K418" s="18">
        <f t="shared" si="33"/>
        <v>28.146939426823963</v>
      </c>
      <c r="L418">
        <v>0</v>
      </c>
      <c r="M418">
        <v>19597</v>
      </c>
      <c r="N418">
        <v>29526</v>
      </c>
      <c r="O418">
        <v>13851</v>
      </c>
      <c r="P418">
        <v>3725</v>
      </c>
    </row>
    <row r="419" spans="2:16" ht="13.5" thickBot="1">
      <c r="B419">
        <v>415</v>
      </c>
      <c r="C419" s="1">
        <v>38512</v>
      </c>
      <c r="D419" s="2">
        <v>0.8293981481481482</v>
      </c>
      <c r="E419">
        <v>95.4</v>
      </c>
      <c r="F419">
        <f t="shared" si="34"/>
        <v>0.5435602069132525</v>
      </c>
      <c r="G419">
        <v>25540</v>
      </c>
      <c r="H419" s="16">
        <f t="shared" si="30"/>
        <v>394064.6234604468</v>
      </c>
      <c r="I419" s="17">
        <f t="shared" si="31"/>
        <v>0.0033151929770401383</v>
      </c>
      <c r="J419" s="18">
        <f t="shared" si="32"/>
        <v>301.6415656420753</v>
      </c>
      <c r="K419" s="18">
        <f t="shared" si="33"/>
        <v>28.49156564207533</v>
      </c>
      <c r="L419">
        <v>0</v>
      </c>
      <c r="M419">
        <v>19665</v>
      </c>
      <c r="N419">
        <v>29525</v>
      </c>
      <c r="O419">
        <v>21953</v>
      </c>
      <c r="P419">
        <v>4052</v>
      </c>
    </row>
    <row r="420" spans="2:16" ht="13.5" thickBot="1">
      <c r="B420">
        <v>416</v>
      </c>
      <c r="C420" s="1">
        <v>38512</v>
      </c>
      <c r="D420" s="2">
        <v>0.829513888888889</v>
      </c>
      <c r="E420">
        <v>84.147</v>
      </c>
      <c r="F420">
        <f t="shared" si="34"/>
        <v>0.4659734829097692</v>
      </c>
      <c r="G420">
        <v>25739</v>
      </c>
      <c r="H420" s="16">
        <f t="shared" si="30"/>
        <v>389074.7357366268</v>
      </c>
      <c r="I420" s="17">
        <f t="shared" si="31"/>
        <v>0.003312098243346915</v>
      </c>
      <c r="J420" s="18">
        <f t="shared" si="32"/>
        <v>301.9234112420192</v>
      </c>
      <c r="K420" s="18">
        <f t="shared" si="33"/>
        <v>28.773411242019222</v>
      </c>
      <c r="L420">
        <v>0</v>
      </c>
      <c r="M420">
        <v>19744</v>
      </c>
      <c r="N420">
        <v>29525</v>
      </c>
      <c r="O420">
        <v>9318</v>
      </c>
      <c r="P420">
        <v>4124</v>
      </c>
    </row>
    <row r="421" spans="2:16" ht="13.5" thickBot="1">
      <c r="B421">
        <v>417</v>
      </c>
      <c r="C421" s="1">
        <v>38512</v>
      </c>
      <c r="D421" s="2">
        <v>0.8296296296296296</v>
      </c>
      <c r="E421">
        <v>68.943</v>
      </c>
      <c r="F421">
        <f t="shared" si="34"/>
        <v>0.36114556575443646</v>
      </c>
      <c r="G421">
        <v>25790</v>
      </c>
      <c r="H421" s="16">
        <f t="shared" si="30"/>
        <v>387808.3101073417</v>
      </c>
      <c r="I421" s="17">
        <f t="shared" si="31"/>
        <v>0.0033113066188428532</v>
      </c>
      <c r="J421" s="18">
        <f t="shared" si="32"/>
        <v>301.99559119942</v>
      </c>
      <c r="K421" s="18">
        <f t="shared" si="33"/>
        <v>28.845591199420028</v>
      </c>
      <c r="L421">
        <v>0</v>
      </c>
      <c r="M421">
        <v>19832</v>
      </c>
      <c r="N421">
        <v>29525</v>
      </c>
      <c r="O421">
        <v>10765</v>
      </c>
      <c r="P421">
        <v>4058</v>
      </c>
    </row>
    <row r="422" spans="2:16" ht="13.5" thickBot="1">
      <c r="B422">
        <v>418</v>
      </c>
      <c r="C422" s="1">
        <v>38512</v>
      </c>
      <c r="D422" s="2">
        <v>0.8297453703703703</v>
      </c>
      <c r="E422">
        <v>62.317</v>
      </c>
      <c r="F422">
        <f t="shared" si="34"/>
        <v>0.3154608920454628</v>
      </c>
      <c r="G422">
        <v>25792</v>
      </c>
      <c r="H422" s="16">
        <f t="shared" si="30"/>
        <v>387758.7483568393</v>
      </c>
      <c r="I422" s="17">
        <f t="shared" si="31"/>
        <v>0.0033112755870349647</v>
      </c>
      <c r="J422" s="18">
        <f t="shared" si="32"/>
        <v>301.998421368315</v>
      </c>
      <c r="K422" s="18">
        <f t="shared" si="33"/>
        <v>28.84842136831503</v>
      </c>
      <c r="L422">
        <v>0</v>
      </c>
      <c r="M422">
        <v>19931</v>
      </c>
      <c r="N422">
        <v>29525</v>
      </c>
      <c r="O422">
        <v>8969</v>
      </c>
      <c r="P422">
        <v>3920</v>
      </c>
    </row>
    <row r="423" spans="2:16" ht="13.5" thickBot="1">
      <c r="B423">
        <v>419</v>
      </c>
      <c r="C423" s="1">
        <v>38512</v>
      </c>
      <c r="D423" s="2">
        <v>0.8298611111111112</v>
      </c>
      <c r="E423">
        <v>59.64</v>
      </c>
      <c r="F423">
        <f t="shared" si="34"/>
        <v>0.2970036219701652</v>
      </c>
      <c r="G423">
        <v>25723</v>
      </c>
      <c r="H423" s="16">
        <f t="shared" si="30"/>
        <v>389473.0800473183</v>
      </c>
      <c r="I423" s="17">
        <f t="shared" si="31"/>
        <v>0.0033123467208830875</v>
      </c>
      <c r="J423" s="18">
        <f t="shared" si="32"/>
        <v>301.9007622889778</v>
      </c>
      <c r="K423" s="18">
        <f t="shared" si="33"/>
        <v>28.750762288977796</v>
      </c>
      <c r="L423">
        <v>0</v>
      </c>
      <c r="M423">
        <v>20040</v>
      </c>
      <c r="N423">
        <v>29525</v>
      </c>
      <c r="O423">
        <v>5585</v>
      </c>
      <c r="P423">
        <v>3850</v>
      </c>
    </row>
    <row r="424" spans="2:16" ht="13.5" thickBot="1">
      <c r="B424">
        <v>420</v>
      </c>
      <c r="C424" s="1">
        <v>38512</v>
      </c>
      <c r="D424" s="2">
        <v>0.8299768518518519</v>
      </c>
      <c r="E424">
        <v>57.568</v>
      </c>
      <c r="F424">
        <f t="shared" si="34"/>
        <v>0.2827176811423666</v>
      </c>
      <c r="G424">
        <v>25693</v>
      </c>
      <c r="H424" s="16">
        <f t="shared" si="30"/>
        <v>390221.31213429157</v>
      </c>
      <c r="I424" s="17">
        <f t="shared" si="31"/>
        <v>0.0033128127776835986</v>
      </c>
      <c r="J424" s="18">
        <f t="shared" si="32"/>
        <v>301.8582899511831</v>
      </c>
      <c r="K424" s="18">
        <f t="shared" si="33"/>
        <v>28.708289951183133</v>
      </c>
      <c r="L424">
        <v>0</v>
      </c>
      <c r="M424">
        <v>20159</v>
      </c>
      <c r="N424">
        <v>29526</v>
      </c>
      <c r="O424">
        <v>11191</v>
      </c>
      <c r="P424">
        <v>3906</v>
      </c>
    </row>
    <row r="425" spans="2:16" ht="13.5" thickBot="1">
      <c r="B425">
        <v>421</v>
      </c>
      <c r="C425" s="1">
        <v>38512</v>
      </c>
      <c r="D425" s="2">
        <v>0.8300925925925925</v>
      </c>
      <c r="E425">
        <v>55.637</v>
      </c>
      <c r="F425">
        <f t="shared" si="34"/>
        <v>0.2694039013458034</v>
      </c>
      <c r="G425">
        <v>25668</v>
      </c>
      <c r="H425" s="16">
        <f t="shared" si="30"/>
        <v>390846.17421697895</v>
      </c>
      <c r="I425" s="17">
        <f t="shared" si="31"/>
        <v>0.003313201319790683</v>
      </c>
      <c r="J425" s="18">
        <f t="shared" si="32"/>
        <v>301.8228907572621</v>
      </c>
      <c r="K425" s="18">
        <f t="shared" si="33"/>
        <v>28.67289075726211</v>
      </c>
      <c r="L425">
        <v>0</v>
      </c>
      <c r="M425">
        <v>20286</v>
      </c>
      <c r="N425">
        <v>29526</v>
      </c>
      <c r="O425">
        <v>5742</v>
      </c>
      <c r="P425">
        <v>3852</v>
      </c>
    </row>
    <row r="426" spans="2:16" ht="13.5" thickBot="1">
      <c r="B426">
        <v>422</v>
      </c>
      <c r="C426" s="1">
        <v>38512</v>
      </c>
      <c r="D426" s="2">
        <v>0.8302083333333333</v>
      </c>
      <c r="E426">
        <v>54.566</v>
      </c>
      <c r="F426">
        <f t="shared" si="34"/>
        <v>0.262019614363867</v>
      </c>
      <c r="G426">
        <v>25654</v>
      </c>
      <c r="H426" s="16">
        <f t="shared" si="30"/>
        <v>391196.62866148946</v>
      </c>
      <c r="I426" s="17">
        <f t="shared" si="31"/>
        <v>0.003313418967710741</v>
      </c>
      <c r="J426" s="18">
        <f t="shared" si="32"/>
        <v>301.80306497457684</v>
      </c>
      <c r="K426" s="18">
        <f t="shared" si="33"/>
        <v>28.653064974576864</v>
      </c>
      <c r="L426">
        <v>0</v>
      </c>
      <c r="M426">
        <v>20422</v>
      </c>
      <c r="N426">
        <v>29524</v>
      </c>
      <c r="O426">
        <v>4788</v>
      </c>
      <c r="P426">
        <v>3820</v>
      </c>
    </row>
    <row r="427" spans="2:16" ht="13.5" thickBot="1">
      <c r="B427">
        <v>423</v>
      </c>
      <c r="C427" s="1">
        <v>38512</v>
      </c>
      <c r="D427" s="2">
        <v>0.830324074074074</v>
      </c>
      <c r="E427">
        <v>53.674</v>
      </c>
      <c r="F427">
        <f t="shared" si="34"/>
        <v>0.2558694892584633</v>
      </c>
      <c r="G427">
        <v>25622</v>
      </c>
      <c r="H427" s="16">
        <f t="shared" si="30"/>
        <v>391999.1047505302</v>
      </c>
      <c r="I427" s="17">
        <f t="shared" si="31"/>
        <v>0.0033139166227796014</v>
      </c>
      <c r="J427" s="18">
        <f t="shared" si="32"/>
        <v>301.75774282493376</v>
      </c>
      <c r="K427" s="18">
        <f t="shared" si="33"/>
        <v>28.60774282493378</v>
      </c>
      <c r="L427">
        <v>0</v>
      </c>
      <c r="M427">
        <v>20567</v>
      </c>
      <c r="N427">
        <v>29526</v>
      </c>
      <c r="O427">
        <v>4989</v>
      </c>
      <c r="P427">
        <v>3809</v>
      </c>
    </row>
    <row r="428" spans="2:16" ht="13.5" thickBot="1">
      <c r="B428">
        <v>424</v>
      </c>
      <c r="C428" s="1">
        <v>38512</v>
      </c>
      <c r="D428" s="2">
        <v>0.8304398148148149</v>
      </c>
      <c r="E428">
        <v>53.062</v>
      </c>
      <c r="F428">
        <f t="shared" si="34"/>
        <v>0.2516498966973568</v>
      </c>
      <c r="G428">
        <v>25608</v>
      </c>
      <c r="H428" s="16">
        <f t="shared" si="30"/>
        <v>392350.81835653284</v>
      </c>
      <c r="I428" s="17">
        <f t="shared" si="31"/>
        <v>0.0033141344232854213</v>
      </c>
      <c r="J428" s="18">
        <f t="shared" si="32"/>
        <v>301.737911707475</v>
      </c>
      <c r="K428" s="18">
        <f t="shared" si="33"/>
        <v>28.58791170747503</v>
      </c>
      <c r="L428">
        <v>0</v>
      </c>
      <c r="M428">
        <v>20718</v>
      </c>
      <c r="N428">
        <v>29525</v>
      </c>
      <c r="O428">
        <v>5512</v>
      </c>
      <c r="P428">
        <v>3799</v>
      </c>
    </row>
    <row r="429" spans="2:16" ht="13.5" thickBot="1">
      <c r="B429">
        <v>425</v>
      </c>
      <c r="C429" s="1">
        <v>38512</v>
      </c>
      <c r="D429" s="2">
        <v>0.8305555555555556</v>
      </c>
      <c r="E429">
        <v>46.795</v>
      </c>
      <c r="F429">
        <f t="shared" si="34"/>
        <v>0.20844044150053556</v>
      </c>
      <c r="G429">
        <v>25593</v>
      </c>
      <c r="H429" s="16">
        <f t="shared" si="30"/>
        <v>392728.0811348301</v>
      </c>
      <c r="I429" s="17">
        <f t="shared" si="31"/>
        <v>0.0033143678327502237</v>
      </c>
      <c r="J429" s="18">
        <f t="shared" si="32"/>
        <v>301.716662260209</v>
      </c>
      <c r="K429" s="18">
        <f t="shared" si="33"/>
        <v>28.566662260209</v>
      </c>
      <c r="L429">
        <v>0</v>
      </c>
      <c r="M429">
        <v>20878</v>
      </c>
      <c r="N429">
        <v>29525</v>
      </c>
      <c r="O429">
        <v>6164</v>
      </c>
      <c r="P429">
        <v>3779</v>
      </c>
    </row>
    <row r="430" spans="2:16" ht="13.5" thickBot="1">
      <c r="B430">
        <v>426</v>
      </c>
      <c r="C430" s="1">
        <v>38512</v>
      </c>
      <c r="D430" s="2">
        <v>0.8306712962962962</v>
      </c>
      <c r="E430">
        <v>44.165</v>
      </c>
      <c r="F430">
        <f t="shared" si="34"/>
        <v>0.19030722510231632</v>
      </c>
      <c r="G430">
        <v>25583</v>
      </c>
      <c r="H430" s="16">
        <f t="shared" si="30"/>
        <v>392979.83529858466</v>
      </c>
      <c r="I430" s="17">
        <f t="shared" si="31"/>
        <v>0.003314523468879604</v>
      </c>
      <c r="J430" s="18">
        <f t="shared" si="32"/>
        <v>301.70249491038487</v>
      </c>
      <c r="K430" s="18">
        <f t="shared" si="33"/>
        <v>28.552494910384894</v>
      </c>
      <c r="L430">
        <v>0</v>
      </c>
      <c r="M430">
        <v>21043</v>
      </c>
      <c r="N430">
        <v>29525</v>
      </c>
      <c r="O430">
        <v>6138</v>
      </c>
      <c r="P430">
        <v>3805</v>
      </c>
    </row>
    <row r="431" spans="2:16" ht="13.5" thickBot="1">
      <c r="B431">
        <v>427</v>
      </c>
      <c r="C431" s="1">
        <v>38512</v>
      </c>
      <c r="D431" s="2">
        <v>0.830787037037037</v>
      </c>
      <c r="E431">
        <v>43.592</v>
      </c>
      <c r="F431">
        <f t="shared" si="34"/>
        <v>0.18635652814559403</v>
      </c>
      <c r="G431">
        <v>25578</v>
      </c>
      <c r="H431" s="16">
        <f t="shared" si="30"/>
        <v>393105.7861603163</v>
      </c>
      <c r="I431" s="17">
        <f t="shared" si="31"/>
        <v>0.0033146012959042142</v>
      </c>
      <c r="J431" s="18">
        <f t="shared" si="32"/>
        <v>301.69541091885765</v>
      </c>
      <c r="K431" s="18">
        <f t="shared" si="33"/>
        <v>28.54541091885767</v>
      </c>
      <c r="L431">
        <v>0</v>
      </c>
      <c r="M431">
        <v>21214</v>
      </c>
      <c r="N431">
        <v>29525</v>
      </c>
      <c r="O431">
        <v>4996</v>
      </c>
      <c r="P431">
        <v>3768</v>
      </c>
    </row>
    <row r="432" spans="2:16" ht="13.5" thickBot="1">
      <c r="B432">
        <v>428</v>
      </c>
      <c r="C432" s="1">
        <v>38512</v>
      </c>
      <c r="D432" s="2">
        <v>0.8309027777777778</v>
      </c>
      <c r="E432">
        <v>43.361</v>
      </c>
      <c r="F432">
        <f t="shared" si="34"/>
        <v>0.18476383879654892</v>
      </c>
      <c r="G432">
        <v>25583</v>
      </c>
      <c r="H432" s="16">
        <f t="shared" si="30"/>
        <v>392979.83529858466</v>
      </c>
      <c r="I432" s="17">
        <f t="shared" si="31"/>
        <v>0.003314523468879604</v>
      </c>
      <c r="J432" s="18">
        <f t="shared" si="32"/>
        <v>301.70249491038487</v>
      </c>
      <c r="K432" s="18">
        <f t="shared" si="33"/>
        <v>28.552494910384894</v>
      </c>
      <c r="L432">
        <v>0</v>
      </c>
      <c r="M432">
        <v>21390</v>
      </c>
      <c r="N432">
        <v>29524</v>
      </c>
      <c r="O432">
        <v>7456</v>
      </c>
      <c r="P432">
        <v>3758</v>
      </c>
    </row>
    <row r="433" spans="2:16" ht="13.5" thickBot="1">
      <c r="B433">
        <v>429</v>
      </c>
      <c r="C433" s="1">
        <v>38512</v>
      </c>
      <c r="D433" s="2">
        <v>0.8310185185185185</v>
      </c>
      <c r="E433">
        <v>43.282</v>
      </c>
      <c r="F433">
        <f t="shared" si="34"/>
        <v>0.18421915282869367</v>
      </c>
      <c r="G433">
        <v>25588</v>
      </c>
      <c r="H433" s="16">
        <f t="shared" si="30"/>
        <v>392853.93363302876</v>
      </c>
      <c r="I433" s="17">
        <f t="shared" si="31"/>
        <v>0.003314445647829837</v>
      </c>
      <c r="J433" s="18">
        <f t="shared" si="32"/>
        <v>301.70957869071077</v>
      </c>
      <c r="K433" s="18">
        <f t="shared" si="33"/>
        <v>28.559578690710794</v>
      </c>
      <c r="L433">
        <v>0</v>
      </c>
      <c r="M433">
        <v>21573</v>
      </c>
      <c r="N433">
        <v>29525</v>
      </c>
      <c r="O433">
        <v>5910</v>
      </c>
      <c r="P433">
        <v>3703</v>
      </c>
    </row>
    <row r="434" spans="2:16" ht="13.5" thickBot="1">
      <c r="B434">
        <v>430</v>
      </c>
      <c r="C434" s="1">
        <v>38512</v>
      </c>
      <c r="D434" s="2">
        <v>0.8311342592592593</v>
      </c>
      <c r="E434">
        <v>42.979</v>
      </c>
      <c r="F434">
        <f t="shared" si="34"/>
        <v>0.18213004082540074</v>
      </c>
      <c r="G434">
        <v>25585</v>
      </c>
      <c r="H434" s="16">
        <f t="shared" si="30"/>
        <v>392929.4687304356</v>
      </c>
      <c r="I434" s="17">
        <f t="shared" si="31"/>
        <v>0.003314492339742979</v>
      </c>
      <c r="J434" s="18">
        <f t="shared" si="32"/>
        <v>301.70532844783844</v>
      </c>
      <c r="K434" s="18">
        <f t="shared" si="33"/>
        <v>28.555328447838463</v>
      </c>
      <c r="L434">
        <v>0</v>
      </c>
      <c r="M434">
        <v>21758</v>
      </c>
      <c r="N434">
        <v>29525</v>
      </c>
      <c r="O434">
        <v>34228</v>
      </c>
      <c r="P434">
        <v>3829</v>
      </c>
    </row>
    <row r="435" spans="2:16" ht="13.5" thickBot="1">
      <c r="B435">
        <v>431</v>
      </c>
      <c r="C435" s="1">
        <v>38512</v>
      </c>
      <c r="D435" s="2">
        <v>0.83125</v>
      </c>
      <c r="E435">
        <v>42.904</v>
      </c>
      <c r="F435">
        <f t="shared" si="34"/>
        <v>0.18161293389389263</v>
      </c>
      <c r="G435">
        <v>25576</v>
      </c>
      <c r="H435" s="16">
        <f t="shared" si="30"/>
        <v>393156.18028639775</v>
      </c>
      <c r="I435" s="17">
        <f t="shared" si="31"/>
        <v>0.0033146324283880647</v>
      </c>
      <c r="J435" s="18">
        <f t="shared" si="32"/>
        <v>301.6925772630267</v>
      </c>
      <c r="K435" s="18">
        <f t="shared" si="33"/>
        <v>28.542577263026715</v>
      </c>
      <c r="L435">
        <v>0</v>
      </c>
      <c r="M435">
        <v>21948</v>
      </c>
      <c r="N435">
        <v>29525</v>
      </c>
      <c r="O435">
        <v>9731</v>
      </c>
      <c r="P435">
        <v>3700</v>
      </c>
    </row>
    <row r="436" spans="2:16" ht="13.5" thickBot="1">
      <c r="B436">
        <v>432</v>
      </c>
      <c r="C436" s="1">
        <v>38512</v>
      </c>
      <c r="D436" s="2">
        <v>0.8313657407407408</v>
      </c>
      <c r="E436">
        <v>42.836</v>
      </c>
      <c r="F436">
        <f t="shared" si="34"/>
        <v>0.18114409027599185</v>
      </c>
      <c r="G436">
        <v>25574</v>
      </c>
      <c r="H436" s="16">
        <f t="shared" si="30"/>
        <v>393206.58229032834</v>
      </c>
      <c r="I436" s="17">
        <f t="shared" si="31"/>
        <v>0.0033146635618289417</v>
      </c>
      <c r="J436" s="18">
        <f t="shared" si="32"/>
        <v>301.68974357331973</v>
      </c>
      <c r="K436" s="18">
        <f t="shared" si="33"/>
        <v>28.539743573319754</v>
      </c>
      <c r="L436">
        <v>0</v>
      </c>
      <c r="M436">
        <v>22140</v>
      </c>
      <c r="N436">
        <v>29525</v>
      </c>
      <c r="O436">
        <v>4620</v>
      </c>
      <c r="P436">
        <v>3696</v>
      </c>
    </row>
    <row r="437" spans="2:16" ht="13.5" thickBot="1">
      <c r="B437">
        <v>433</v>
      </c>
      <c r="C437" s="1">
        <v>38512</v>
      </c>
      <c r="D437" s="2">
        <v>0.8314814814814815</v>
      </c>
      <c r="E437">
        <v>42.754</v>
      </c>
      <c r="F437">
        <f t="shared" si="34"/>
        <v>0.18057872003087627</v>
      </c>
      <c r="G437">
        <v>25572</v>
      </c>
      <c r="H437" s="16">
        <f t="shared" si="30"/>
        <v>393256.9921739556</v>
      </c>
      <c r="I437" s="17">
        <f t="shared" si="31"/>
        <v>0.0033146946962271454</v>
      </c>
      <c r="J437" s="18">
        <f t="shared" si="32"/>
        <v>301.68690984971283</v>
      </c>
      <c r="K437" s="18">
        <f t="shared" si="33"/>
        <v>28.536909849712856</v>
      </c>
      <c r="L437">
        <v>0</v>
      </c>
      <c r="M437">
        <v>22336</v>
      </c>
      <c r="N437">
        <v>29525</v>
      </c>
      <c r="O437">
        <v>4718</v>
      </c>
      <c r="P437">
        <v>3662</v>
      </c>
    </row>
    <row r="438" spans="2:16" ht="13.5" thickBot="1">
      <c r="B438">
        <v>434</v>
      </c>
      <c r="C438" s="1">
        <v>38512</v>
      </c>
      <c r="D438" s="2">
        <v>0.8315972222222222</v>
      </c>
      <c r="E438">
        <v>42.392</v>
      </c>
      <c r="F438">
        <f t="shared" si="34"/>
        <v>0.17808281724146363</v>
      </c>
      <c r="G438">
        <v>25569</v>
      </c>
      <c r="H438" s="16">
        <f t="shared" si="30"/>
        <v>393332.6217778701</v>
      </c>
      <c r="I438" s="17">
        <f t="shared" si="31"/>
        <v>0.0033147413996200943</v>
      </c>
      <c r="J438" s="18">
        <f t="shared" si="32"/>
        <v>301.68265920068785</v>
      </c>
      <c r="K438" s="18">
        <f t="shared" si="33"/>
        <v>28.532659200687874</v>
      </c>
      <c r="L438">
        <v>0</v>
      </c>
      <c r="M438">
        <v>22535</v>
      </c>
      <c r="N438">
        <v>29525</v>
      </c>
      <c r="O438">
        <v>7265</v>
      </c>
      <c r="P438">
        <v>3586</v>
      </c>
    </row>
    <row r="439" spans="2:16" ht="13.5" thickBot="1">
      <c r="B439">
        <v>435</v>
      </c>
      <c r="C439" s="1">
        <v>38512</v>
      </c>
      <c r="D439" s="2">
        <v>0.831712962962963</v>
      </c>
      <c r="E439">
        <v>35.539</v>
      </c>
      <c r="F439">
        <f t="shared" si="34"/>
        <v>0.130833033219792</v>
      </c>
      <c r="G439">
        <v>25451</v>
      </c>
      <c r="H439" s="16">
        <f t="shared" si="30"/>
        <v>396321.52128217946</v>
      </c>
      <c r="I439" s="17">
        <f t="shared" si="31"/>
        <v>0.003316580119978934</v>
      </c>
      <c r="J439" s="18">
        <f t="shared" si="32"/>
        <v>301.51540557577476</v>
      </c>
      <c r="K439" s="18">
        <f t="shared" si="33"/>
        <v>28.365405575774787</v>
      </c>
      <c r="L439">
        <v>0</v>
      </c>
      <c r="M439">
        <v>22735</v>
      </c>
      <c r="N439">
        <v>29525</v>
      </c>
      <c r="O439">
        <v>12130</v>
      </c>
      <c r="P439">
        <v>3618</v>
      </c>
    </row>
    <row r="440" spans="2:16" ht="13.5" thickBot="1">
      <c r="B440">
        <v>436</v>
      </c>
      <c r="C440" s="1">
        <v>38512</v>
      </c>
      <c r="D440" s="2">
        <v>0.8318287037037037</v>
      </c>
      <c r="E440">
        <v>25.95</v>
      </c>
      <c r="F440">
        <f t="shared" si="34"/>
        <v>0.06471918833670298</v>
      </c>
      <c r="G440">
        <v>25283</v>
      </c>
      <c r="H440" s="16">
        <f t="shared" si="30"/>
        <v>400625.014113117</v>
      </c>
      <c r="I440" s="17">
        <f t="shared" si="31"/>
        <v>0.003319203835703982</v>
      </c>
      <c r="J440" s="18">
        <f t="shared" si="32"/>
        <v>301.2770680857888</v>
      </c>
      <c r="K440" s="18">
        <f t="shared" si="33"/>
        <v>28.127068085788835</v>
      </c>
      <c r="L440">
        <v>0</v>
      </c>
      <c r="M440">
        <v>22937</v>
      </c>
      <c r="N440">
        <v>29525</v>
      </c>
      <c r="O440">
        <v>28645</v>
      </c>
      <c r="P440">
        <v>4008</v>
      </c>
    </row>
    <row r="441" spans="2:16" ht="13.5" thickBot="1">
      <c r="B441">
        <v>437</v>
      </c>
      <c r="C441" s="1">
        <v>38512</v>
      </c>
      <c r="D441" s="2">
        <v>0.8319444444444444</v>
      </c>
      <c r="E441">
        <v>24.922</v>
      </c>
      <c r="F441">
        <f t="shared" si="34"/>
        <v>0.057631375995497905</v>
      </c>
      <c r="G441">
        <v>25379</v>
      </c>
      <c r="H441" s="16">
        <f t="shared" si="30"/>
        <v>398158.9025776713</v>
      </c>
      <c r="I441" s="17">
        <f t="shared" si="31"/>
        <v>0.00331770371587015</v>
      </c>
      <c r="J441" s="18">
        <f t="shared" si="32"/>
        <v>301.41329233726503</v>
      </c>
      <c r="K441" s="18">
        <f t="shared" si="33"/>
        <v>28.263292337265057</v>
      </c>
      <c r="L441">
        <v>0</v>
      </c>
      <c r="M441">
        <v>23141</v>
      </c>
      <c r="N441">
        <v>29525</v>
      </c>
      <c r="O441">
        <v>65535</v>
      </c>
      <c r="P441">
        <v>3888</v>
      </c>
    </row>
    <row r="442" spans="2:16" ht="13.5" thickBot="1">
      <c r="B442">
        <v>438</v>
      </c>
      <c r="C442" s="1">
        <v>38512</v>
      </c>
      <c r="D442" s="2">
        <v>0.8320601851851852</v>
      </c>
      <c r="E442">
        <v>26.605</v>
      </c>
      <c r="F442">
        <f t="shared" si="34"/>
        <v>0.06923525553854085</v>
      </c>
      <c r="G442">
        <v>25384</v>
      </c>
      <c r="H442" s="16">
        <f t="shared" si="30"/>
        <v>398030.9700527478</v>
      </c>
      <c r="I442" s="17">
        <f t="shared" si="31"/>
        <v>0.0033176256472169452</v>
      </c>
      <c r="J442" s="18">
        <f t="shared" si="32"/>
        <v>301.4203850391829</v>
      </c>
      <c r="K442" s="18">
        <f t="shared" si="33"/>
        <v>28.27038503918294</v>
      </c>
      <c r="L442">
        <v>0</v>
      </c>
      <c r="M442">
        <v>23344</v>
      </c>
      <c r="N442">
        <v>29526</v>
      </c>
      <c r="O442">
        <v>29565</v>
      </c>
      <c r="P442">
        <v>3645</v>
      </c>
    </row>
    <row r="443" spans="2:16" ht="13.5" thickBot="1">
      <c r="B443">
        <v>439</v>
      </c>
      <c r="C443" s="1">
        <v>38512</v>
      </c>
      <c r="D443" s="2">
        <v>0.8321759259259259</v>
      </c>
      <c r="E443">
        <v>27.68</v>
      </c>
      <c r="F443">
        <f t="shared" si="34"/>
        <v>0.07664712155682436</v>
      </c>
      <c r="G443">
        <v>25379</v>
      </c>
      <c r="H443" s="16">
        <f t="shared" si="30"/>
        <v>398158.9025776713</v>
      </c>
      <c r="I443" s="17">
        <f t="shared" si="31"/>
        <v>0.00331770371587015</v>
      </c>
      <c r="J443" s="18">
        <f t="shared" si="32"/>
        <v>301.41329233726503</v>
      </c>
      <c r="K443" s="18">
        <f t="shared" si="33"/>
        <v>28.263292337265057</v>
      </c>
      <c r="L443">
        <v>0</v>
      </c>
      <c r="M443">
        <v>23549</v>
      </c>
      <c r="N443">
        <v>29525</v>
      </c>
      <c r="O443">
        <v>55422</v>
      </c>
      <c r="P443">
        <v>3667</v>
      </c>
    </row>
    <row r="444" spans="2:16" ht="13.5" thickBot="1">
      <c r="B444">
        <v>440</v>
      </c>
      <c r="C444" s="1">
        <v>38512</v>
      </c>
      <c r="D444" s="2">
        <v>0.8322916666666668</v>
      </c>
      <c r="E444">
        <v>28.13</v>
      </c>
      <c r="F444">
        <f t="shared" si="34"/>
        <v>0.07974976314587327</v>
      </c>
      <c r="G444">
        <v>25365</v>
      </c>
      <c r="H444" s="16">
        <f t="shared" si="30"/>
        <v>398517.38182488864</v>
      </c>
      <c r="I444" s="17">
        <f t="shared" si="31"/>
        <v>0.003317922340927306</v>
      </c>
      <c r="J444" s="18">
        <f t="shared" si="32"/>
        <v>301.39343156552485</v>
      </c>
      <c r="K444" s="18">
        <f t="shared" si="33"/>
        <v>28.243431565524872</v>
      </c>
      <c r="L444">
        <v>0</v>
      </c>
      <c r="M444">
        <v>23753</v>
      </c>
      <c r="N444">
        <v>29525</v>
      </c>
      <c r="O444">
        <v>58014</v>
      </c>
      <c r="P444">
        <v>3709</v>
      </c>
    </row>
    <row r="445" spans="2:16" ht="13.5" thickBot="1">
      <c r="B445">
        <v>441</v>
      </c>
      <c r="C445" s="1">
        <v>38512</v>
      </c>
      <c r="D445" s="2">
        <v>0.8324074074074074</v>
      </c>
      <c r="E445">
        <v>28.329</v>
      </c>
      <c r="F445">
        <f t="shared" si="34"/>
        <v>0.08112182020414159</v>
      </c>
      <c r="G445">
        <v>25353</v>
      </c>
      <c r="H445" s="16">
        <f t="shared" si="30"/>
        <v>398824.9646894625</v>
      </c>
      <c r="I445" s="17">
        <f t="shared" si="31"/>
        <v>0.003318109772400239</v>
      </c>
      <c r="J445" s="18">
        <f t="shared" si="32"/>
        <v>301.37640662702506</v>
      </c>
      <c r="K445" s="18">
        <f t="shared" si="33"/>
        <v>28.226406627025085</v>
      </c>
      <c r="L445">
        <v>0</v>
      </c>
      <c r="M445">
        <v>23958</v>
      </c>
      <c r="N445">
        <v>29526</v>
      </c>
      <c r="O445">
        <v>7132</v>
      </c>
      <c r="P445">
        <v>3582</v>
      </c>
    </row>
    <row r="446" spans="2:16" ht="13.5" thickBot="1">
      <c r="B446">
        <v>442</v>
      </c>
      <c r="C446" s="1">
        <v>38512</v>
      </c>
      <c r="D446" s="2">
        <v>0.8325231481481481</v>
      </c>
      <c r="E446">
        <v>28.15</v>
      </c>
      <c r="F446">
        <f t="shared" si="34"/>
        <v>0.07988765832760879</v>
      </c>
      <c r="G446">
        <v>25342</v>
      </c>
      <c r="H446" s="16">
        <f t="shared" si="30"/>
        <v>399107.1714040493</v>
      </c>
      <c r="I446" s="17">
        <f t="shared" si="31"/>
        <v>0.0033182816159171144</v>
      </c>
      <c r="J446" s="18">
        <f t="shared" si="32"/>
        <v>301.3607992773144</v>
      </c>
      <c r="K446" s="18">
        <f t="shared" si="33"/>
        <v>28.210799277314436</v>
      </c>
      <c r="L446">
        <v>0</v>
      </c>
      <c r="M446">
        <v>24163</v>
      </c>
      <c r="N446">
        <v>29525</v>
      </c>
      <c r="O446">
        <v>19949</v>
      </c>
      <c r="P446">
        <v>3843</v>
      </c>
    </row>
    <row r="447" spans="2:16" ht="13.5" thickBot="1">
      <c r="B447">
        <v>443</v>
      </c>
      <c r="C447" s="1">
        <v>38512</v>
      </c>
      <c r="D447" s="2">
        <v>0.8326388888888889</v>
      </c>
      <c r="E447">
        <v>27.076</v>
      </c>
      <c r="F447">
        <f t="shared" si="34"/>
        <v>0.07248268706841204</v>
      </c>
      <c r="G447">
        <v>25333</v>
      </c>
      <c r="H447" s="16">
        <f t="shared" si="30"/>
        <v>399338.24999697553</v>
      </c>
      <c r="I447" s="17">
        <f t="shared" si="31"/>
        <v>0.003318422237487428</v>
      </c>
      <c r="J447" s="18">
        <f t="shared" si="32"/>
        <v>301.348028802133</v>
      </c>
      <c r="K447" s="18">
        <f t="shared" si="33"/>
        <v>28.198028802133024</v>
      </c>
      <c r="L447">
        <v>0</v>
      </c>
      <c r="M447">
        <v>24368</v>
      </c>
      <c r="N447">
        <v>29525</v>
      </c>
      <c r="O447">
        <v>20100</v>
      </c>
      <c r="P447">
        <v>4094</v>
      </c>
    </row>
    <row r="448" spans="2:16" ht="13.5" thickBot="1">
      <c r="B448">
        <v>444</v>
      </c>
      <c r="C448" s="1">
        <v>38512</v>
      </c>
      <c r="D448" s="2">
        <v>0.8327546296296297</v>
      </c>
      <c r="E448">
        <v>23.593</v>
      </c>
      <c r="F448">
        <f t="shared" si="34"/>
        <v>0.048468241169173434</v>
      </c>
      <c r="G448">
        <v>25142</v>
      </c>
      <c r="H448" s="16">
        <f t="shared" si="30"/>
        <v>404281.2403412271</v>
      </c>
      <c r="I448" s="17">
        <f t="shared" si="31"/>
        <v>0.0033214113300990226</v>
      </c>
      <c r="J448" s="18">
        <f t="shared" si="32"/>
        <v>301.0768316883494</v>
      </c>
      <c r="K448" s="18">
        <f t="shared" si="33"/>
        <v>27.92683168834941</v>
      </c>
      <c r="L448">
        <v>0</v>
      </c>
      <c r="M448">
        <v>24570</v>
      </c>
      <c r="N448">
        <v>29525</v>
      </c>
      <c r="O448">
        <v>15667</v>
      </c>
      <c r="P448">
        <v>3709</v>
      </c>
    </row>
    <row r="449" spans="2:16" ht="13.5" thickBot="1">
      <c r="B449">
        <v>445</v>
      </c>
      <c r="C449" s="1">
        <v>38512</v>
      </c>
      <c r="D449" s="2">
        <v>0.8328703703703703</v>
      </c>
      <c r="E449">
        <v>19.198</v>
      </c>
      <c r="F449">
        <f t="shared" si="34"/>
        <v>0.01816577498279569</v>
      </c>
      <c r="G449">
        <v>24687</v>
      </c>
      <c r="H449" s="16">
        <f t="shared" si="30"/>
        <v>416364.383718125</v>
      </c>
      <c r="I449" s="17">
        <f t="shared" si="31"/>
        <v>0.003328570054135584</v>
      </c>
      <c r="J449" s="18">
        <f t="shared" si="32"/>
        <v>300.4293086028186</v>
      </c>
      <c r="K449" s="18">
        <f t="shared" si="33"/>
        <v>27.279308602818617</v>
      </c>
      <c r="L449">
        <v>0</v>
      </c>
      <c r="M449">
        <v>24773</v>
      </c>
      <c r="N449">
        <v>29525</v>
      </c>
      <c r="O449">
        <v>19432</v>
      </c>
      <c r="P449">
        <v>3668</v>
      </c>
    </row>
    <row r="450" spans="2:16" ht="13.5" thickBot="1">
      <c r="B450">
        <v>446</v>
      </c>
      <c r="C450" s="1">
        <v>38512</v>
      </c>
      <c r="D450" s="2">
        <v>0.8329861111111111</v>
      </c>
      <c r="E450">
        <v>17.615</v>
      </c>
      <c r="F450">
        <f t="shared" si="34"/>
        <v>0.007251371348430266</v>
      </c>
      <c r="G450">
        <v>24600</v>
      </c>
      <c r="H450" s="16">
        <f t="shared" si="30"/>
        <v>418725.6625090184</v>
      </c>
      <c r="I450" s="17">
        <f t="shared" si="31"/>
        <v>0.0033299452072872633</v>
      </c>
      <c r="J450" s="18">
        <f t="shared" si="32"/>
        <v>300.3052416032542</v>
      </c>
      <c r="K450" s="18">
        <f t="shared" si="33"/>
        <v>27.15524160325424</v>
      </c>
      <c r="L450">
        <v>0</v>
      </c>
      <c r="M450">
        <v>24976</v>
      </c>
      <c r="N450">
        <v>29525</v>
      </c>
      <c r="O450">
        <v>65535</v>
      </c>
      <c r="P450">
        <v>3966</v>
      </c>
    </row>
    <row r="451" spans="2:16" ht="13.5" thickBot="1">
      <c r="B451">
        <v>447</v>
      </c>
      <c r="C451" s="1">
        <v>38512</v>
      </c>
      <c r="D451" s="2">
        <v>0.8331018518518518</v>
      </c>
      <c r="E451">
        <v>16.832</v>
      </c>
      <c r="F451">
        <f t="shared" si="34"/>
        <v>0.001852774983485168</v>
      </c>
      <c r="G451">
        <v>24606</v>
      </c>
      <c r="H451" s="16">
        <f t="shared" si="30"/>
        <v>418562.27992326405</v>
      </c>
      <c r="I451" s="17">
        <f t="shared" si="31"/>
        <v>0.003329850302024483</v>
      </c>
      <c r="J451" s="18">
        <f t="shared" si="32"/>
        <v>300.313800711107</v>
      </c>
      <c r="K451" s="18">
        <f t="shared" si="33"/>
        <v>27.163800711107</v>
      </c>
      <c r="L451">
        <v>0</v>
      </c>
      <c r="M451">
        <v>25177</v>
      </c>
      <c r="N451">
        <v>29526</v>
      </c>
      <c r="O451">
        <v>9307</v>
      </c>
      <c r="P451">
        <v>3523</v>
      </c>
    </row>
    <row r="452" spans="2:16" ht="13.5" thickBot="1">
      <c r="B452">
        <v>448</v>
      </c>
      <c r="C452" s="1">
        <v>38512</v>
      </c>
      <c r="D452" s="2">
        <v>0.8332175925925926</v>
      </c>
      <c r="E452">
        <v>16.294</v>
      </c>
      <c r="F452">
        <f t="shared" si="34"/>
        <v>-0.0018566054051999826</v>
      </c>
      <c r="G452">
        <v>24623</v>
      </c>
      <c r="H452" s="16">
        <f t="shared" si="30"/>
        <v>418099.79476007994</v>
      </c>
      <c r="I452" s="17">
        <f t="shared" si="31"/>
        <v>0.0033295814579450992</v>
      </c>
      <c r="J452" s="18">
        <f t="shared" si="32"/>
        <v>300.3380492805738</v>
      </c>
      <c r="K452" s="18">
        <f t="shared" si="33"/>
        <v>27.188049280573807</v>
      </c>
      <c r="L452">
        <v>0</v>
      </c>
      <c r="M452">
        <v>25376</v>
      </c>
      <c r="N452">
        <v>29525</v>
      </c>
      <c r="O452">
        <v>13587</v>
      </c>
      <c r="P452">
        <v>3518</v>
      </c>
    </row>
    <row r="453" spans="2:16" ht="13.5" thickBot="1">
      <c r="B453">
        <v>449</v>
      </c>
      <c r="C453" s="1">
        <v>38512</v>
      </c>
      <c r="D453" s="2">
        <v>0.8333333333333334</v>
      </c>
      <c r="E453">
        <v>16.023</v>
      </c>
      <c r="F453">
        <f t="shared" si="34"/>
        <v>-0.0037250851177161133</v>
      </c>
      <c r="G453">
        <v>24638</v>
      </c>
      <c r="H453" s="16">
        <f aca="true" t="shared" si="35" ref="H453:H513">T$6*(T$8-G453)/(T$7-(T$8-G453))</f>
        <v>417692.249331023</v>
      </c>
      <c r="I453" s="17">
        <f aca="true" t="shared" si="36" ref="I453:I513">T$17+T$18*(LN(H453))+T$19*(LN(H453))^3</f>
        <v>0.0033293443089513174</v>
      </c>
      <c r="J453" s="18">
        <f aca="true" t="shared" si="37" ref="J453:J513">1/I453</f>
        <v>300.3594423416609</v>
      </c>
      <c r="K453" s="18">
        <f aca="true" t="shared" si="38" ref="K453:K513">J453-273.15</f>
        <v>27.209442341660917</v>
      </c>
      <c r="L453">
        <v>0</v>
      </c>
      <c r="M453">
        <v>25573</v>
      </c>
      <c r="N453">
        <v>29526</v>
      </c>
      <c r="O453">
        <v>9729</v>
      </c>
      <c r="P453">
        <v>3487</v>
      </c>
    </row>
    <row r="454" spans="2:16" ht="13.5" thickBot="1">
      <c r="B454">
        <v>450</v>
      </c>
      <c r="C454" s="1">
        <v>38512</v>
      </c>
      <c r="D454" s="2">
        <v>0.833449074074074</v>
      </c>
      <c r="E454">
        <v>16.17</v>
      </c>
      <c r="F454">
        <f aca="true" t="shared" si="39" ref="F454:F513">(E454-E$4)/145.0377</f>
        <v>-0.00271155553196012</v>
      </c>
      <c r="G454">
        <v>24670</v>
      </c>
      <c r="H454" s="16">
        <f t="shared" si="35"/>
        <v>416824.4745523548</v>
      </c>
      <c r="I454" s="17">
        <f t="shared" si="36"/>
        <v>0.003328838598405461</v>
      </c>
      <c r="J454" s="18">
        <f t="shared" si="37"/>
        <v>300.4050723513623</v>
      </c>
      <c r="K454" s="18">
        <f t="shared" si="38"/>
        <v>27.255072351362344</v>
      </c>
      <c r="L454">
        <v>0</v>
      </c>
      <c r="M454">
        <v>25769</v>
      </c>
      <c r="N454">
        <v>29525</v>
      </c>
      <c r="O454">
        <v>65535</v>
      </c>
      <c r="P454">
        <v>5232</v>
      </c>
    </row>
    <row r="455" spans="2:16" ht="13.5" thickBot="1">
      <c r="B455">
        <v>451</v>
      </c>
      <c r="C455" s="1">
        <v>38512</v>
      </c>
      <c r="D455" s="2">
        <v>0.8335648148148148</v>
      </c>
      <c r="E455">
        <v>16.287</v>
      </c>
      <c r="F455">
        <f t="shared" si="39"/>
        <v>-0.0019048687188074202</v>
      </c>
      <c r="G455">
        <v>24672</v>
      </c>
      <c r="H455" s="16">
        <f t="shared" si="35"/>
        <v>416770.3133284947</v>
      </c>
      <c r="I455" s="17">
        <f t="shared" si="36"/>
        <v>0.0033288070008467225</v>
      </c>
      <c r="J455" s="18">
        <f t="shared" si="37"/>
        <v>300.40792384347844</v>
      </c>
      <c r="K455" s="18">
        <f t="shared" si="38"/>
        <v>27.257923843478466</v>
      </c>
      <c r="L455">
        <v>0</v>
      </c>
      <c r="M455">
        <v>25964</v>
      </c>
      <c r="N455">
        <v>29525</v>
      </c>
      <c r="O455">
        <v>4387</v>
      </c>
      <c r="P455">
        <v>3546</v>
      </c>
    </row>
    <row r="456" spans="2:16" ht="13.5" thickBot="1">
      <c r="B456">
        <v>452</v>
      </c>
      <c r="C456" s="1">
        <v>38512</v>
      </c>
      <c r="D456" s="2">
        <v>0.8336805555555555</v>
      </c>
      <c r="E456">
        <v>16.341</v>
      </c>
      <c r="F456">
        <f t="shared" si="39"/>
        <v>-0.001532551728121536</v>
      </c>
      <c r="G456">
        <v>24678</v>
      </c>
      <c r="H456" s="16">
        <f t="shared" si="35"/>
        <v>416607.8823007701</v>
      </c>
      <c r="I456" s="17">
        <f t="shared" si="36"/>
        <v>0.0033287122147577846</v>
      </c>
      <c r="J456" s="18">
        <f t="shared" si="37"/>
        <v>300.41647805013554</v>
      </c>
      <c r="K456" s="18">
        <f t="shared" si="38"/>
        <v>27.26647805013556</v>
      </c>
      <c r="L456">
        <v>0</v>
      </c>
      <c r="M456">
        <v>26155</v>
      </c>
      <c r="N456">
        <v>29525</v>
      </c>
      <c r="O456">
        <v>3966</v>
      </c>
      <c r="P456">
        <v>3439</v>
      </c>
    </row>
    <row r="457" spans="2:16" ht="13.5" thickBot="1">
      <c r="B457">
        <v>453</v>
      </c>
      <c r="C457" s="1">
        <v>38512</v>
      </c>
      <c r="D457" s="2">
        <v>0.8337962962962964</v>
      </c>
      <c r="E457">
        <v>16.419</v>
      </c>
      <c r="F457">
        <f t="shared" si="39"/>
        <v>-0.0009947605193530613</v>
      </c>
      <c r="G457">
        <v>24684</v>
      </c>
      <c r="H457" s="16">
        <f t="shared" si="35"/>
        <v>416445.53019406635</v>
      </c>
      <c r="I457" s="17">
        <f t="shared" si="36"/>
        <v>0.0033286174385429483</v>
      </c>
      <c r="J457" s="18">
        <f t="shared" si="37"/>
        <v>300.42503185278474</v>
      </c>
      <c r="K457" s="18">
        <f t="shared" si="38"/>
        <v>27.275031852784764</v>
      </c>
      <c r="L457">
        <v>0</v>
      </c>
      <c r="M457">
        <v>26344</v>
      </c>
      <c r="N457">
        <v>29526</v>
      </c>
      <c r="O457">
        <v>3926</v>
      </c>
      <c r="P457">
        <v>3455</v>
      </c>
    </row>
    <row r="458" spans="2:16" ht="13.5" thickBot="1">
      <c r="B458">
        <v>454</v>
      </c>
      <c r="C458" s="1">
        <v>38512</v>
      </c>
      <c r="D458" s="2">
        <v>0.8339120370370371</v>
      </c>
      <c r="E458">
        <v>16.482</v>
      </c>
      <c r="F458">
        <f t="shared" si="39"/>
        <v>-0.0005603906968862212</v>
      </c>
      <c r="G458">
        <v>24685</v>
      </c>
      <c r="H458" s="16">
        <f t="shared" si="35"/>
        <v>416418.4791784542</v>
      </c>
      <c r="I458" s="17">
        <f t="shared" si="36"/>
        <v>0.0033286016434665106</v>
      </c>
      <c r="J458" s="18">
        <f t="shared" si="37"/>
        <v>300.4264574473287</v>
      </c>
      <c r="K458" s="18">
        <f t="shared" si="38"/>
        <v>27.27645744732871</v>
      </c>
      <c r="L458">
        <v>0</v>
      </c>
      <c r="M458">
        <v>26529</v>
      </c>
      <c r="N458">
        <v>29525</v>
      </c>
      <c r="O458">
        <v>4076</v>
      </c>
      <c r="P458">
        <v>3437</v>
      </c>
    </row>
    <row r="459" spans="2:16" ht="13.5" thickBot="1">
      <c r="B459">
        <v>455</v>
      </c>
      <c r="C459" s="1">
        <v>38512</v>
      </c>
      <c r="D459" s="2">
        <v>0.8340277777777777</v>
      </c>
      <c r="E459">
        <v>16.536</v>
      </c>
      <c r="F459">
        <f t="shared" si="39"/>
        <v>-0.00018807370620033706</v>
      </c>
      <c r="G459">
        <v>24690</v>
      </c>
      <c r="H459" s="16">
        <f t="shared" si="35"/>
        <v>416283.25695087906</v>
      </c>
      <c r="I459" s="17">
        <f t="shared" si="36"/>
        <v>0.0033285226721934615</v>
      </c>
      <c r="J459" s="18">
        <f t="shared" si="37"/>
        <v>300.4335852521054</v>
      </c>
      <c r="K459" s="18">
        <f t="shared" si="38"/>
        <v>27.28358525210541</v>
      </c>
      <c r="L459">
        <v>0</v>
      </c>
      <c r="M459">
        <v>26714</v>
      </c>
      <c r="N459">
        <v>29525</v>
      </c>
      <c r="O459">
        <v>3949</v>
      </c>
      <c r="P459">
        <v>3418</v>
      </c>
    </row>
    <row r="460" spans="2:16" ht="13.5" thickBot="1">
      <c r="B460">
        <v>456</v>
      </c>
      <c r="C460" s="1">
        <v>38512</v>
      </c>
      <c r="D460" s="2">
        <v>0.8341435185185185</v>
      </c>
      <c r="E460">
        <v>16.573</v>
      </c>
      <c r="F460">
        <f t="shared" si="39"/>
        <v>6.703238001034495E-05</v>
      </c>
      <c r="G460">
        <v>24691</v>
      </c>
      <c r="H460" s="16">
        <f t="shared" si="35"/>
        <v>416256.2190735996</v>
      </c>
      <c r="I460" s="17">
        <f t="shared" si="36"/>
        <v>0.0033285068787603975</v>
      </c>
      <c r="J460" s="18">
        <f t="shared" si="37"/>
        <v>300.435010779494</v>
      </c>
      <c r="K460" s="18">
        <f t="shared" si="38"/>
        <v>27.28501077949403</v>
      </c>
      <c r="L460">
        <v>0</v>
      </c>
      <c r="M460">
        <v>26897</v>
      </c>
      <c r="N460">
        <v>29525</v>
      </c>
      <c r="O460">
        <v>4400</v>
      </c>
      <c r="P460">
        <v>3422</v>
      </c>
    </row>
    <row r="461" spans="2:16" ht="13.5" thickBot="1">
      <c r="B461">
        <v>457</v>
      </c>
      <c r="C461" s="1">
        <v>38512</v>
      </c>
      <c r="D461" s="2">
        <v>0.8342592592592593</v>
      </c>
      <c r="E461">
        <v>16.627</v>
      </c>
      <c r="F461">
        <f t="shared" si="39"/>
        <v>0.0004393493706962045</v>
      </c>
      <c r="G461">
        <v>24691</v>
      </c>
      <c r="H461" s="16">
        <f t="shared" si="35"/>
        <v>416256.2190735996</v>
      </c>
      <c r="I461" s="17">
        <f t="shared" si="36"/>
        <v>0.0033285068787603975</v>
      </c>
      <c r="J461" s="18">
        <f t="shared" si="37"/>
        <v>300.435010779494</v>
      </c>
      <c r="K461" s="18">
        <f t="shared" si="38"/>
        <v>27.28501077949403</v>
      </c>
      <c r="L461">
        <v>0</v>
      </c>
      <c r="M461">
        <v>27078</v>
      </c>
      <c r="N461">
        <v>29526</v>
      </c>
      <c r="O461">
        <v>3929</v>
      </c>
      <c r="P461">
        <v>3411</v>
      </c>
    </row>
    <row r="462" spans="2:16" ht="13.5" thickBot="1">
      <c r="B462">
        <v>458</v>
      </c>
      <c r="C462" s="1">
        <v>38512</v>
      </c>
      <c r="D462" s="2">
        <v>0.834375</v>
      </c>
      <c r="E462">
        <v>18.142</v>
      </c>
      <c r="F462">
        <f t="shared" si="39"/>
        <v>0.010884909387160894</v>
      </c>
      <c r="G462">
        <v>24768</v>
      </c>
      <c r="H462" s="16">
        <f t="shared" si="35"/>
        <v>414180.85530623037</v>
      </c>
      <c r="I462" s="17">
        <f t="shared" si="36"/>
        <v>0.0033272916034218954</v>
      </c>
      <c r="J462" s="18">
        <f t="shared" si="37"/>
        <v>300.54474304914163</v>
      </c>
      <c r="K462" s="18">
        <f t="shared" si="38"/>
        <v>27.394743049141653</v>
      </c>
      <c r="L462">
        <v>0</v>
      </c>
      <c r="M462">
        <v>27257</v>
      </c>
      <c r="N462">
        <v>29525</v>
      </c>
      <c r="O462">
        <v>48221</v>
      </c>
      <c r="P462">
        <v>4577</v>
      </c>
    </row>
    <row r="463" spans="2:16" ht="13.5" thickBot="1">
      <c r="B463">
        <v>459</v>
      </c>
      <c r="C463" s="1">
        <v>38512</v>
      </c>
      <c r="D463" s="2">
        <v>0.8344907407407408</v>
      </c>
      <c r="E463">
        <v>15.513</v>
      </c>
      <c r="F463">
        <f t="shared" si="39"/>
        <v>-0.00724141225197155</v>
      </c>
      <c r="G463">
        <v>24820</v>
      </c>
      <c r="H463" s="16">
        <f t="shared" si="35"/>
        <v>412786.59132476046</v>
      </c>
      <c r="I463" s="17">
        <f t="shared" si="36"/>
        <v>0.0033264718068753414</v>
      </c>
      <c r="J463" s="18">
        <f t="shared" si="37"/>
        <v>300.6188111780004</v>
      </c>
      <c r="K463" s="18">
        <f t="shared" si="38"/>
        <v>27.468811178000408</v>
      </c>
      <c r="L463">
        <v>0</v>
      </c>
      <c r="M463">
        <v>27434</v>
      </c>
      <c r="N463">
        <v>29526</v>
      </c>
      <c r="O463">
        <v>65535</v>
      </c>
      <c r="P463">
        <v>3756</v>
      </c>
    </row>
    <row r="464" spans="2:16" ht="13.5" thickBot="1">
      <c r="B464">
        <v>460</v>
      </c>
      <c r="C464" s="1">
        <v>38512</v>
      </c>
      <c r="D464" s="2">
        <v>0.8346064814814814</v>
      </c>
      <c r="E464">
        <v>13.08</v>
      </c>
      <c r="F464">
        <f t="shared" si="39"/>
        <v>-0.024016361110096023</v>
      </c>
      <c r="G464">
        <v>24838</v>
      </c>
      <c r="H464" s="16">
        <f t="shared" si="35"/>
        <v>412305.3209094862</v>
      </c>
      <c r="I464" s="17">
        <f t="shared" si="36"/>
        <v>0.0033261882006266476</v>
      </c>
      <c r="J464" s="18">
        <f t="shared" si="37"/>
        <v>300.64444333354373</v>
      </c>
      <c r="K464" s="18">
        <f t="shared" si="38"/>
        <v>27.494443333543757</v>
      </c>
      <c r="L464">
        <v>0</v>
      </c>
      <c r="M464">
        <v>27609</v>
      </c>
      <c r="N464">
        <v>29525</v>
      </c>
      <c r="O464">
        <v>60471</v>
      </c>
      <c r="P464">
        <v>3702</v>
      </c>
    </row>
    <row r="465" spans="2:16" ht="13.5" thickBot="1">
      <c r="B465">
        <v>461</v>
      </c>
      <c r="C465" s="1">
        <v>38512</v>
      </c>
      <c r="D465" s="2">
        <v>0.8347222222222223</v>
      </c>
      <c r="E465">
        <v>15.564</v>
      </c>
      <c r="F465">
        <f t="shared" si="39"/>
        <v>-0.006889779538546005</v>
      </c>
      <c r="G465">
        <v>24829</v>
      </c>
      <c r="H465" s="16">
        <f t="shared" si="35"/>
        <v>412545.8689401357</v>
      </c>
      <c r="I465" s="17">
        <f t="shared" si="36"/>
        <v>0.0033263299928889046</v>
      </c>
      <c r="J465" s="18">
        <f t="shared" si="37"/>
        <v>300.6316276911251</v>
      </c>
      <c r="K465" s="18">
        <f t="shared" si="38"/>
        <v>27.48162769112514</v>
      </c>
      <c r="L465">
        <v>0</v>
      </c>
      <c r="M465">
        <v>27784</v>
      </c>
      <c r="N465">
        <v>29526</v>
      </c>
      <c r="O465">
        <v>65535</v>
      </c>
      <c r="P465">
        <v>3683</v>
      </c>
    </row>
    <row r="466" spans="2:16" ht="13.5" thickBot="1">
      <c r="B466">
        <v>462</v>
      </c>
      <c r="C466" s="1">
        <v>38512</v>
      </c>
      <c r="D466" s="2">
        <v>0.834837962962963</v>
      </c>
      <c r="E466">
        <v>14.595</v>
      </c>
      <c r="F466">
        <f t="shared" si="39"/>
        <v>-0.013570801093631334</v>
      </c>
      <c r="G466">
        <v>24818</v>
      </c>
      <c r="H466" s="16">
        <f t="shared" si="35"/>
        <v>412840.1088847813</v>
      </c>
      <c r="I466" s="17">
        <f t="shared" si="36"/>
        <v>0.0033265033240476812</v>
      </c>
      <c r="J466" s="18">
        <f t="shared" si="37"/>
        <v>300.6159629454999</v>
      </c>
      <c r="K466" s="18">
        <f t="shared" si="38"/>
        <v>27.46596294549994</v>
      </c>
      <c r="L466">
        <v>0</v>
      </c>
      <c r="M466">
        <v>27955</v>
      </c>
      <c r="N466">
        <v>29525</v>
      </c>
      <c r="O466">
        <v>28549</v>
      </c>
      <c r="P466">
        <v>3477</v>
      </c>
    </row>
    <row r="467" spans="2:16" ht="13.5" thickBot="1">
      <c r="B467">
        <v>463</v>
      </c>
      <c r="C467" s="1">
        <v>38512</v>
      </c>
      <c r="D467" s="2">
        <v>0.8349537037037037</v>
      </c>
      <c r="E467">
        <v>14.467</v>
      </c>
      <c r="F467">
        <f t="shared" si="39"/>
        <v>-0.014453330256738582</v>
      </c>
      <c r="G467">
        <v>24797</v>
      </c>
      <c r="H467" s="16">
        <f t="shared" si="35"/>
        <v>413402.56418783416</v>
      </c>
      <c r="I467" s="17">
        <f t="shared" si="36"/>
        <v>0.0033268343192950707</v>
      </c>
      <c r="J467" s="18">
        <f t="shared" si="37"/>
        <v>300.58605389519124</v>
      </c>
      <c r="K467" s="18">
        <f t="shared" si="38"/>
        <v>27.436053895191264</v>
      </c>
      <c r="L467">
        <v>0</v>
      </c>
      <c r="M467">
        <v>28125</v>
      </c>
      <c r="N467">
        <v>29525</v>
      </c>
      <c r="O467">
        <v>7373</v>
      </c>
      <c r="P467">
        <v>3453</v>
      </c>
    </row>
    <row r="468" spans="2:16" ht="13.5" thickBot="1">
      <c r="B468">
        <v>464</v>
      </c>
      <c r="C468" s="1">
        <v>38512</v>
      </c>
      <c r="D468" s="2">
        <v>0.8350694444444445</v>
      </c>
      <c r="E468">
        <v>14.432</v>
      </c>
      <c r="F468">
        <f t="shared" si="39"/>
        <v>-0.01469464682477572</v>
      </c>
      <c r="G468">
        <v>24783</v>
      </c>
      <c r="H468" s="16">
        <f t="shared" si="35"/>
        <v>413778.0636508599</v>
      </c>
      <c r="I468" s="17">
        <f t="shared" si="36"/>
        <v>0.0033270550487934144</v>
      </c>
      <c r="J468" s="18">
        <f t="shared" si="37"/>
        <v>300.5661118720169</v>
      </c>
      <c r="K468" s="18">
        <f t="shared" si="38"/>
        <v>27.416111872016927</v>
      </c>
      <c r="L468">
        <v>0</v>
      </c>
      <c r="M468">
        <v>28293</v>
      </c>
      <c r="N468">
        <v>29525</v>
      </c>
      <c r="O468">
        <v>4478</v>
      </c>
      <c r="P468">
        <v>3414</v>
      </c>
    </row>
    <row r="469" spans="2:16" ht="13.5" thickBot="1">
      <c r="B469">
        <v>465</v>
      </c>
      <c r="C469" s="1">
        <v>38512</v>
      </c>
      <c r="D469" s="2">
        <v>0.8351851851851851</v>
      </c>
      <c r="E469">
        <v>14.425</v>
      </c>
      <c r="F469">
        <f t="shared" si="39"/>
        <v>-0.014742910138383147</v>
      </c>
      <c r="G469">
        <v>24768</v>
      </c>
      <c r="H469" s="16">
        <f t="shared" si="35"/>
        <v>414180.85530623037</v>
      </c>
      <c r="I469" s="17">
        <f t="shared" si="36"/>
        <v>0.0033272916034218954</v>
      </c>
      <c r="J469" s="18">
        <f t="shared" si="37"/>
        <v>300.54474304914163</v>
      </c>
      <c r="K469" s="18">
        <f t="shared" si="38"/>
        <v>27.394743049141653</v>
      </c>
      <c r="L469">
        <v>0</v>
      </c>
      <c r="M469">
        <v>28457</v>
      </c>
      <c r="N469">
        <v>29526</v>
      </c>
      <c r="O469">
        <v>5073</v>
      </c>
      <c r="P469">
        <v>3396</v>
      </c>
    </row>
    <row r="470" spans="2:16" ht="13.5" thickBot="1">
      <c r="B470">
        <v>466</v>
      </c>
      <c r="C470" s="1">
        <v>38512</v>
      </c>
      <c r="D470" s="2">
        <v>0.8353009259259259</v>
      </c>
      <c r="E470">
        <v>14.638</v>
      </c>
      <c r="F470">
        <f t="shared" si="39"/>
        <v>-0.013274326452899998</v>
      </c>
      <c r="G470">
        <v>24768</v>
      </c>
      <c r="H470" s="16">
        <f t="shared" si="35"/>
        <v>414180.85530623037</v>
      </c>
      <c r="I470" s="17">
        <f t="shared" si="36"/>
        <v>0.0033272916034218954</v>
      </c>
      <c r="J470" s="18">
        <f t="shared" si="37"/>
        <v>300.54474304914163</v>
      </c>
      <c r="K470" s="18">
        <f t="shared" si="38"/>
        <v>27.394743049141653</v>
      </c>
      <c r="L470">
        <v>0</v>
      </c>
      <c r="M470">
        <v>28621</v>
      </c>
      <c r="N470">
        <v>29525</v>
      </c>
      <c r="O470">
        <v>27090</v>
      </c>
      <c r="P470">
        <v>3631</v>
      </c>
    </row>
    <row r="471" spans="2:16" ht="13.5" thickBot="1">
      <c r="B471">
        <v>467</v>
      </c>
      <c r="C471" s="1">
        <v>38512</v>
      </c>
      <c r="D471" s="2">
        <v>0.8354166666666667</v>
      </c>
      <c r="E471">
        <v>15.109</v>
      </c>
      <c r="F471">
        <f t="shared" si="39"/>
        <v>-0.010026894923028799</v>
      </c>
      <c r="G471">
        <v>24764</v>
      </c>
      <c r="H471" s="16">
        <f t="shared" si="35"/>
        <v>414288.3487789642</v>
      </c>
      <c r="I471" s="17">
        <f t="shared" si="36"/>
        <v>0.0033273546949351197</v>
      </c>
      <c r="J471" s="18">
        <f t="shared" si="37"/>
        <v>300.5390442810904</v>
      </c>
      <c r="K471" s="18">
        <f t="shared" si="38"/>
        <v>27.389044281090435</v>
      </c>
      <c r="L471">
        <v>0</v>
      </c>
      <c r="M471">
        <v>28783</v>
      </c>
      <c r="N471">
        <v>29526</v>
      </c>
      <c r="O471">
        <v>22538</v>
      </c>
      <c r="P471">
        <v>7248</v>
      </c>
    </row>
    <row r="472" spans="2:16" ht="13.5" thickBot="1">
      <c r="B472">
        <v>468</v>
      </c>
      <c r="C472" s="1">
        <v>38512</v>
      </c>
      <c r="D472" s="2">
        <v>0.8355324074074074</v>
      </c>
      <c r="E472">
        <v>15.961</v>
      </c>
      <c r="F472">
        <f t="shared" si="39"/>
        <v>-0.004152560181096182</v>
      </c>
      <c r="G472">
        <v>24717</v>
      </c>
      <c r="H472" s="16">
        <f t="shared" si="35"/>
        <v>415554.00175351737</v>
      </c>
      <c r="I472" s="17">
        <f t="shared" si="36"/>
        <v>0.0033280963454699517</v>
      </c>
      <c r="J472" s="18">
        <f t="shared" si="37"/>
        <v>300.4720705760676</v>
      </c>
      <c r="K472" s="18">
        <f t="shared" si="38"/>
        <v>27.32207057606763</v>
      </c>
      <c r="L472">
        <v>0</v>
      </c>
      <c r="M472">
        <v>28945</v>
      </c>
      <c r="N472">
        <v>29525</v>
      </c>
      <c r="O472">
        <v>58278</v>
      </c>
      <c r="P472">
        <v>30248</v>
      </c>
    </row>
    <row r="473" spans="2:16" ht="13.5" thickBot="1">
      <c r="B473">
        <v>469</v>
      </c>
      <c r="C473" s="1">
        <v>38512</v>
      </c>
      <c r="D473" s="2">
        <v>0.8356481481481483</v>
      </c>
      <c r="E473">
        <v>15.942</v>
      </c>
      <c r="F473">
        <f t="shared" si="39"/>
        <v>-0.004283560603744915</v>
      </c>
      <c r="G473">
        <v>24645</v>
      </c>
      <c r="H473" s="16">
        <f t="shared" si="35"/>
        <v>417502.23114554485</v>
      </c>
      <c r="I473" s="17">
        <f t="shared" si="36"/>
        <v>0.00332923366067395</v>
      </c>
      <c r="J473" s="18">
        <f t="shared" si="37"/>
        <v>300.36942489568787</v>
      </c>
      <c r="K473" s="18">
        <f t="shared" si="38"/>
        <v>27.219424895687894</v>
      </c>
      <c r="L473">
        <v>0</v>
      </c>
      <c r="M473">
        <v>29111</v>
      </c>
      <c r="N473">
        <v>29526</v>
      </c>
      <c r="O473">
        <v>38545</v>
      </c>
      <c r="P473">
        <v>33807</v>
      </c>
    </row>
    <row r="474" spans="2:16" ht="13.5" thickBot="1">
      <c r="B474">
        <v>470</v>
      </c>
      <c r="C474" s="1">
        <v>38512</v>
      </c>
      <c r="D474" s="2">
        <v>0.8357638888888889</v>
      </c>
      <c r="E474">
        <v>15.953</v>
      </c>
      <c r="F474">
        <f t="shared" si="39"/>
        <v>-0.004207718253790391</v>
      </c>
      <c r="G474">
        <v>24527</v>
      </c>
      <c r="H474" s="16">
        <f t="shared" si="35"/>
        <v>420719.88303342945</v>
      </c>
      <c r="I474" s="17">
        <f t="shared" si="36"/>
        <v>0.00333110069065699</v>
      </c>
      <c r="J474" s="18">
        <f t="shared" si="37"/>
        <v>300.2010725177962</v>
      </c>
      <c r="K474" s="18">
        <f t="shared" si="38"/>
        <v>27.05107251779623</v>
      </c>
      <c r="L474">
        <v>0</v>
      </c>
      <c r="M474">
        <v>29276</v>
      </c>
      <c r="N474">
        <v>29525</v>
      </c>
      <c r="O474">
        <v>38124</v>
      </c>
      <c r="P474">
        <v>33936</v>
      </c>
    </row>
    <row r="475" spans="2:16" ht="13.5" thickBot="1">
      <c r="B475">
        <v>471</v>
      </c>
      <c r="C475" s="1">
        <v>38512</v>
      </c>
      <c r="D475" s="2">
        <v>0.8358796296296296</v>
      </c>
      <c r="E475">
        <v>15.951</v>
      </c>
      <c r="F475">
        <f t="shared" si="39"/>
        <v>-0.004221507771963934</v>
      </c>
      <c r="G475">
        <v>24454</v>
      </c>
      <c r="H475" s="16">
        <f t="shared" si="35"/>
        <v>422726.0031437459</v>
      </c>
      <c r="I475" s="17">
        <f t="shared" si="36"/>
        <v>0.00333225766852428</v>
      </c>
      <c r="J475" s="18">
        <f t="shared" si="37"/>
        <v>300.0968410833784</v>
      </c>
      <c r="K475" s="18">
        <f t="shared" si="38"/>
        <v>26.946841083378445</v>
      </c>
      <c r="L475">
        <v>0</v>
      </c>
      <c r="M475">
        <v>29441</v>
      </c>
      <c r="N475">
        <v>29526</v>
      </c>
      <c r="O475">
        <v>38820</v>
      </c>
      <c r="P475">
        <v>33919</v>
      </c>
    </row>
    <row r="476" spans="2:16" ht="13.5" thickBot="1">
      <c r="B476">
        <v>472</v>
      </c>
      <c r="C476" s="1">
        <v>38512</v>
      </c>
      <c r="D476" s="2">
        <v>0.8359953703703704</v>
      </c>
      <c r="E476">
        <v>15.927</v>
      </c>
      <c r="F476">
        <f t="shared" si="39"/>
        <v>-0.004386981990046549</v>
      </c>
      <c r="G476">
        <v>24384</v>
      </c>
      <c r="H476" s="16">
        <f t="shared" si="35"/>
        <v>424660.9550051257</v>
      </c>
      <c r="I476" s="17">
        <f t="shared" si="36"/>
        <v>0.003333368517848545</v>
      </c>
      <c r="J476" s="18">
        <f t="shared" si="37"/>
        <v>299.99683342705526</v>
      </c>
      <c r="K476" s="18">
        <f t="shared" si="38"/>
        <v>26.846833427055287</v>
      </c>
      <c r="L476">
        <v>0</v>
      </c>
      <c r="M476">
        <v>29603</v>
      </c>
      <c r="N476">
        <v>29525</v>
      </c>
      <c r="O476">
        <v>38452</v>
      </c>
      <c r="P476">
        <v>33943</v>
      </c>
    </row>
    <row r="477" spans="2:16" ht="13.5" thickBot="1">
      <c r="B477">
        <v>473</v>
      </c>
      <c r="C477" s="1">
        <v>38512</v>
      </c>
      <c r="D477" s="2">
        <v>0.8361111111111111</v>
      </c>
      <c r="E477">
        <v>15.942</v>
      </c>
      <c r="F477">
        <f t="shared" si="39"/>
        <v>-0.004283560603744915</v>
      </c>
      <c r="G477">
        <v>24314</v>
      </c>
      <c r="H477" s="16">
        <f t="shared" si="35"/>
        <v>426607.04201725806</v>
      </c>
      <c r="I477" s="17">
        <f t="shared" si="36"/>
        <v>0.0033344807703472247</v>
      </c>
      <c r="J477" s="18">
        <f t="shared" si="37"/>
        <v>299.89676620503303</v>
      </c>
      <c r="K477" s="18">
        <f t="shared" si="38"/>
        <v>26.746766205033055</v>
      </c>
      <c r="L477">
        <v>0</v>
      </c>
      <c r="M477">
        <v>29764</v>
      </c>
      <c r="N477">
        <v>29525</v>
      </c>
      <c r="O477">
        <v>38212</v>
      </c>
      <c r="P477">
        <v>33932</v>
      </c>
    </row>
    <row r="478" spans="2:16" ht="13.5" thickBot="1">
      <c r="B478">
        <v>474</v>
      </c>
      <c r="C478" s="1">
        <v>38512</v>
      </c>
      <c r="D478" s="2">
        <v>0.8362268518518517</v>
      </c>
      <c r="E478">
        <v>15.932</v>
      </c>
      <c r="F478">
        <f t="shared" si="39"/>
        <v>-0.004352508194612667</v>
      </c>
      <c r="G478">
        <v>24259</v>
      </c>
      <c r="H478" s="16">
        <f t="shared" si="35"/>
        <v>428143.98478948395</v>
      </c>
      <c r="I478" s="17">
        <f t="shared" si="36"/>
        <v>0.003335355676726536</v>
      </c>
      <c r="J478" s="18">
        <f t="shared" si="37"/>
        <v>299.81809945422185</v>
      </c>
      <c r="K478" s="18">
        <f t="shared" si="38"/>
        <v>26.668099454221874</v>
      </c>
      <c r="L478">
        <v>0</v>
      </c>
      <c r="M478">
        <v>29924</v>
      </c>
      <c r="N478">
        <v>29525</v>
      </c>
      <c r="O478">
        <v>38904</v>
      </c>
      <c r="P478">
        <v>33923</v>
      </c>
    </row>
    <row r="479" spans="2:16" ht="13.5" thickBot="1">
      <c r="B479">
        <v>475</v>
      </c>
      <c r="C479" s="1">
        <v>38512</v>
      </c>
      <c r="D479" s="2">
        <v>0.8363425925925926</v>
      </c>
      <c r="E479">
        <v>16.027</v>
      </c>
      <c r="F479">
        <f t="shared" si="39"/>
        <v>-0.0036975060813690024</v>
      </c>
      <c r="G479">
        <v>24248</v>
      </c>
      <c r="H479" s="16">
        <f t="shared" si="35"/>
        <v>428452.2095423616</v>
      </c>
      <c r="I479" s="17">
        <f t="shared" si="36"/>
        <v>0.0033355307636279007</v>
      </c>
      <c r="J479" s="18">
        <f t="shared" si="37"/>
        <v>299.80236156249595</v>
      </c>
      <c r="K479" s="18">
        <f t="shared" si="38"/>
        <v>26.65236156249597</v>
      </c>
      <c r="L479">
        <v>0</v>
      </c>
      <c r="M479">
        <v>30082</v>
      </c>
      <c r="N479">
        <v>29525</v>
      </c>
      <c r="O479">
        <v>59790</v>
      </c>
      <c r="P479">
        <v>33922</v>
      </c>
    </row>
    <row r="480" spans="2:16" ht="13.5" thickBot="1">
      <c r="B480">
        <v>476</v>
      </c>
      <c r="C480" s="1">
        <v>38512</v>
      </c>
      <c r="D480" s="2">
        <v>0.8364583333333333</v>
      </c>
      <c r="E480">
        <v>16.032</v>
      </c>
      <c r="F480">
        <f t="shared" si="39"/>
        <v>-0.0036630322859351324</v>
      </c>
      <c r="G480">
        <v>24301</v>
      </c>
      <c r="H480" s="16">
        <f t="shared" si="35"/>
        <v>426969.6918940682</v>
      </c>
      <c r="I480" s="17">
        <f t="shared" si="36"/>
        <v>0.0033346874871659497</v>
      </c>
      <c r="J480" s="18">
        <f t="shared" si="37"/>
        <v>299.8781756457394</v>
      </c>
      <c r="K480" s="18">
        <f t="shared" si="38"/>
        <v>26.72817564573944</v>
      </c>
      <c r="L480">
        <v>0</v>
      </c>
      <c r="M480">
        <v>30237</v>
      </c>
      <c r="N480">
        <v>29526</v>
      </c>
      <c r="O480">
        <v>38165</v>
      </c>
      <c r="P480">
        <v>33812</v>
      </c>
    </row>
    <row r="481" spans="2:16" ht="13.5" thickBot="1">
      <c r="B481">
        <v>477</v>
      </c>
      <c r="C481" s="1">
        <v>38512</v>
      </c>
      <c r="D481" s="2">
        <v>0.8365740740740741</v>
      </c>
      <c r="E481">
        <v>16.028</v>
      </c>
      <c r="F481">
        <f t="shared" si="39"/>
        <v>-0.0036906113222822433</v>
      </c>
      <c r="G481">
        <v>24347</v>
      </c>
      <c r="H481" s="16">
        <f t="shared" si="35"/>
        <v>425688.20755470206</v>
      </c>
      <c r="I481" s="17">
        <f t="shared" si="36"/>
        <v>0.0033339562470090633</v>
      </c>
      <c r="J481" s="18">
        <f t="shared" si="37"/>
        <v>299.94394824380595</v>
      </c>
      <c r="K481" s="18">
        <f t="shared" si="38"/>
        <v>26.79394824380597</v>
      </c>
      <c r="L481">
        <v>0</v>
      </c>
      <c r="M481">
        <v>30390</v>
      </c>
      <c r="N481">
        <v>29525</v>
      </c>
      <c r="O481">
        <v>38908</v>
      </c>
      <c r="P481">
        <v>33807</v>
      </c>
    </row>
    <row r="482" spans="2:16" ht="13.5" thickBot="1">
      <c r="B482">
        <v>478</v>
      </c>
      <c r="C482" s="1">
        <v>38512</v>
      </c>
      <c r="D482" s="2">
        <v>0.8366898148148149</v>
      </c>
      <c r="E482">
        <v>15.92</v>
      </c>
      <c r="F482">
        <f t="shared" si="39"/>
        <v>-0.004435245303653974</v>
      </c>
      <c r="G482">
        <v>24392</v>
      </c>
      <c r="H482" s="16">
        <f t="shared" si="35"/>
        <v>424439.2558757296</v>
      </c>
      <c r="I482" s="17">
        <f t="shared" si="36"/>
        <v>0.0033332414928907233</v>
      </c>
      <c r="J482" s="18">
        <f t="shared" si="37"/>
        <v>300.00826586757717</v>
      </c>
      <c r="K482" s="18">
        <f t="shared" si="38"/>
        <v>26.858265867577188</v>
      </c>
      <c r="L482">
        <v>0</v>
      </c>
      <c r="M482">
        <v>30541</v>
      </c>
      <c r="N482">
        <v>29525</v>
      </c>
      <c r="O482">
        <v>46208</v>
      </c>
      <c r="P482">
        <v>33777</v>
      </c>
    </row>
    <row r="483" spans="2:16" ht="13.5" thickBot="1">
      <c r="B483">
        <v>479</v>
      </c>
      <c r="C483" s="1">
        <v>38512</v>
      </c>
      <c r="D483" s="2">
        <v>0.8368055555555555</v>
      </c>
      <c r="E483">
        <v>16.085</v>
      </c>
      <c r="F483">
        <f t="shared" si="39"/>
        <v>-0.003297610054336032</v>
      </c>
      <c r="G483">
        <v>24444</v>
      </c>
      <c r="H483" s="16">
        <f t="shared" si="35"/>
        <v>423001.74671796954</v>
      </c>
      <c r="I483" s="17">
        <f t="shared" si="36"/>
        <v>0.0033324162759168783</v>
      </c>
      <c r="J483" s="18">
        <f t="shared" si="37"/>
        <v>300.08255788057596</v>
      </c>
      <c r="K483" s="18">
        <f t="shared" si="38"/>
        <v>26.932557880575985</v>
      </c>
      <c r="L483">
        <v>0</v>
      </c>
      <c r="M483">
        <v>30689</v>
      </c>
      <c r="N483">
        <v>29525</v>
      </c>
      <c r="O483">
        <v>49654</v>
      </c>
      <c r="P483">
        <v>33718</v>
      </c>
    </row>
    <row r="484" spans="2:16" ht="13.5" thickBot="1">
      <c r="B484">
        <v>480</v>
      </c>
      <c r="C484" s="1">
        <v>38512</v>
      </c>
      <c r="D484" s="2">
        <v>0.8369212962962963</v>
      </c>
      <c r="E484">
        <v>16.122</v>
      </c>
      <c r="F484">
        <f t="shared" si="39"/>
        <v>-0.00304250396812535</v>
      </c>
      <c r="G484">
        <v>24497</v>
      </c>
      <c r="H484" s="16">
        <f t="shared" si="35"/>
        <v>421542.8696267005</v>
      </c>
      <c r="I484" s="17">
        <f t="shared" si="36"/>
        <v>0.0033315759792148427</v>
      </c>
      <c r="J484" s="18">
        <f t="shared" si="37"/>
        <v>300.1582452985723</v>
      </c>
      <c r="K484" s="18">
        <f t="shared" si="38"/>
        <v>27.00824529857232</v>
      </c>
      <c r="L484">
        <v>0</v>
      </c>
      <c r="M484">
        <v>30835</v>
      </c>
      <c r="N484">
        <v>29525</v>
      </c>
      <c r="O484">
        <v>38843</v>
      </c>
      <c r="P484">
        <v>33737</v>
      </c>
    </row>
    <row r="485" spans="2:16" ht="13.5" thickBot="1">
      <c r="B485">
        <v>481</v>
      </c>
      <c r="C485" s="1">
        <v>38512</v>
      </c>
      <c r="D485" s="2">
        <v>0.837037037037037</v>
      </c>
      <c r="E485">
        <v>16.084</v>
      </c>
      <c r="F485">
        <f t="shared" si="39"/>
        <v>-0.003304504813422816</v>
      </c>
      <c r="G485">
        <v>24549</v>
      </c>
      <c r="H485" s="16">
        <f t="shared" si="35"/>
        <v>420117.6372066715</v>
      </c>
      <c r="I485" s="17">
        <f t="shared" si="36"/>
        <v>0.003330752306191635</v>
      </c>
      <c r="J485" s="18">
        <f t="shared" si="37"/>
        <v>300.23247244806225</v>
      </c>
      <c r="K485" s="18">
        <f t="shared" si="38"/>
        <v>27.082472448062276</v>
      </c>
      <c r="L485">
        <v>0</v>
      </c>
      <c r="M485">
        <v>30979</v>
      </c>
      <c r="N485">
        <v>29525</v>
      </c>
      <c r="O485">
        <v>56512</v>
      </c>
      <c r="P485">
        <v>33750</v>
      </c>
    </row>
    <row r="486" spans="2:16" ht="13.5" thickBot="1">
      <c r="B486">
        <v>482</v>
      </c>
      <c r="C486" s="1">
        <v>38512</v>
      </c>
      <c r="D486" s="2">
        <v>0.8371527777777777</v>
      </c>
      <c r="E486">
        <v>16.28</v>
      </c>
      <c r="F486">
        <f t="shared" si="39"/>
        <v>-0.001953132032414833</v>
      </c>
      <c r="G486">
        <v>24604</v>
      </c>
      <c r="H486" s="16">
        <f t="shared" si="35"/>
        <v>418616.7319361456</v>
      </c>
      <c r="I486" s="17">
        <f t="shared" si="36"/>
        <v>0.003329881936002805</v>
      </c>
      <c r="J486" s="18">
        <f t="shared" si="37"/>
        <v>300.31094772098777</v>
      </c>
      <c r="K486" s="18">
        <f t="shared" si="38"/>
        <v>27.160947720987792</v>
      </c>
      <c r="L486">
        <v>0</v>
      </c>
      <c r="M486">
        <v>31119</v>
      </c>
      <c r="N486">
        <v>29526</v>
      </c>
      <c r="O486">
        <v>65535</v>
      </c>
      <c r="P486">
        <v>33401</v>
      </c>
    </row>
    <row r="487" spans="2:16" ht="13.5" thickBot="1">
      <c r="B487">
        <v>483</v>
      </c>
      <c r="C487" s="1">
        <v>38512</v>
      </c>
      <c r="D487" s="2">
        <v>0.8372685185185186</v>
      </c>
      <c r="E487">
        <v>16.207</v>
      </c>
      <c r="F487">
        <f t="shared" si="39"/>
        <v>-0.002456449445749438</v>
      </c>
      <c r="G487">
        <v>24658</v>
      </c>
      <c r="H487" s="16">
        <f t="shared" si="35"/>
        <v>417149.6262983723</v>
      </c>
      <c r="I487" s="17">
        <f t="shared" si="36"/>
        <v>0.003329028206836083</v>
      </c>
      <c r="J487" s="18">
        <f t="shared" si="37"/>
        <v>300.3879624529834</v>
      </c>
      <c r="K487" s="18">
        <f t="shared" si="38"/>
        <v>27.237962452983425</v>
      </c>
      <c r="L487">
        <v>0</v>
      </c>
      <c r="M487">
        <v>31257</v>
      </c>
      <c r="N487">
        <v>29526</v>
      </c>
      <c r="O487">
        <v>49157</v>
      </c>
      <c r="P487">
        <v>33320</v>
      </c>
    </row>
    <row r="488" spans="2:16" ht="13.5" thickBot="1">
      <c r="B488">
        <v>484</v>
      </c>
      <c r="C488" s="1">
        <v>38512</v>
      </c>
      <c r="D488" s="2">
        <v>0.8373842592592592</v>
      </c>
      <c r="E488">
        <v>16.225</v>
      </c>
      <c r="F488">
        <f t="shared" si="39"/>
        <v>-0.0023323437821874764</v>
      </c>
      <c r="G488">
        <v>24688</v>
      </c>
      <c r="H488" s="16">
        <f t="shared" si="35"/>
        <v>416337.339272876</v>
      </c>
      <c r="I488" s="17">
        <f t="shared" si="36"/>
        <v>0.0033285542598810148</v>
      </c>
      <c r="J488" s="18">
        <f t="shared" si="37"/>
        <v>300.4307341637708</v>
      </c>
      <c r="K488" s="18">
        <f t="shared" si="38"/>
        <v>27.28073416377083</v>
      </c>
      <c r="L488">
        <v>0</v>
      </c>
      <c r="M488">
        <v>31394</v>
      </c>
      <c r="N488">
        <v>29526</v>
      </c>
      <c r="O488">
        <v>47497</v>
      </c>
      <c r="P488">
        <v>33696</v>
      </c>
    </row>
    <row r="489" spans="2:16" ht="13.5" thickBot="1">
      <c r="B489">
        <v>485</v>
      </c>
      <c r="C489" s="1">
        <v>38512</v>
      </c>
      <c r="D489" s="2">
        <v>0.8375</v>
      </c>
      <c r="E489">
        <v>16.749</v>
      </c>
      <c r="F489">
        <f t="shared" si="39"/>
        <v>0.0012805099792827987</v>
      </c>
      <c r="G489">
        <v>24731</v>
      </c>
      <c r="H489" s="16">
        <f t="shared" si="35"/>
        <v>415176.4959626628</v>
      </c>
      <c r="I489" s="17">
        <f t="shared" si="36"/>
        <v>0.0033278753654847025</v>
      </c>
      <c r="J489" s="18">
        <f t="shared" si="37"/>
        <v>300.49202273966495</v>
      </c>
      <c r="K489" s="18">
        <f t="shared" si="38"/>
        <v>27.34202273966497</v>
      </c>
      <c r="L489">
        <v>0</v>
      </c>
      <c r="M489">
        <v>31529</v>
      </c>
      <c r="N489">
        <v>29525</v>
      </c>
      <c r="O489">
        <v>65535</v>
      </c>
      <c r="P489">
        <v>33613</v>
      </c>
    </row>
    <row r="490" spans="2:16" ht="13.5" thickBot="1">
      <c r="B490">
        <v>486</v>
      </c>
      <c r="C490" s="1">
        <v>38512</v>
      </c>
      <c r="D490" s="2">
        <v>0.8376157407407407</v>
      </c>
      <c r="E490">
        <v>16.253</v>
      </c>
      <c r="F490">
        <f t="shared" si="39"/>
        <v>-0.0021392905277577753</v>
      </c>
      <c r="G490">
        <v>24784</v>
      </c>
      <c r="H490" s="16">
        <f t="shared" si="35"/>
        <v>413751.22819977335</v>
      </c>
      <c r="I490" s="17">
        <f t="shared" si="36"/>
        <v>0.0033270392806466977</v>
      </c>
      <c r="J490" s="18">
        <f t="shared" si="37"/>
        <v>300.5675363729471</v>
      </c>
      <c r="K490" s="18">
        <f t="shared" si="38"/>
        <v>27.417536372947097</v>
      </c>
      <c r="L490">
        <v>0</v>
      </c>
      <c r="M490">
        <v>31659</v>
      </c>
      <c r="N490">
        <v>29526</v>
      </c>
      <c r="O490">
        <v>54681</v>
      </c>
      <c r="P490">
        <v>32930</v>
      </c>
    </row>
    <row r="491" spans="2:16" ht="13.5" thickBot="1">
      <c r="B491">
        <v>487</v>
      </c>
      <c r="C491" s="1">
        <v>38512</v>
      </c>
      <c r="D491" s="2">
        <v>0.8377314814814815</v>
      </c>
      <c r="E491">
        <v>16.314</v>
      </c>
      <c r="F491">
        <f t="shared" si="39"/>
        <v>-0.001718710223464478</v>
      </c>
      <c r="G491">
        <v>24802</v>
      </c>
      <c r="H491" s="16">
        <f t="shared" si="35"/>
        <v>413268.55991473736</v>
      </c>
      <c r="I491" s="17">
        <f t="shared" si="36"/>
        <v>0.003326755500137471</v>
      </c>
      <c r="J491" s="18">
        <f t="shared" si="37"/>
        <v>300.5931755305363</v>
      </c>
      <c r="K491" s="18">
        <f t="shared" si="38"/>
        <v>27.443175530536337</v>
      </c>
      <c r="L491">
        <v>0</v>
      </c>
      <c r="M491">
        <v>31785</v>
      </c>
      <c r="N491">
        <v>29525</v>
      </c>
      <c r="O491">
        <v>42716</v>
      </c>
      <c r="P491">
        <v>32372</v>
      </c>
    </row>
    <row r="492" spans="2:16" ht="13.5" thickBot="1">
      <c r="B492">
        <v>488</v>
      </c>
      <c r="C492" s="1">
        <v>38512</v>
      </c>
      <c r="D492" s="2">
        <v>0.8378472222222223</v>
      </c>
      <c r="E492">
        <v>17.283</v>
      </c>
      <c r="F492">
        <f t="shared" si="39"/>
        <v>0.004962311331620863</v>
      </c>
      <c r="G492">
        <v>24729</v>
      </c>
      <c r="H492" s="16">
        <f t="shared" si="35"/>
        <v>415230.3992061167</v>
      </c>
      <c r="I492" s="17">
        <f t="shared" si="36"/>
        <v>0.0033279069307857977</v>
      </c>
      <c r="J492" s="18">
        <f t="shared" si="37"/>
        <v>300.4891725634516</v>
      </c>
      <c r="K492" s="18">
        <f t="shared" si="38"/>
        <v>27.339172563451598</v>
      </c>
      <c r="L492">
        <v>0</v>
      </c>
      <c r="M492">
        <v>31910</v>
      </c>
      <c r="N492">
        <v>29525</v>
      </c>
      <c r="O492">
        <v>59090</v>
      </c>
      <c r="P492">
        <v>41238</v>
      </c>
    </row>
    <row r="493" spans="2:16" ht="13.5" thickBot="1">
      <c r="B493">
        <v>489</v>
      </c>
      <c r="C493" s="1">
        <v>38512</v>
      </c>
      <c r="D493" s="2">
        <v>0.8379629629629629</v>
      </c>
      <c r="E493">
        <v>16.287</v>
      </c>
      <c r="F493">
        <f t="shared" si="39"/>
        <v>-0.0019048687188074202</v>
      </c>
      <c r="G493">
        <v>24701</v>
      </c>
      <c r="H493" s="16">
        <f t="shared" si="35"/>
        <v>415985.9606404984</v>
      </c>
      <c r="I493" s="17">
        <f t="shared" si="36"/>
        <v>0.003328348959479535</v>
      </c>
      <c r="J493" s="18">
        <f t="shared" si="37"/>
        <v>300.449265438914</v>
      </c>
      <c r="K493" s="18">
        <f t="shared" si="38"/>
        <v>27.299265438914006</v>
      </c>
      <c r="L493">
        <v>0</v>
      </c>
      <c r="M493">
        <v>32032</v>
      </c>
      <c r="N493">
        <v>29525</v>
      </c>
      <c r="O493">
        <v>55614</v>
      </c>
      <c r="P493">
        <v>37854</v>
      </c>
    </row>
    <row r="494" spans="2:16" ht="13.5" thickBot="1">
      <c r="B494">
        <v>490</v>
      </c>
      <c r="C494" s="1">
        <v>38512</v>
      </c>
      <c r="D494" s="2">
        <v>0.8380787037037036</v>
      </c>
      <c r="E494">
        <v>16.39</v>
      </c>
      <c r="F494">
        <f t="shared" si="39"/>
        <v>-0.0011947085328695465</v>
      </c>
      <c r="G494">
        <v>24565</v>
      </c>
      <c r="H494" s="16">
        <f t="shared" si="35"/>
        <v>419680.3174071445</v>
      </c>
      <c r="I494" s="17">
        <f t="shared" si="36"/>
        <v>0.003330499020676873</v>
      </c>
      <c r="J494" s="18">
        <f t="shared" si="37"/>
        <v>300.2553052235293</v>
      </c>
      <c r="K494" s="18">
        <f t="shared" si="38"/>
        <v>27.105305223529342</v>
      </c>
      <c r="L494">
        <v>0</v>
      </c>
      <c r="M494">
        <v>32153</v>
      </c>
      <c r="N494">
        <v>29525</v>
      </c>
      <c r="O494">
        <v>41883</v>
      </c>
      <c r="P494">
        <v>32173</v>
      </c>
    </row>
    <row r="495" spans="2:16" ht="13.5" thickBot="1">
      <c r="B495">
        <v>491</v>
      </c>
      <c r="C495" s="1">
        <v>38512</v>
      </c>
      <c r="D495" s="2">
        <v>0.8381944444444445</v>
      </c>
      <c r="E495">
        <v>16.148</v>
      </c>
      <c r="F495">
        <f t="shared" si="39"/>
        <v>-0.002863240231869192</v>
      </c>
      <c r="G495">
        <v>24478</v>
      </c>
      <c r="H495" s="16">
        <f t="shared" si="35"/>
        <v>422065.1372695671</v>
      </c>
      <c r="I495" s="17">
        <f t="shared" si="36"/>
        <v>0.0033318771263529047</v>
      </c>
      <c r="J495" s="18">
        <f t="shared" si="37"/>
        <v>300.13111590780863</v>
      </c>
      <c r="K495" s="18">
        <f t="shared" si="38"/>
        <v>26.981115907808658</v>
      </c>
      <c r="L495">
        <v>0</v>
      </c>
      <c r="M495">
        <v>32272</v>
      </c>
      <c r="N495">
        <v>29525</v>
      </c>
      <c r="O495">
        <v>39496</v>
      </c>
      <c r="P495">
        <v>32956</v>
      </c>
    </row>
    <row r="496" spans="2:16" ht="13.5" thickBot="1">
      <c r="B496">
        <v>492</v>
      </c>
      <c r="C496" s="1">
        <v>38512</v>
      </c>
      <c r="D496" s="2">
        <v>0.8383101851851852</v>
      </c>
      <c r="E496">
        <v>16.27</v>
      </c>
      <c r="F496">
        <f t="shared" si="39"/>
        <v>-0.002022079623282598</v>
      </c>
      <c r="G496">
        <v>24396</v>
      </c>
      <c r="H496" s="16">
        <f t="shared" si="35"/>
        <v>424328.46080541617</v>
      </c>
      <c r="I496" s="17">
        <f t="shared" si="36"/>
        <v>0.003333177987277805</v>
      </c>
      <c r="J496" s="18">
        <f t="shared" si="37"/>
        <v>300.0139817966026</v>
      </c>
      <c r="K496" s="18">
        <f t="shared" si="38"/>
        <v>26.863981796602616</v>
      </c>
      <c r="L496">
        <v>0</v>
      </c>
      <c r="M496">
        <v>32393</v>
      </c>
      <c r="N496">
        <v>29525</v>
      </c>
      <c r="O496">
        <v>43161</v>
      </c>
      <c r="P496">
        <v>33564</v>
      </c>
    </row>
    <row r="497" spans="2:16" ht="13.5" thickBot="1">
      <c r="B497">
        <v>493</v>
      </c>
      <c r="C497" s="1">
        <v>38512</v>
      </c>
      <c r="D497" s="2">
        <v>0.838425925925926</v>
      </c>
      <c r="E497">
        <v>16.301</v>
      </c>
      <c r="F497">
        <f t="shared" si="39"/>
        <v>-0.0018083420915925694</v>
      </c>
      <c r="G497">
        <v>24314</v>
      </c>
      <c r="H497" s="16">
        <f t="shared" si="35"/>
        <v>426607.04201725806</v>
      </c>
      <c r="I497" s="17">
        <f t="shared" si="36"/>
        <v>0.0033344807703472247</v>
      </c>
      <c r="J497" s="18">
        <f t="shared" si="37"/>
        <v>299.89676620503303</v>
      </c>
      <c r="K497" s="18">
        <f t="shared" si="38"/>
        <v>26.746766205033055</v>
      </c>
      <c r="L497">
        <v>0</v>
      </c>
      <c r="M497">
        <v>32515</v>
      </c>
      <c r="N497">
        <v>29525</v>
      </c>
      <c r="O497">
        <v>37541</v>
      </c>
      <c r="P497">
        <v>33419</v>
      </c>
    </row>
    <row r="498" spans="2:16" ht="13.5" thickBot="1">
      <c r="B498">
        <v>494</v>
      </c>
      <c r="C498" s="1">
        <v>38512</v>
      </c>
      <c r="D498" s="2">
        <v>0.8385416666666666</v>
      </c>
      <c r="E498">
        <v>16.308</v>
      </c>
      <c r="F498">
        <f t="shared" si="39"/>
        <v>-0.0017600787779851318</v>
      </c>
      <c r="G498">
        <v>24216</v>
      </c>
      <c r="H498" s="16">
        <f t="shared" si="35"/>
        <v>429350.4546400049</v>
      </c>
      <c r="I498" s="17">
        <f t="shared" si="36"/>
        <v>0.003336040308481636</v>
      </c>
      <c r="J498" s="18">
        <f t="shared" si="37"/>
        <v>299.7565699244023</v>
      </c>
      <c r="K498" s="18">
        <f t="shared" si="38"/>
        <v>26.606569924402322</v>
      </c>
      <c r="L498">
        <v>0</v>
      </c>
      <c r="M498">
        <v>32638</v>
      </c>
      <c r="N498">
        <v>29525</v>
      </c>
      <c r="O498">
        <v>37738</v>
      </c>
      <c r="P498">
        <v>33404</v>
      </c>
    </row>
    <row r="499" spans="2:16" ht="13.5" thickBot="1">
      <c r="B499">
        <v>495</v>
      </c>
      <c r="C499" s="1">
        <v>38512</v>
      </c>
      <c r="D499" s="2">
        <v>0.8386574074074074</v>
      </c>
      <c r="E499">
        <v>16.318</v>
      </c>
      <c r="F499">
        <f t="shared" si="39"/>
        <v>-0.0016911311871173674</v>
      </c>
      <c r="G499">
        <v>24131</v>
      </c>
      <c r="H499" s="16">
        <f t="shared" si="35"/>
        <v>431747.98001636745</v>
      </c>
      <c r="I499" s="17">
        <f t="shared" si="36"/>
        <v>0.003337395249714885</v>
      </c>
      <c r="J499" s="18">
        <f t="shared" si="37"/>
        <v>299.63487246092006</v>
      </c>
      <c r="K499" s="18">
        <f t="shared" si="38"/>
        <v>26.484872460920087</v>
      </c>
      <c r="L499">
        <v>0</v>
      </c>
      <c r="M499">
        <v>32760</v>
      </c>
      <c r="N499">
        <v>29526</v>
      </c>
      <c r="O499">
        <v>37696</v>
      </c>
      <c r="P499">
        <v>33414</v>
      </c>
    </row>
    <row r="500" spans="2:16" ht="13.5" thickBot="1">
      <c r="B500">
        <v>496</v>
      </c>
      <c r="C500" s="1">
        <v>38512</v>
      </c>
      <c r="D500" s="2">
        <v>0.8387731481481482</v>
      </c>
      <c r="E500">
        <v>16.313</v>
      </c>
      <c r="F500">
        <f t="shared" si="39"/>
        <v>-0.0017256049825512619</v>
      </c>
      <c r="G500">
        <v>24056</v>
      </c>
      <c r="H500" s="16">
        <f t="shared" si="35"/>
        <v>433877.5058007796</v>
      </c>
      <c r="I500" s="17">
        <f t="shared" si="36"/>
        <v>0.003338592567389491</v>
      </c>
      <c r="J500" s="18">
        <f t="shared" si="37"/>
        <v>299.52741456616826</v>
      </c>
      <c r="K500" s="18">
        <f t="shared" si="38"/>
        <v>26.377414566168284</v>
      </c>
      <c r="L500">
        <v>0</v>
      </c>
      <c r="M500">
        <v>32879</v>
      </c>
      <c r="N500">
        <v>29525</v>
      </c>
      <c r="O500">
        <v>37712</v>
      </c>
      <c r="P500">
        <v>33432</v>
      </c>
    </row>
    <row r="501" spans="2:16" ht="13.5" thickBot="1">
      <c r="B501">
        <v>497</v>
      </c>
      <c r="C501" s="1">
        <v>38512</v>
      </c>
      <c r="D501" s="2">
        <v>0.8388888888888889</v>
      </c>
      <c r="E501">
        <v>16.326</v>
      </c>
      <c r="F501">
        <f t="shared" si="39"/>
        <v>-0.0016359731144231706</v>
      </c>
      <c r="G501">
        <v>23984</v>
      </c>
      <c r="H501" s="16">
        <f t="shared" si="35"/>
        <v>435934.3733348988</v>
      </c>
      <c r="I501" s="17">
        <f t="shared" si="36"/>
        <v>0.0033397435809663723</v>
      </c>
      <c r="J501" s="18">
        <f t="shared" si="37"/>
        <v>299.42418504795654</v>
      </c>
      <c r="K501" s="18">
        <f t="shared" si="38"/>
        <v>26.274185047956564</v>
      </c>
      <c r="L501">
        <v>0</v>
      </c>
      <c r="M501">
        <v>32998</v>
      </c>
      <c r="N501">
        <v>29526</v>
      </c>
      <c r="O501">
        <v>37476</v>
      </c>
      <c r="P501">
        <v>33372</v>
      </c>
    </row>
    <row r="502" spans="2:16" ht="13.5" thickBot="1">
      <c r="B502">
        <v>498</v>
      </c>
      <c r="C502" s="1">
        <v>38512</v>
      </c>
      <c r="D502" s="2">
        <v>0.8390046296296297</v>
      </c>
      <c r="E502">
        <v>16.312</v>
      </c>
      <c r="F502">
        <f t="shared" si="39"/>
        <v>-0.0017324997416380212</v>
      </c>
      <c r="G502">
        <v>23919</v>
      </c>
      <c r="H502" s="16">
        <f t="shared" si="35"/>
        <v>437801.8971892118</v>
      </c>
      <c r="I502" s="17">
        <f t="shared" si="36"/>
        <v>0.003340784040602487</v>
      </c>
      <c r="J502" s="18">
        <f t="shared" si="37"/>
        <v>299.33093185504356</v>
      </c>
      <c r="K502" s="18">
        <f t="shared" si="38"/>
        <v>26.180931855043582</v>
      </c>
      <c r="L502">
        <v>0</v>
      </c>
      <c r="M502">
        <v>33115</v>
      </c>
      <c r="N502">
        <v>29525</v>
      </c>
      <c r="O502">
        <v>37819</v>
      </c>
      <c r="P502">
        <v>33384</v>
      </c>
    </row>
    <row r="503" spans="2:16" ht="13.5" thickBot="1">
      <c r="B503">
        <v>499</v>
      </c>
      <c r="C503" s="1">
        <v>38512</v>
      </c>
      <c r="D503" s="2">
        <v>0.8391203703703703</v>
      </c>
      <c r="E503">
        <v>16.328</v>
      </c>
      <c r="F503">
        <f t="shared" si="39"/>
        <v>-0.0016221835962496275</v>
      </c>
      <c r="G503">
        <v>23860</v>
      </c>
      <c r="H503" s="16">
        <f t="shared" si="35"/>
        <v>439505.8387464817</v>
      </c>
      <c r="I503" s="17">
        <f t="shared" si="36"/>
        <v>0.00334172957741228</v>
      </c>
      <c r="J503" s="18">
        <f t="shared" si="37"/>
        <v>299.2462366671708</v>
      </c>
      <c r="K503" s="18">
        <f t="shared" si="38"/>
        <v>26.096236667170842</v>
      </c>
      <c r="L503">
        <v>0</v>
      </c>
      <c r="M503">
        <v>33229</v>
      </c>
      <c r="N503">
        <v>29525</v>
      </c>
      <c r="O503">
        <v>37807</v>
      </c>
      <c r="P503">
        <v>33394</v>
      </c>
    </row>
    <row r="504" spans="2:16" ht="13.5" thickBot="1">
      <c r="B504">
        <v>500</v>
      </c>
      <c r="C504" s="1">
        <v>38512</v>
      </c>
      <c r="D504" s="2">
        <v>0.8392361111111111</v>
      </c>
      <c r="E504">
        <v>16.355</v>
      </c>
      <c r="F504">
        <f t="shared" si="39"/>
        <v>-0.0014360251009066854</v>
      </c>
      <c r="G504">
        <v>23788</v>
      </c>
      <c r="H504" s="16">
        <f t="shared" si="35"/>
        <v>441596.6695695732</v>
      </c>
      <c r="I504" s="17">
        <f t="shared" si="36"/>
        <v>0.0033428849097147536</v>
      </c>
      <c r="J504" s="18">
        <f t="shared" si="37"/>
        <v>299.14281436788366</v>
      </c>
      <c r="K504" s="18">
        <f t="shared" si="38"/>
        <v>25.992814367883682</v>
      </c>
      <c r="L504">
        <v>0</v>
      </c>
      <c r="M504">
        <v>33342</v>
      </c>
      <c r="N504">
        <v>29525</v>
      </c>
      <c r="O504">
        <v>37539</v>
      </c>
      <c r="P504">
        <v>33373</v>
      </c>
    </row>
    <row r="505" spans="2:16" ht="13.5" thickBot="1">
      <c r="B505">
        <v>501</v>
      </c>
      <c r="C505" s="1">
        <v>38512</v>
      </c>
      <c r="D505" s="2">
        <v>0.8393518518518519</v>
      </c>
      <c r="E505">
        <v>16.724</v>
      </c>
      <c r="F505">
        <f t="shared" si="39"/>
        <v>0.0011081410021134244</v>
      </c>
      <c r="G505">
        <v>23709</v>
      </c>
      <c r="H505" s="16">
        <f t="shared" si="35"/>
        <v>443905.3780453289</v>
      </c>
      <c r="I505" s="17">
        <f t="shared" si="36"/>
        <v>0.0033441544269025613</v>
      </c>
      <c r="J505" s="18">
        <f t="shared" si="37"/>
        <v>299.02925294219284</v>
      </c>
      <c r="K505" s="18">
        <f t="shared" si="38"/>
        <v>25.879252942192863</v>
      </c>
      <c r="L505">
        <v>0</v>
      </c>
      <c r="M505">
        <v>33452</v>
      </c>
      <c r="N505">
        <v>29525</v>
      </c>
      <c r="O505">
        <v>37514</v>
      </c>
      <c r="P505">
        <v>33184</v>
      </c>
    </row>
    <row r="506" spans="2:16" ht="13.5" thickBot="1">
      <c r="B506">
        <v>502</v>
      </c>
      <c r="C506" s="1">
        <v>38512</v>
      </c>
      <c r="D506" s="2">
        <v>0.8394675925925926</v>
      </c>
      <c r="E506">
        <v>16.754</v>
      </c>
      <c r="F506">
        <f t="shared" si="39"/>
        <v>0.0013149837747166932</v>
      </c>
      <c r="G506">
        <v>23648</v>
      </c>
      <c r="H506" s="16">
        <f t="shared" si="35"/>
        <v>445698.5992591757</v>
      </c>
      <c r="I506" s="17">
        <f t="shared" si="36"/>
        <v>0.0033451360325908873</v>
      </c>
      <c r="J506" s="18">
        <f t="shared" si="37"/>
        <v>298.9415049962785</v>
      </c>
      <c r="K506" s="18">
        <f t="shared" si="38"/>
        <v>25.791504996278547</v>
      </c>
      <c r="L506">
        <v>0</v>
      </c>
      <c r="M506">
        <v>33560</v>
      </c>
      <c r="N506">
        <v>29525</v>
      </c>
      <c r="O506">
        <v>37172</v>
      </c>
      <c r="P506">
        <v>32983</v>
      </c>
    </row>
    <row r="507" spans="2:16" ht="13.5" thickBot="1">
      <c r="B507">
        <v>503</v>
      </c>
      <c r="C507" s="1">
        <v>38512</v>
      </c>
      <c r="D507" s="2">
        <v>0.8395833333333332</v>
      </c>
      <c r="E507">
        <v>16.774</v>
      </c>
      <c r="F507">
        <f t="shared" si="39"/>
        <v>0.0014528789564521977</v>
      </c>
      <c r="G507">
        <v>23584</v>
      </c>
      <c r="H507" s="16">
        <f t="shared" si="35"/>
        <v>447589.97773490305</v>
      </c>
      <c r="I507" s="17">
        <f t="shared" si="36"/>
        <v>0.0033461671865831644</v>
      </c>
      <c r="J507" s="18">
        <f t="shared" si="37"/>
        <v>298.8493832614261</v>
      </c>
      <c r="K507" s="18">
        <f t="shared" si="38"/>
        <v>25.699383261426135</v>
      </c>
      <c r="L507">
        <v>0</v>
      </c>
      <c r="M507">
        <v>33664</v>
      </c>
      <c r="N507">
        <v>29526</v>
      </c>
      <c r="O507">
        <v>37191</v>
      </c>
      <c r="P507">
        <v>33020</v>
      </c>
    </row>
    <row r="508" spans="2:16" ht="13.5" thickBot="1">
      <c r="B508">
        <v>504</v>
      </c>
      <c r="C508" s="1">
        <v>38512</v>
      </c>
      <c r="D508" s="2">
        <v>0.8396990740740741</v>
      </c>
      <c r="E508">
        <v>16.796</v>
      </c>
      <c r="F508">
        <f t="shared" si="39"/>
        <v>0.0016045636563612453</v>
      </c>
      <c r="G508">
        <v>23498</v>
      </c>
      <c r="H508" s="16">
        <f t="shared" si="35"/>
        <v>450147.732043057</v>
      </c>
      <c r="I508" s="17">
        <f t="shared" si="36"/>
        <v>0.0033475548722061745</v>
      </c>
      <c r="J508" s="18">
        <f t="shared" si="37"/>
        <v>298.7254991106268</v>
      </c>
      <c r="K508" s="18">
        <f t="shared" si="38"/>
        <v>25.575499110626822</v>
      </c>
      <c r="L508">
        <v>0</v>
      </c>
      <c r="M508">
        <v>33767</v>
      </c>
      <c r="N508">
        <v>29525</v>
      </c>
      <c r="O508">
        <v>37246</v>
      </c>
      <c r="P508">
        <v>32976</v>
      </c>
    </row>
    <row r="509" spans="2:16" ht="13.5" thickBot="1">
      <c r="B509">
        <v>505</v>
      </c>
      <c r="C509" s="1">
        <v>38512</v>
      </c>
      <c r="D509" s="2">
        <v>0.8398148148148148</v>
      </c>
      <c r="E509">
        <v>16.806</v>
      </c>
      <c r="F509">
        <f t="shared" si="39"/>
        <v>0.0016735112472290098</v>
      </c>
      <c r="G509">
        <v>23421</v>
      </c>
      <c r="H509" s="16">
        <f t="shared" si="35"/>
        <v>452453.7430111288</v>
      </c>
      <c r="I509" s="17">
        <f t="shared" si="36"/>
        <v>0.0033487993727535238</v>
      </c>
      <c r="J509" s="18">
        <f t="shared" si="37"/>
        <v>298.6144849811525</v>
      </c>
      <c r="K509" s="18">
        <f t="shared" si="38"/>
        <v>25.46448498115251</v>
      </c>
      <c r="L509">
        <v>0</v>
      </c>
      <c r="M509">
        <v>33866</v>
      </c>
      <c r="N509">
        <v>29526</v>
      </c>
      <c r="O509">
        <v>37211</v>
      </c>
      <c r="P509">
        <v>32992</v>
      </c>
    </row>
    <row r="510" spans="2:16" ht="13.5" thickBot="1">
      <c r="B510">
        <v>506</v>
      </c>
      <c r="C510" s="1">
        <v>38512</v>
      </c>
      <c r="D510" s="2">
        <v>0.8399305555555556</v>
      </c>
      <c r="E510">
        <v>16.829</v>
      </c>
      <c r="F510">
        <f t="shared" si="39"/>
        <v>0.0018320907062248412</v>
      </c>
      <c r="G510">
        <v>23352</v>
      </c>
      <c r="H510" s="16">
        <f t="shared" si="35"/>
        <v>454533.08039985085</v>
      </c>
      <c r="I510" s="17">
        <f t="shared" si="36"/>
        <v>0.003349916227941142</v>
      </c>
      <c r="J510" s="18">
        <f t="shared" si="37"/>
        <v>298.5149275253966</v>
      </c>
      <c r="K510" s="18">
        <f t="shared" si="38"/>
        <v>25.364927525396638</v>
      </c>
      <c r="L510">
        <v>0</v>
      </c>
      <c r="M510">
        <v>33964</v>
      </c>
      <c r="N510">
        <v>29525</v>
      </c>
      <c r="O510">
        <v>37168</v>
      </c>
      <c r="P510">
        <v>32972</v>
      </c>
    </row>
    <row r="511" spans="2:16" ht="13.5" thickBot="1">
      <c r="B511">
        <v>507</v>
      </c>
      <c r="C511" s="1">
        <v>38512</v>
      </c>
      <c r="D511" s="2">
        <v>0.8400462962962963</v>
      </c>
      <c r="E511">
        <v>16.853</v>
      </c>
      <c r="F511">
        <f t="shared" si="39"/>
        <v>0.0019975649243074564</v>
      </c>
      <c r="G511">
        <v>23294</v>
      </c>
      <c r="H511" s="16">
        <f t="shared" si="35"/>
        <v>456290.4529493269</v>
      </c>
      <c r="I511" s="17">
        <f t="shared" si="36"/>
        <v>0.0033508562541865955</v>
      </c>
      <c r="J511" s="18">
        <f t="shared" si="37"/>
        <v>298.43118419376816</v>
      </c>
      <c r="K511" s="18">
        <f t="shared" si="38"/>
        <v>25.281184193768183</v>
      </c>
      <c r="L511">
        <v>0</v>
      </c>
      <c r="M511">
        <v>34060</v>
      </c>
      <c r="N511">
        <v>29525</v>
      </c>
      <c r="O511">
        <v>37074</v>
      </c>
      <c r="P511">
        <v>32945</v>
      </c>
    </row>
    <row r="512" spans="2:16" ht="13.5" thickBot="1">
      <c r="B512">
        <v>508</v>
      </c>
      <c r="C512" s="1">
        <v>38512</v>
      </c>
      <c r="D512" s="2">
        <v>0.840162037037037</v>
      </c>
      <c r="E512">
        <v>16.88</v>
      </c>
      <c r="F512">
        <f t="shared" si="39"/>
        <v>0.0021837234196503737</v>
      </c>
      <c r="G512">
        <v>23239</v>
      </c>
      <c r="H512" s="16">
        <f t="shared" si="35"/>
        <v>457965.02537961723</v>
      </c>
      <c r="I512" s="17">
        <f t="shared" si="36"/>
        <v>0.003351748696822557</v>
      </c>
      <c r="J512" s="18">
        <f t="shared" si="37"/>
        <v>298.3517233699518</v>
      </c>
      <c r="K512" s="18">
        <f t="shared" si="38"/>
        <v>25.20172336995182</v>
      </c>
      <c r="L512">
        <v>0</v>
      </c>
      <c r="M512">
        <v>34154</v>
      </c>
      <c r="N512">
        <v>29525</v>
      </c>
      <c r="O512">
        <v>37057</v>
      </c>
      <c r="P512">
        <v>32948</v>
      </c>
    </row>
    <row r="513" spans="2:16" ht="13.5" thickBot="1">
      <c r="B513">
        <v>509</v>
      </c>
      <c r="C513" s="1">
        <v>38512</v>
      </c>
      <c r="D513" s="2">
        <v>0.8402777777777778</v>
      </c>
      <c r="E513">
        <v>16.892</v>
      </c>
      <c r="F513">
        <f t="shared" si="39"/>
        <v>0.0022664605286916812</v>
      </c>
      <c r="G513">
        <v>23126</v>
      </c>
      <c r="H513" s="16">
        <f t="shared" si="35"/>
        <v>461430.48927267396</v>
      </c>
      <c r="I513" s="17">
        <f t="shared" si="36"/>
        <v>0.003353585466011333</v>
      </c>
      <c r="J513" s="18">
        <f t="shared" si="37"/>
        <v>298.18831520324244</v>
      </c>
      <c r="K513" s="18">
        <f t="shared" si="38"/>
        <v>25.038315203242462</v>
      </c>
      <c r="L513">
        <v>0</v>
      </c>
      <c r="M513">
        <v>34231</v>
      </c>
      <c r="N513">
        <v>29525</v>
      </c>
      <c r="O513">
        <v>36553</v>
      </c>
      <c r="P513">
        <v>27117</v>
      </c>
    </row>
    <row r="514" spans="3:15" ht="13.5" thickBot="1">
      <c r="C514" s="1"/>
      <c r="D514" s="2"/>
      <c r="H514" s="16"/>
      <c r="I514" s="17"/>
      <c r="J514" s="18"/>
      <c r="K514" s="18"/>
      <c r="L514" s="16"/>
      <c r="M514" s="17"/>
      <c r="N514" s="18"/>
      <c r="O514" s="18"/>
    </row>
    <row r="515" spans="3:15" ht="13.5" thickBot="1">
      <c r="C515" s="1"/>
      <c r="D515" s="2"/>
      <c r="H515" s="16"/>
      <c r="I515" s="17"/>
      <c r="J515" s="18"/>
      <c r="K515" s="18"/>
      <c r="L515" s="16"/>
      <c r="M515" s="17"/>
      <c r="N515" s="18"/>
      <c r="O515" s="18"/>
    </row>
    <row r="516" spans="3:15" ht="13.5" thickBot="1">
      <c r="C516" s="1"/>
      <c r="D516" s="2"/>
      <c r="H516" s="16"/>
      <c r="I516" s="17"/>
      <c r="J516" s="18"/>
      <c r="K516" s="18"/>
      <c r="L516" s="16"/>
      <c r="M516" s="17"/>
      <c r="N516" s="18"/>
      <c r="O516" s="18"/>
    </row>
    <row r="517" spans="3:15" ht="13.5" thickBot="1">
      <c r="C517" s="1"/>
      <c r="D517" s="2"/>
      <c r="H517" s="16"/>
      <c r="I517" s="17"/>
      <c r="J517" s="18"/>
      <c r="K517" s="18"/>
      <c r="L517" s="16"/>
      <c r="M517" s="17"/>
      <c r="N517" s="18"/>
      <c r="O517" s="18"/>
    </row>
    <row r="518" spans="3:15" ht="13.5" thickBot="1">
      <c r="C518" s="1"/>
      <c r="D518" s="2"/>
      <c r="H518" s="16"/>
      <c r="I518" s="17"/>
      <c r="J518" s="18"/>
      <c r="K518" s="18"/>
      <c r="L518" s="16"/>
      <c r="M518" s="17"/>
      <c r="N518" s="18"/>
      <c r="O518" s="18"/>
    </row>
    <row r="519" spans="3:15" ht="13.5" thickBot="1">
      <c r="C519" s="1"/>
      <c r="D519" s="2"/>
      <c r="H519" s="16"/>
      <c r="I519" s="17"/>
      <c r="J519" s="18"/>
      <c r="K519" s="18"/>
      <c r="L519" s="16"/>
      <c r="M519" s="17"/>
      <c r="N519" s="18"/>
      <c r="O519" s="18"/>
    </row>
    <row r="520" spans="3:15" ht="13.5" thickBot="1">
      <c r="C520" s="1"/>
      <c r="D520" s="2"/>
      <c r="H520" s="16"/>
      <c r="I520" s="17"/>
      <c r="J520" s="18"/>
      <c r="K520" s="18"/>
      <c r="L520" s="16"/>
      <c r="M520" s="17"/>
      <c r="N520" s="18"/>
      <c r="O520" s="18"/>
    </row>
    <row r="521" spans="3:15" ht="13.5" thickBot="1">
      <c r="C521" s="1"/>
      <c r="D521" s="2"/>
      <c r="H521" s="16"/>
      <c r="I521" s="17"/>
      <c r="J521" s="18"/>
      <c r="K521" s="18"/>
      <c r="L521" s="16"/>
      <c r="M521" s="17"/>
      <c r="N521" s="18"/>
      <c r="O521" s="18"/>
    </row>
    <row r="522" spans="3:15" ht="13.5" thickBot="1">
      <c r="C522" s="1"/>
      <c r="D522" s="2"/>
      <c r="H522" s="16"/>
      <c r="I522" s="17"/>
      <c r="J522" s="18"/>
      <c r="K522" s="18"/>
      <c r="L522" s="16"/>
      <c r="M522" s="17"/>
      <c r="N522" s="18"/>
      <c r="O522" s="18"/>
    </row>
    <row r="523" spans="3:15" ht="13.5" thickBot="1">
      <c r="C523" s="1"/>
      <c r="D523" s="2"/>
      <c r="H523" s="16"/>
      <c r="I523" s="17"/>
      <c r="J523" s="18"/>
      <c r="K523" s="18"/>
      <c r="L523" s="16"/>
      <c r="M523" s="17"/>
      <c r="N523" s="18"/>
      <c r="O523" s="18"/>
    </row>
    <row r="524" spans="3:15" ht="13.5" thickBot="1">
      <c r="C524" s="1"/>
      <c r="D524" s="2"/>
      <c r="H524" s="16"/>
      <c r="I524" s="17"/>
      <c r="J524" s="18"/>
      <c r="K524" s="18"/>
      <c r="L524" s="16"/>
      <c r="M524" s="17"/>
      <c r="N524" s="18"/>
      <c r="O524" s="18"/>
    </row>
    <row r="525" spans="3:15" ht="13.5" thickBot="1">
      <c r="C525" s="1"/>
      <c r="D525" s="2"/>
      <c r="H525" s="16"/>
      <c r="I525" s="17"/>
      <c r="J525" s="18"/>
      <c r="K525" s="18"/>
      <c r="L525" s="16"/>
      <c r="M525" s="17"/>
      <c r="N525" s="18"/>
      <c r="O525" s="18"/>
    </row>
    <row r="526" spans="3:15" ht="13.5" thickBot="1">
      <c r="C526" s="1"/>
      <c r="D526" s="2"/>
      <c r="H526" s="16"/>
      <c r="I526" s="17"/>
      <c r="J526" s="18"/>
      <c r="K526" s="18"/>
      <c r="L526" s="16"/>
      <c r="M526" s="17"/>
      <c r="N526" s="18"/>
      <c r="O526" s="18"/>
    </row>
    <row r="527" spans="3:15" ht="13.5" thickBot="1">
      <c r="C527" s="1"/>
      <c r="D527" s="2"/>
      <c r="H527" s="16"/>
      <c r="I527" s="17"/>
      <c r="J527" s="18"/>
      <c r="K527" s="18"/>
      <c r="L527" s="16"/>
      <c r="M527" s="17"/>
      <c r="N527" s="18"/>
      <c r="O527" s="18"/>
    </row>
    <row r="528" spans="3:15" ht="13.5" thickBot="1">
      <c r="C528" s="1"/>
      <c r="D528" s="2"/>
      <c r="H528" s="16"/>
      <c r="I528" s="17"/>
      <c r="J528" s="18"/>
      <c r="K528" s="18"/>
      <c r="L528" s="16"/>
      <c r="M528" s="17"/>
      <c r="N528" s="18"/>
      <c r="O528" s="18"/>
    </row>
    <row r="529" spans="3:15" ht="13.5" thickBot="1">
      <c r="C529" s="1"/>
      <c r="D529" s="2"/>
      <c r="H529" s="16"/>
      <c r="I529" s="17"/>
      <c r="J529" s="18"/>
      <c r="K529" s="18"/>
      <c r="L529" s="16"/>
      <c r="M529" s="17"/>
      <c r="N529" s="18"/>
      <c r="O529" s="18"/>
    </row>
    <row r="530" spans="3:15" ht="13.5" thickBot="1">
      <c r="C530" s="1"/>
      <c r="D530" s="2"/>
      <c r="H530" s="16"/>
      <c r="I530" s="17"/>
      <c r="J530" s="18"/>
      <c r="K530" s="18"/>
      <c r="L530" s="16"/>
      <c r="M530" s="17"/>
      <c r="N530" s="18"/>
      <c r="O530" s="18"/>
    </row>
    <row r="531" spans="3:15" ht="13.5" thickBot="1">
      <c r="C531" s="1"/>
      <c r="D531" s="2"/>
      <c r="H531" s="16"/>
      <c r="I531" s="17"/>
      <c r="J531" s="18"/>
      <c r="K531" s="18"/>
      <c r="L531" s="16"/>
      <c r="M531" s="17"/>
      <c r="N531" s="18"/>
      <c r="O531" s="18"/>
    </row>
    <row r="532" spans="3:15" ht="13.5" thickBot="1">
      <c r="C532" s="1"/>
      <c r="D532" s="2"/>
      <c r="H532" s="16"/>
      <c r="I532" s="17"/>
      <c r="J532" s="18"/>
      <c r="K532" s="18"/>
      <c r="L532" s="16"/>
      <c r="M532" s="17"/>
      <c r="N532" s="18"/>
      <c r="O532" s="18"/>
    </row>
    <row r="533" spans="3:15" ht="13.5" thickBot="1">
      <c r="C533" s="1"/>
      <c r="D533" s="2"/>
      <c r="H533" s="16"/>
      <c r="I533" s="17"/>
      <c r="J533" s="18"/>
      <c r="K533" s="18"/>
      <c r="L533" s="16"/>
      <c r="M533" s="17"/>
      <c r="N533" s="18"/>
      <c r="O533" s="18"/>
    </row>
    <row r="534" spans="3:15" ht="13.5" thickBot="1">
      <c r="C534" s="1"/>
      <c r="D534" s="2"/>
      <c r="H534" s="16"/>
      <c r="I534" s="17"/>
      <c r="J534" s="18"/>
      <c r="K534" s="18"/>
      <c r="L534" s="16"/>
      <c r="M534" s="17"/>
      <c r="N534" s="18"/>
      <c r="O534" s="18"/>
    </row>
    <row r="535" spans="3:15" ht="13.5" thickBot="1">
      <c r="C535" s="1"/>
      <c r="D535" s="2"/>
      <c r="H535" s="16"/>
      <c r="I535" s="17"/>
      <c r="J535" s="18"/>
      <c r="K535" s="18"/>
      <c r="L535" s="16"/>
      <c r="M535" s="17"/>
      <c r="N535" s="18"/>
      <c r="O535" s="18"/>
    </row>
    <row r="536" spans="3:15" ht="13.5" thickBot="1">
      <c r="C536" s="1"/>
      <c r="D536" s="2"/>
      <c r="H536" s="16"/>
      <c r="I536" s="17"/>
      <c r="J536" s="18"/>
      <c r="K536" s="18"/>
      <c r="L536" s="16"/>
      <c r="M536" s="17"/>
      <c r="N536" s="18"/>
      <c r="O536" s="18"/>
    </row>
    <row r="537" spans="3:15" ht="13.5" thickBot="1">
      <c r="C537" s="1"/>
      <c r="D537" s="2"/>
      <c r="H537" s="16"/>
      <c r="I537" s="17"/>
      <c r="J537" s="18"/>
      <c r="K537" s="18"/>
      <c r="L537" s="16"/>
      <c r="M537" s="17"/>
      <c r="N537" s="18"/>
      <c r="O537" s="18"/>
    </row>
    <row r="538" spans="3:15" ht="13.5" thickBot="1">
      <c r="C538" s="1"/>
      <c r="D538" s="2"/>
      <c r="H538" s="16"/>
      <c r="I538" s="17"/>
      <c r="J538" s="18"/>
      <c r="K538" s="18"/>
      <c r="L538" s="16"/>
      <c r="M538" s="17"/>
      <c r="N538" s="18"/>
      <c r="O538" s="18"/>
    </row>
    <row r="539" spans="3:15" ht="13.5" thickBot="1">
      <c r="C539" s="1"/>
      <c r="D539" s="2"/>
      <c r="H539" s="16"/>
      <c r="I539" s="17"/>
      <c r="J539" s="18"/>
      <c r="K539" s="18"/>
      <c r="L539" s="16"/>
      <c r="M539" s="17"/>
      <c r="N539" s="18"/>
      <c r="O539" s="18"/>
    </row>
    <row r="540" spans="3:15" ht="13.5" thickBot="1">
      <c r="C540" s="1"/>
      <c r="D540" s="2"/>
      <c r="H540" s="16"/>
      <c r="I540" s="17"/>
      <c r="J540" s="18"/>
      <c r="K540" s="18"/>
      <c r="L540" s="16"/>
      <c r="M540" s="17"/>
      <c r="N540" s="18"/>
      <c r="O540" s="18"/>
    </row>
    <row r="541" spans="3:15" ht="13.5" thickBot="1">
      <c r="C541" s="1"/>
      <c r="D541" s="2"/>
      <c r="H541" s="16"/>
      <c r="I541" s="17"/>
      <c r="J541" s="18"/>
      <c r="K541" s="18"/>
      <c r="L541" s="16"/>
      <c r="M541" s="17"/>
      <c r="N541" s="18"/>
      <c r="O541" s="18"/>
    </row>
    <row r="542" spans="3:15" ht="13.5" thickBot="1">
      <c r="C542" s="1"/>
      <c r="D542" s="2"/>
      <c r="H542" s="16"/>
      <c r="I542" s="17"/>
      <c r="J542" s="18"/>
      <c r="K542" s="18"/>
      <c r="L542" s="16"/>
      <c r="M542" s="17"/>
      <c r="N542" s="18"/>
      <c r="O542" s="18"/>
    </row>
    <row r="543" spans="3:15" ht="13.5" thickBot="1">
      <c r="C543" s="1"/>
      <c r="D543" s="2"/>
      <c r="H543" s="16"/>
      <c r="I543" s="17"/>
      <c r="J543" s="18"/>
      <c r="K543" s="18"/>
      <c r="L543" s="16"/>
      <c r="M543" s="17"/>
      <c r="N543" s="18"/>
      <c r="O543" s="18"/>
    </row>
    <row r="544" spans="3:15" ht="13.5" thickBot="1">
      <c r="C544" s="1"/>
      <c r="D544" s="2"/>
      <c r="H544" s="16"/>
      <c r="I544" s="17"/>
      <c r="J544" s="18"/>
      <c r="K544" s="18"/>
      <c r="L544" s="16"/>
      <c r="M544" s="17"/>
      <c r="N544" s="18"/>
      <c r="O544" s="18"/>
    </row>
    <row r="545" spans="3:15" ht="13.5" thickBot="1">
      <c r="C545" s="1"/>
      <c r="D545" s="2"/>
      <c r="H545" s="16"/>
      <c r="I545" s="17"/>
      <c r="J545" s="18"/>
      <c r="K545" s="18"/>
      <c r="L545" s="16"/>
      <c r="M545" s="17"/>
      <c r="N545" s="18"/>
      <c r="O545" s="18"/>
    </row>
    <row r="546" spans="3:15" ht="13.5" thickBot="1">
      <c r="C546" s="1"/>
      <c r="D546" s="2"/>
      <c r="H546" s="16"/>
      <c r="I546" s="17"/>
      <c r="J546" s="18"/>
      <c r="K546" s="18"/>
      <c r="L546" s="16"/>
      <c r="M546" s="17"/>
      <c r="N546" s="18"/>
      <c r="O546" s="18"/>
    </row>
    <row r="547" spans="3:15" ht="13.5" thickBot="1">
      <c r="C547" s="1"/>
      <c r="D547" s="2"/>
      <c r="H547" s="16"/>
      <c r="I547" s="17"/>
      <c r="J547" s="18"/>
      <c r="K547" s="18"/>
      <c r="L547" s="16"/>
      <c r="M547" s="17"/>
      <c r="N547" s="18"/>
      <c r="O547" s="18"/>
    </row>
    <row r="548" spans="3:15" ht="13.5" thickBot="1">
      <c r="C548" s="1"/>
      <c r="D548" s="2"/>
      <c r="H548" s="16"/>
      <c r="I548" s="17"/>
      <c r="J548" s="18"/>
      <c r="K548" s="18"/>
      <c r="L548" s="16"/>
      <c r="M548" s="17"/>
      <c r="N548" s="18"/>
      <c r="O548" s="18"/>
    </row>
    <row r="549" spans="3:15" ht="13.5" thickBot="1">
      <c r="C549" s="1"/>
      <c r="D549" s="2"/>
      <c r="H549" s="16"/>
      <c r="I549" s="17"/>
      <c r="J549" s="18"/>
      <c r="K549" s="18"/>
      <c r="L549" s="16"/>
      <c r="M549" s="17"/>
      <c r="N549" s="18"/>
      <c r="O549" s="18"/>
    </row>
    <row r="550" spans="3:15" ht="13.5" thickBot="1">
      <c r="C550" s="1"/>
      <c r="D550" s="2"/>
      <c r="H550" s="16"/>
      <c r="I550" s="17"/>
      <c r="J550" s="18"/>
      <c r="K550" s="18"/>
      <c r="L550" s="16"/>
      <c r="M550" s="17"/>
      <c r="N550" s="18"/>
      <c r="O550" s="18"/>
    </row>
    <row r="551" spans="3:15" ht="13.5" thickBot="1">
      <c r="C551" s="1"/>
      <c r="D551" s="2"/>
      <c r="H551" s="16"/>
      <c r="I551" s="17"/>
      <c r="J551" s="18"/>
      <c r="K551" s="18"/>
      <c r="L551" s="16"/>
      <c r="M551" s="17"/>
      <c r="N551" s="18"/>
      <c r="O551" s="18"/>
    </row>
    <row r="552" spans="3:15" ht="13.5" thickBot="1">
      <c r="C552" s="1"/>
      <c r="D552" s="2"/>
      <c r="H552" s="16"/>
      <c r="I552" s="17"/>
      <c r="J552" s="18"/>
      <c r="K552" s="18"/>
      <c r="L552" s="16"/>
      <c r="M552" s="17"/>
      <c r="N552" s="18"/>
      <c r="O552" s="18"/>
    </row>
    <row r="553" spans="3:15" ht="13.5" thickBot="1">
      <c r="C553" s="1"/>
      <c r="D553" s="2"/>
      <c r="H553" s="16"/>
      <c r="I553" s="17"/>
      <c r="J553" s="18"/>
      <c r="K553" s="18"/>
      <c r="L553" s="16"/>
      <c r="M553" s="17"/>
      <c r="N553" s="18"/>
      <c r="O553" s="18"/>
    </row>
    <row r="554" spans="3:15" ht="13.5" thickBot="1">
      <c r="C554" s="1"/>
      <c r="D554" s="2"/>
      <c r="H554" s="16"/>
      <c r="I554" s="17"/>
      <c r="J554" s="18"/>
      <c r="K554" s="18"/>
      <c r="L554" s="16"/>
      <c r="M554" s="17"/>
      <c r="N554" s="18"/>
      <c r="O554" s="18"/>
    </row>
    <row r="555" spans="3:15" ht="13.5" thickBot="1">
      <c r="C555" s="1"/>
      <c r="D555" s="2"/>
      <c r="H555" s="16"/>
      <c r="I555" s="17"/>
      <c r="J555" s="18"/>
      <c r="K555" s="18"/>
      <c r="L555" s="16"/>
      <c r="M555" s="17"/>
      <c r="N555" s="18"/>
      <c r="O555" s="18"/>
    </row>
    <row r="556" spans="3:15" ht="13.5" thickBot="1">
      <c r="C556" s="1"/>
      <c r="D556" s="2"/>
      <c r="H556" s="16"/>
      <c r="I556" s="17"/>
      <c r="J556" s="18"/>
      <c r="K556" s="18"/>
      <c r="L556" s="16"/>
      <c r="M556" s="17"/>
      <c r="N556" s="18"/>
      <c r="O556" s="18"/>
    </row>
    <row r="557" spans="3:15" ht="13.5" thickBot="1">
      <c r="C557" s="1"/>
      <c r="D557" s="2"/>
      <c r="H557" s="16"/>
      <c r="I557" s="17"/>
      <c r="J557" s="18"/>
      <c r="K557" s="18"/>
      <c r="L557" s="16"/>
      <c r="M557" s="17"/>
      <c r="N557" s="18"/>
      <c r="O557" s="18"/>
    </row>
    <row r="558" spans="3:15" ht="13.5" thickBot="1">
      <c r="C558" s="1"/>
      <c r="D558" s="2"/>
      <c r="H558" s="16"/>
      <c r="I558" s="17"/>
      <c r="J558" s="18"/>
      <c r="K558" s="18"/>
      <c r="L558" s="16"/>
      <c r="M558" s="17"/>
      <c r="N558" s="18"/>
      <c r="O558" s="18"/>
    </row>
    <row r="559" spans="3:15" ht="13.5" thickBot="1">
      <c r="C559" s="1"/>
      <c r="D559" s="2"/>
      <c r="H559" s="16"/>
      <c r="I559" s="17"/>
      <c r="J559" s="18"/>
      <c r="K559" s="18"/>
      <c r="L559" s="16"/>
      <c r="M559" s="17"/>
      <c r="N559" s="18"/>
      <c r="O559" s="18"/>
    </row>
    <row r="560" spans="3:15" ht="13.5" thickBot="1">
      <c r="C560" s="1"/>
      <c r="D560" s="2"/>
      <c r="H560" s="16"/>
      <c r="I560" s="17"/>
      <c r="J560" s="18"/>
      <c r="K560" s="18"/>
      <c r="L560" s="16"/>
      <c r="M560" s="17"/>
      <c r="N560" s="18"/>
      <c r="O560" s="18"/>
    </row>
    <row r="561" spans="3:15" ht="13.5" thickBot="1">
      <c r="C561" s="1"/>
      <c r="D561" s="2"/>
      <c r="H561" s="16"/>
      <c r="I561" s="17"/>
      <c r="J561" s="18"/>
      <c r="K561" s="18"/>
      <c r="L561" s="16"/>
      <c r="M561" s="17"/>
      <c r="N561" s="18"/>
      <c r="O561" s="18"/>
    </row>
    <row r="562" spans="3:15" ht="13.5" thickBot="1">
      <c r="C562" s="1"/>
      <c r="D562" s="2"/>
      <c r="H562" s="16"/>
      <c r="I562" s="17"/>
      <c r="J562" s="18"/>
      <c r="K562" s="18"/>
      <c r="L562" s="16"/>
      <c r="M562" s="17"/>
      <c r="N562" s="18"/>
      <c r="O562" s="18"/>
    </row>
    <row r="563" spans="3:15" ht="13.5" thickBot="1">
      <c r="C563" s="1"/>
      <c r="D563" s="2"/>
      <c r="H563" s="16"/>
      <c r="I563" s="17"/>
      <c r="J563" s="18"/>
      <c r="K563" s="18"/>
      <c r="L563" s="16"/>
      <c r="M563" s="17"/>
      <c r="N563" s="18"/>
      <c r="O563" s="18"/>
    </row>
    <row r="564" spans="3:15" ht="13.5" thickBot="1">
      <c r="C564" s="1"/>
      <c r="D564" s="2"/>
      <c r="H564" s="16"/>
      <c r="I564" s="17"/>
      <c r="J564" s="18"/>
      <c r="K564" s="18"/>
      <c r="L564" s="16"/>
      <c r="M564" s="17"/>
      <c r="N564" s="18"/>
      <c r="O564" s="18"/>
    </row>
    <row r="565" spans="3:15" ht="13.5" thickBot="1">
      <c r="C565" s="1"/>
      <c r="D565" s="2"/>
      <c r="H565" s="16"/>
      <c r="I565" s="17"/>
      <c r="J565" s="18"/>
      <c r="K565" s="18"/>
      <c r="L565" s="16"/>
      <c r="M565" s="17"/>
      <c r="N565" s="18"/>
      <c r="O565" s="18"/>
    </row>
    <row r="566" spans="3:15" ht="13.5" thickBot="1">
      <c r="C566" s="1"/>
      <c r="D566" s="2"/>
      <c r="H566" s="16"/>
      <c r="I566" s="17"/>
      <c r="J566" s="18"/>
      <c r="K566" s="18"/>
      <c r="L566" s="16"/>
      <c r="M566" s="17"/>
      <c r="N566" s="18"/>
      <c r="O566" s="18"/>
    </row>
    <row r="567" spans="3:15" ht="13.5" thickBot="1">
      <c r="C567" s="1"/>
      <c r="D567" s="2"/>
      <c r="H567" s="16"/>
      <c r="I567" s="17"/>
      <c r="J567" s="18"/>
      <c r="K567" s="18"/>
      <c r="L567" s="16"/>
      <c r="M567" s="17"/>
      <c r="N567" s="18"/>
      <c r="O567" s="18"/>
    </row>
    <row r="568" spans="3:15" ht="13.5" thickBot="1">
      <c r="C568" s="1"/>
      <c r="D568" s="2"/>
      <c r="H568" s="16"/>
      <c r="I568" s="17"/>
      <c r="J568" s="18"/>
      <c r="K568" s="18"/>
      <c r="L568" s="16"/>
      <c r="M568" s="17"/>
      <c r="N568" s="18"/>
      <c r="O568" s="18"/>
    </row>
    <row r="569" spans="3:15" ht="13.5" thickBot="1">
      <c r="C569" s="1"/>
      <c r="D569" s="2"/>
      <c r="H569" s="16"/>
      <c r="I569" s="17"/>
      <c r="J569" s="18"/>
      <c r="K569" s="18"/>
      <c r="L569" s="16"/>
      <c r="M569" s="17"/>
      <c r="N569" s="18"/>
      <c r="O569" s="18"/>
    </row>
    <row r="570" spans="3:15" ht="13.5" thickBot="1">
      <c r="C570" s="1"/>
      <c r="D570" s="2"/>
      <c r="H570" s="16"/>
      <c r="I570" s="17"/>
      <c r="J570" s="18"/>
      <c r="K570" s="18"/>
      <c r="L570" s="16"/>
      <c r="M570" s="17"/>
      <c r="N570" s="18"/>
      <c r="O570" s="18"/>
    </row>
    <row r="571" spans="3:15" ht="13.5" thickBot="1">
      <c r="C571" s="1"/>
      <c r="D571" s="2"/>
      <c r="H571" s="16"/>
      <c r="I571" s="17"/>
      <c r="J571" s="18"/>
      <c r="K571" s="18"/>
      <c r="L571" s="16"/>
      <c r="M571" s="17"/>
      <c r="N571" s="18"/>
      <c r="O571" s="18"/>
    </row>
    <row r="572" spans="3:15" ht="13.5" thickBot="1">
      <c r="C572" s="1"/>
      <c r="D572" s="2"/>
      <c r="H572" s="16"/>
      <c r="I572" s="17"/>
      <c r="J572" s="18"/>
      <c r="K572" s="18"/>
      <c r="L572" s="16"/>
      <c r="M572" s="17"/>
      <c r="N572" s="18"/>
      <c r="O572" s="18"/>
    </row>
    <row r="573" spans="3:15" ht="13.5" thickBot="1">
      <c r="C573" s="1"/>
      <c r="D573" s="2"/>
      <c r="H573" s="16"/>
      <c r="I573" s="17"/>
      <c r="J573" s="18"/>
      <c r="K573" s="18"/>
      <c r="L573" s="16"/>
      <c r="M573" s="17"/>
      <c r="N573" s="18"/>
      <c r="O573" s="18"/>
    </row>
    <row r="574" spans="3:15" ht="13.5" thickBot="1">
      <c r="C574" s="1"/>
      <c r="D574" s="2"/>
      <c r="H574" s="16"/>
      <c r="I574" s="17"/>
      <c r="J574" s="18"/>
      <c r="K574" s="18"/>
      <c r="L574" s="16"/>
      <c r="M574" s="17"/>
      <c r="N574" s="18"/>
      <c r="O574" s="18"/>
    </row>
    <row r="575" spans="3:15" ht="13.5" thickBot="1">
      <c r="C575" s="1"/>
      <c r="D575" s="2"/>
      <c r="H575" s="16"/>
      <c r="I575" s="17"/>
      <c r="J575" s="18"/>
      <c r="K575" s="18"/>
      <c r="L575" s="16"/>
      <c r="M575" s="17"/>
      <c r="N575" s="18"/>
      <c r="O575" s="18"/>
    </row>
    <row r="576" spans="3:15" ht="13.5" thickBot="1">
      <c r="C576" s="1"/>
      <c r="D576" s="2"/>
      <c r="H576" s="16"/>
      <c r="I576" s="17"/>
      <c r="J576" s="18"/>
      <c r="K576" s="18"/>
      <c r="L576" s="16"/>
      <c r="M576" s="17"/>
      <c r="N576" s="18"/>
      <c r="O576" s="18"/>
    </row>
    <row r="577" spans="3:15" ht="13.5" thickBot="1">
      <c r="C577" s="1"/>
      <c r="D577" s="2"/>
      <c r="H577" s="16"/>
      <c r="I577" s="17"/>
      <c r="J577" s="18"/>
      <c r="K577" s="18"/>
      <c r="L577" s="16"/>
      <c r="M577" s="17"/>
      <c r="N577" s="18"/>
      <c r="O577" s="18"/>
    </row>
    <row r="578" spans="3:15" ht="13.5" thickBot="1">
      <c r="C578" s="1"/>
      <c r="D578" s="2"/>
      <c r="H578" s="16"/>
      <c r="I578" s="17"/>
      <c r="J578" s="18"/>
      <c r="K578" s="18"/>
      <c r="L578" s="16"/>
      <c r="M578" s="17"/>
      <c r="N578" s="18"/>
      <c r="O578" s="18"/>
    </row>
    <row r="579" spans="3:15" ht="13.5" thickBot="1">
      <c r="C579" s="1"/>
      <c r="D579" s="2"/>
      <c r="H579" s="16"/>
      <c r="I579" s="17"/>
      <c r="J579" s="18"/>
      <c r="K579" s="18"/>
      <c r="L579" s="16"/>
      <c r="M579" s="17"/>
      <c r="N579" s="18"/>
      <c r="O579" s="18"/>
    </row>
    <row r="580" spans="3:15" ht="13.5" thickBot="1">
      <c r="C580" s="1"/>
      <c r="D580" s="2"/>
      <c r="H580" s="16"/>
      <c r="I580" s="17"/>
      <c r="J580" s="18"/>
      <c r="K580" s="18"/>
      <c r="L580" s="16"/>
      <c r="M580" s="17"/>
      <c r="N580" s="18"/>
      <c r="O580" s="18"/>
    </row>
    <row r="581" spans="3:15" ht="13.5" thickBot="1">
      <c r="C581" s="1"/>
      <c r="D581" s="2"/>
      <c r="H581" s="16"/>
      <c r="I581" s="17"/>
      <c r="J581" s="18"/>
      <c r="K581" s="18"/>
      <c r="L581" s="16"/>
      <c r="M581" s="17"/>
      <c r="N581" s="18"/>
      <c r="O581" s="18"/>
    </row>
    <row r="582" spans="3:15" ht="13.5" thickBot="1">
      <c r="C582" s="1"/>
      <c r="D582" s="2"/>
      <c r="H582" s="16"/>
      <c r="I582" s="17"/>
      <c r="J582" s="18"/>
      <c r="K582" s="18"/>
      <c r="L582" s="16"/>
      <c r="M582" s="17"/>
      <c r="N582" s="18"/>
      <c r="O582" s="18"/>
    </row>
    <row r="583" spans="3:15" ht="13.5" thickBot="1">
      <c r="C583" s="1"/>
      <c r="D583" s="2"/>
      <c r="H583" s="16"/>
      <c r="I583" s="17"/>
      <c r="J583" s="18"/>
      <c r="K583" s="18"/>
      <c r="L583" s="16"/>
      <c r="M583" s="17"/>
      <c r="N583" s="18"/>
      <c r="O583" s="18"/>
    </row>
    <row r="584" spans="3:15" ht="13.5" thickBot="1">
      <c r="C584" s="1"/>
      <c r="D584" s="2"/>
      <c r="H584" s="16"/>
      <c r="I584" s="17"/>
      <c r="J584" s="18"/>
      <c r="K584" s="18"/>
      <c r="L584" s="16"/>
      <c r="M584" s="17"/>
      <c r="N584" s="18"/>
      <c r="O584" s="18"/>
    </row>
    <row r="585" spans="3:15" ht="13.5" thickBot="1">
      <c r="C585" s="1"/>
      <c r="D585" s="2"/>
      <c r="H585" s="16"/>
      <c r="I585" s="17"/>
      <c r="J585" s="18"/>
      <c r="K585" s="18"/>
      <c r="L585" s="16"/>
      <c r="M585" s="17"/>
      <c r="N585" s="18"/>
      <c r="O585" s="18"/>
    </row>
    <row r="586" spans="3:15" ht="13.5" thickBot="1">
      <c r="C586" s="1"/>
      <c r="D586" s="2"/>
      <c r="H586" s="16"/>
      <c r="I586" s="17"/>
      <c r="J586" s="18"/>
      <c r="K586" s="18"/>
      <c r="L586" s="16"/>
      <c r="M586" s="17"/>
      <c r="N586" s="18"/>
      <c r="O586" s="18"/>
    </row>
    <row r="587" spans="3:15" ht="13.5" thickBot="1">
      <c r="C587" s="1"/>
      <c r="D587" s="2"/>
      <c r="H587" s="16"/>
      <c r="I587" s="17"/>
      <c r="J587" s="18"/>
      <c r="K587" s="18"/>
      <c r="L587" s="16"/>
      <c r="M587" s="17"/>
      <c r="N587" s="18"/>
      <c r="O587" s="18"/>
    </row>
    <row r="588" spans="3:15" ht="13.5" thickBot="1">
      <c r="C588" s="1"/>
      <c r="D588" s="2"/>
      <c r="H588" s="16"/>
      <c r="I588" s="17"/>
      <c r="J588" s="18"/>
      <c r="K588" s="18"/>
      <c r="L588" s="16"/>
      <c r="M588" s="17"/>
      <c r="N588" s="18"/>
      <c r="O588" s="18"/>
    </row>
    <row r="589" spans="3:15" ht="13.5" thickBot="1">
      <c r="C589" s="1"/>
      <c r="D589" s="2"/>
      <c r="H589" s="16"/>
      <c r="I589" s="17"/>
      <c r="J589" s="18"/>
      <c r="K589" s="18"/>
      <c r="L589" s="16"/>
      <c r="M589" s="17"/>
      <c r="N589" s="18"/>
      <c r="O589" s="18"/>
    </row>
    <row r="590" spans="3:15" ht="13.5" thickBot="1">
      <c r="C590" s="1"/>
      <c r="D590" s="2"/>
      <c r="H590" s="16"/>
      <c r="I590" s="17"/>
      <c r="J590" s="18"/>
      <c r="K590" s="18"/>
      <c r="L590" s="16"/>
      <c r="M590" s="17"/>
      <c r="N590" s="18"/>
      <c r="O590" s="18"/>
    </row>
    <row r="591" spans="3:15" ht="13.5" thickBot="1">
      <c r="C591" s="1"/>
      <c r="D591" s="2"/>
      <c r="H591" s="16"/>
      <c r="I591" s="17"/>
      <c r="J591" s="18"/>
      <c r="K591" s="18"/>
      <c r="L591" s="16"/>
      <c r="M591" s="17"/>
      <c r="N591" s="18"/>
      <c r="O591" s="18"/>
    </row>
    <row r="592" spans="3:15" ht="13.5" thickBot="1">
      <c r="C592" s="1"/>
      <c r="D592" s="2"/>
      <c r="H592" s="16"/>
      <c r="I592" s="17"/>
      <c r="J592" s="18"/>
      <c r="K592" s="18"/>
      <c r="L592" s="16"/>
      <c r="M592" s="17"/>
      <c r="N592" s="18"/>
      <c r="O592" s="18"/>
    </row>
    <row r="593" spans="3:15" ht="13.5" thickBot="1">
      <c r="C593" s="1"/>
      <c r="D593" s="2"/>
      <c r="H593" s="16"/>
      <c r="I593" s="17"/>
      <c r="J593" s="18"/>
      <c r="K593" s="18"/>
      <c r="L593" s="16"/>
      <c r="M593" s="17"/>
      <c r="N593" s="18"/>
      <c r="O593" s="18"/>
    </row>
    <row r="594" spans="3:15" ht="13.5" thickBot="1">
      <c r="C594" s="1"/>
      <c r="D594" s="2"/>
      <c r="H594" s="16"/>
      <c r="I594" s="17"/>
      <c r="J594" s="18"/>
      <c r="K594" s="18"/>
      <c r="L594" s="16"/>
      <c r="M594" s="17"/>
      <c r="N594" s="18"/>
      <c r="O594" s="18"/>
    </row>
    <row r="595" spans="3:15" ht="13.5" thickBot="1">
      <c r="C595" s="1"/>
      <c r="D595" s="2"/>
      <c r="H595" s="16"/>
      <c r="I595" s="17"/>
      <c r="J595" s="18"/>
      <c r="K595" s="18"/>
      <c r="L595" s="16"/>
      <c r="M595" s="17"/>
      <c r="N595" s="18"/>
      <c r="O595" s="18"/>
    </row>
    <row r="596" spans="3:15" ht="13.5" thickBot="1">
      <c r="C596" s="1"/>
      <c r="D596" s="2"/>
      <c r="H596" s="16"/>
      <c r="I596" s="17"/>
      <c r="J596" s="18"/>
      <c r="K596" s="18"/>
      <c r="L596" s="16"/>
      <c r="M596" s="17"/>
      <c r="N596" s="18"/>
      <c r="O596" s="18"/>
    </row>
    <row r="597" spans="3:15" ht="13.5" thickBot="1">
      <c r="C597" s="1"/>
      <c r="D597" s="2"/>
      <c r="H597" s="16"/>
      <c r="I597" s="17"/>
      <c r="J597" s="18"/>
      <c r="K597" s="18"/>
      <c r="L597" s="16"/>
      <c r="M597" s="17"/>
      <c r="N597" s="18"/>
      <c r="O597" s="18"/>
    </row>
    <row r="598" spans="3:15" ht="13.5" thickBot="1">
      <c r="C598" s="1"/>
      <c r="D598" s="2"/>
      <c r="H598" s="16"/>
      <c r="I598" s="17"/>
      <c r="J598" s="18"/>
      <c r="K598" s="18"/>
      <c r="L598" s="16"/>
      <c r="M598" s="17"/>
      <c r="N598" s="18"/>
      <c r="O598" s="18"/>
    </row>
    <row r="599" spans="3:15" ht="13.5" thickBot="1">
      <c r="C599" s="1"/>
      <c r="D599" s="2"/>
      <c r="H599" s="16"/>
      <c r="I599" s="17"/>
      <c r="J599" s="18"/>
      <c r="K599" s="18"/>
      <c r="L599" s="16"/>
      <c r="M599" s="17"/>
      <c r="N599" s="18"/>
      <c r="O599" s="18"/>
    </row>
    <row r="600" spans="3:15" ht="13.5" thickBot="1">
      <c r="C600" s="1"/>
      <c r="D600" s="2"/>
      <c r="H600" s="16"/>
      <c r="I600" s="17"/>
      <c r="J600" s="18"/>
      <c r="K600" s="18"/>
      <c r="L600" s="16"/>
      <c r="M600" s="17"/>
      <c r="N600" s="18"/>
      <c r="O600" s="18"/>
    </row>
    <row r="601" spans="3:15" ht="13.5" thickBot="1">
      <c r="C601" s="1"/>
      <c r="D601" s="2"/>
      <c r="H601" s="16"/>
      <c r="I601" s="17"/>
      <c r="J601" s="18"/>
      <c r="K601" s="18"/>
      <c r="L601" s="16"/>
      <c r="M601" s="17"/>
      <c r="N601" s="18"/>
      <c r="O601" s="18"/>
    </row>
    <row r="602" spans="3:15" ht="13.5" thickBot="1">
      <c r="C602" s="1"/>
      <c r="D602" s="2"/>
      <c r="H602" s="16"/>
      <c r="I602" s="17"/>
      <c r="J602" s="18"/>
      <c r="K602" s="18"/>
      <c r="L602" s="16"/>
      <c r="M602" s="17"/>
      <c r="N602" s="18"/>
      <c r="O602" s="18"/>
    </row>
    <row r="603" spans="3:15" ht="13.5" thickBot="1">
      <c r="C603" s="1"/>
      <c r="D603" s="2"/>
      <c r="H603" s="16"/>
      <c r="I603" s="17"/>
      <c r="J603" s="18"/>
      <c r="K603" s="18"/>
      <c r="L603" s="16"/>
      <c r="M603" s="17"/>
      <c r="N603" s="18"/>
      <c r="O603" s="18"/>
    </row>
    <row r="604" spans="3:15" ht="13.5" thickBot="1">
      <c r="C604" s="1"/>
      <c r="D604" s="2"/>
      <c r="H604" s="16"/>
      <c r="I604" s="17"/>
      <c r="J604" s="18"/>
      <c r="K604" s="18"/>
      <c r="L604" s="16"/>
      <c r="M604" s="17"/>
      <c r="N604" s="18"/>
      <c r="O604" s="18"/>
    </row>
    <row r="605" spans="3:15" ht="13.5" thickBot="1">
      <c r="C605" s="1"/>
      <c r="D605" s="2"/>
      <c r="H605" s="16"/>
      <c r="I605" s="17"/>
      <c r="J605" s="18"/>
      <c r="K605" s="18"/>
      <c r="L605" s="16"/>
      <c r="M605" s="17"/>
      <c r="N605" s="18"/>
      <c r="O605" s="18"/>
    </row>
    <row r="606" spans="3:15" ht="13.5" thickBot="1">
      <c r="C606" s="1"/>
      <c r="D606" s="2"/>
      <c r="H606" s="16"/>
      <c r="I606" s="17"/>
      <c r="J606" s="18"/>
      <c r="K606" s="18"/>
      <c r="L606" s="16"/>
      <c r="M606" s="17"/>
      <c r="N606" s="18"/>
      <c r="O606" s="18"/>
    </row>
    <row r="607" spans="3:15" ht="13.5" thickBot="1">
      <c r="C607" s="1"/>
      <c r="D607" s="2"/>
      <c r="H607" s="16"/>
      <c r="I607" s="17"/>
      <c r="J607" s="18"/>
      <c r="K607" s="18"/>
      <c r="L607" s="16"/>
      <c r="M607" s="17"/>
      <c r="N607" s="18"/>
      <c r="O607" s="18"/>
    </row>
    <row r="608" spans="3:15" ht="13.5" thickBot="1">
      <c r="C608" s="1"/>
      <c r="D608" s="2"/>
      <c r="H608" s="16"/>
      <c r="I608" s="17"/>
      <c r="J608" s="18"/>
      <c r="K608" s="18"/>
      <c r="L608" s="16"/>
      <c r="M608" s="17"/>
      <c r="N608" s="18"/>
      <c r="O608" s="18"/>
    </row>
    <row r="609" spans="3:15" ht="13.5" thickBot="1">
      <c r="C609" s="1"/>
      <c r="D609" s="2"/>
      <c r="H609" s="16"/>
      <c r="I609" s="17"/>
      <c r="J609" s="18"/>
      <c r="K609" s="18"/>
      <c r="L609" s="16"/>
      <c r="M609" s="17"/>
      <c r="N609" s="18"/>
      <c r="O609" s="18"/>
    </row>
    <row r="610" spans="3:15" ht="13.5" thickBot="1">
      <c r="C610" s="1"/>
      <c r="D610" s="2"/>
      <c r="H610" s="16"/>
      <c r="I610" s="17"/>
      <c r="J610" s="18"/>
      <c r="K610" s="18"/>
      <c r="L610" s="16"/>
      <c r="M610" s="17"/>
      <c r="N610" s="18"/>
      <c r="O610" s="18"/>
    </row>
    <row r="611" spans="3:15" ht="13.5" thickBot="1">
      <c r="C611" s="1"/>
      <c r="D611" s="2"/>
      <c r="H611" s="16"/>
      <c r="I611" s="17"/>
      <c r="J611" s="18"/>
      <c r="K611" s="18"/>
      <c r="L611" s="16"/>
      <c r="M611" s="17"/>
      <c r="N611" s="18"/>
      <c r="O611" s="18"/>
    </row>
    <row r="612" spans="3:15" ht="13.5" thickBot="1">
      <c r="C612" s="1"/>
      <c r="D612" s="2"/>
      <c r="H612" s="16"/>
      <c r="I612" s="17"/>
      <c r="J612" s="18"/>
      <c r="K612" s="18"/>
      <c r="L612" s="16"/>
      <c r="M612" s="17"/>
      <c r="N612" s="18"/>
      <c r="O612" s="18"/>
    </row>
    <row r="613" spans="3:15" ht="13.5" thickBot="1">
      <c r="C613" s="1"/>
      <c r="D613" s="2"/>
      <c r="H613" s="16"/>
      <c r="I613" s="17"/>
      <c r="J613" s="18"/>
      <c r="K613" s="18"/>
      <c r="L613" s="16"/>
      <c r="M613" s="17"/>
      <c r="N613" s="18"/>
      <c r="O613" s="18"/>
    </row>
    <row r="614" spans="3:15" ht="13.5" thickBot="1">
      <c r="C614" s="1"/>
      <c r="D614" s="2"/>
      <c r="H614" s="16"/>
      <c r="I614" s="17"/>
      <c r="J614" s="18"/>
      <c r="K614" s="18"/>
      <c r="L614" s="16"/>
      <c r="M614" s="17"/>
      <c r="N614" s="18"/>
      <c r="O614" s="18"/>
    </row>
    <row r="615" spans="3:15" ht="13.5" thickBot="1">
      <c r="C615" s="1"/>
      <c r="D615" s="2"/>
      <c r="H615" s="16"/>
      <c r="I615" s="17"/>
      <c r="J615" s="18"/>
      <c r="K615" s="18"/>
      <c r="L615" s="16"/>
      <c r="M615" s="17"/>
      <c r="N615" s="18"/>
      <c r="O615" s="18"/>
    </row>
    <row r="616" spans="3:15" ht="13.5" thickBot="1">
      <c r="C616" s="1"/>
      <c r="D616" s="2"/>
      <c r="H616" s="16"/>
      <c r="I616" s="17"/>
      <c r="J616" s="18"/>
      <c r="K616" s="18"/>
      <c r="L616" s="16"/>
      <c r="M616" s="17"/>
      <c r="N616" s="18"/>
      <c r="O616" s="18"/>
    </row>
    <row r="617" spans="3:15" ht="13.5" thickBot="1">
      <c r="C617" s="1"/>
      <c r="D617" s="2"/>
      <c r="H617" s="16"/>
      <c r="I617" s="17"/>
      <c r="J617" s="18"/>
      <c r="K617" s="18"/>
      <c r="L617" s="16"/>
      <c r="M617" s="17"/>
      <c r="N617" s="18"/>
      <c r="O617" s="18"/>
    </row>
    <row r="618" spans="3:15" ht="13.5" thickBot="1">
      <c r="C618" s="1"/>
      <c r="D618" s="2"/>
      <c r="H618" s="16"/>
      <c r="I618" s="17"/>
      <c r="J618" s="18"/>
      <c r="K618" s="18"/>
      <c r="L618" s="16"/>
      <c r="M618" s="17"/>
      <c r="N618" s="18"/>
      <c r="O618" s="18"/>
    </row>
    <row r="619" spans="3:15" ht="13.5" thickBot="1">
      <c r="C619" s="1"/>
      <c r="D619" s="2"/>
      <c r="H619" s="16"/>
      <c r="I619" s="17"/>
      <c r="J619" s="18"/>
      <c r="K619" s="18"/>
      <c r="L619" s="16"/>
      <c r="M619" s="17"/>
      <c r="N619" s="18"/>
      <c r="O619" s="18"/>
    </row>
    <row r="620" spans="3:15" ht="13.5" thickBot="1">
      <c r="C620" s="1"/>
      <c r="D620" s="2"/>
      <c r="H620" s="16"/>
      <c r="I620" s="17"/>
      <c r="J620" s="18"/>
      <c r="K620" s="18"/>
      <c r="L620" s="16"/>
      <c r="M620" s="17"/>
      <c r="N620" s="18"/>
      <c r="O620" s="18"/>
    </row>
    <row r="621" spans="3:15" ht="13.5" thickBot="1">
      <c r="C621" s="1"/>
      <c r="D621" s="2"/>
      <c r="H621" s="16"/>
      <c r="I621" s="17"/>
      <c r="J621" s="18"/>
      <c r="K621" s="18"/>
      <c r="L621" s="16"/>
      <c r="M621" s="17"/>
      <c r="N621" s="18"/>
      <c r="O621" s="18"/>
    </row>
    <row r="622" spans="3:15" ht="13.5" thickBot="1">
      <c r="C622" s="1"/>
      <c r="D622" s="2"/>
      <c r="H622" s="16"/>
      <c r="I622" s="17"/>
      <c r="J622" s="18"/>
      <c r="K622" s="18"/>
      <c r="L622" s="16"/>
      <c r="M622" s="17"/>
      <c r="N622" s="18"/>
      <c r="O622" s="18"/>
    </row>
    <row r="623" spans="3:15" ht="13.5" thickBot="1">
      <c r="C623" s="1"/>
      <c r="D623" s="2"/>
      <c r="H623" s="16"/>
      <c r="I623" s="17"/>
      <c r="J623" s="18"/>
      <c r="K623" s="18"/>
      <c r="L623" s="16"/>
      <c r="M623" s="17"/>
      <c r="N623" s="18"/>
      <c r="O623" s="18"/>
    </row>
    <row r="624" spans="3:15" ht="13.5" thickBot="1">
      <c r="C624" s="1"/>
      <c r="D624" s="2"/>
      <c r="H624" s="16"/>
      <c r="I624" s="17"/>
      <c r="J624" s="18"/>
      <c r="K624" s="18"/>
      <c r="L624" s="16"/>
      <c r="M624" s="17"/>
      <c r="N624" s="18"/>
      <c r="O624" s="18"/>
    </row>
    <row r="625" spans="3:15" ht="13.5" thickBot="1">
      <c r="C625" s="1"/>
      <c r="D625" s="2"/>
      <c r="H625" s="16"/>
      <c r="I625" s="17"/>
      <c r="J625" s="18"/>
      <c r="K625" s="18"/>
      <c r="L625" s="16"/>
      <c r="M625" s="17"/>
      <c r="N625" s="18"/>
      <c r="O625" s="18"/>
    </row>
    <row r="626" spans="3:15" ht="13.5" thickBot="1">
      <c r="C626" s="1"/>
      <c r="D626" s="2"/>
      <c r="H626" s="16"/>
      <c r="I626" s="17"/>
      <c r="J626" s="18"/>
      <c r="K626" s="18"/>
      <c r="L626" s="16"/>
      <c r="M626" s="17"/>
      <c r="N626" s="18"/>
      <c r="O626" s="18"/>
    </row>
    <row r="627" spans="3:15" ht="13.5" thickBot="1">
      <c r="C627" s="1"/>
      <c r="D627" s="2"/>
      <c r="H627" s="16"/>
      <c r="I627" s="17"/>
      <c r="J627" s="18"/>
      <c r="K627" s="18"/>
      <c r="L627" s="16"/>
      <c r="M627" s="17"/>
      <c r="N627" s="18"/>
      <c r="O627" s="18"/>
    </row>
    <row r="628" spans="3:15" ht="13.5" thickBot="1">
      <c r="C628" s="1"/>
      <c r="D628" s="2"/>
      <c r="H628" s="16"/>
      <c r="I628" s="17"/>
      <c r="J628" s="18"/>
      <c r="K628" s="18"/>
      <c r="L628" s="16"/>
      <c r="M628" s="17"/>
      <c r="N628" s="18"/>
      <c r="O628" s="18"/>
    </row>
    <row r="629" spans="3:15" ht="13.5" thickBot="1">
      <c r="C629" s="1"/>
      <c r="D629" s="2"/>
      <c r="H629" s="16"/>
      <c r="I629" s="17"/>
      <c r="J629" s="18"/>
      <c r="K629" s="18"/>
      <c r="L629" s="16"/>
      <c r="M629" s="17"/>
      <c r="N629" s="18"/>
      <c r="O629" s="18"/>
    </row>
    <row r="630" spans="3:15" ht="13.5" thickBot="1">
      <c r="C630" s="1"/>
      <c r="D630" s="2"/>
      <c r="H630" s="16"/>
      <c r="I630" s="17"/>
      <c r="J630" s="18"/>
      <c r="K630" s="18"/>
      <c r="L630" s="16"/>
      <c r="M630" s="17"/>
      <c r="N630" s="18"/>
      <c r="O630" s="18"/>
    </row>
    <row r="631" spans="3:15" ht="13.5" thickBot="1">
      <c r="C631" s="1"/>
      <c r="D631" s="2"/>
      <c r="H631" s="16"/>
      <c r="I631" s="17"/>
      <c r="J631" s="18"/>
      <c r="K631" s="18"/>
      <c r="L631" s="16"/>
      <c r="M631" s="17"/>
      <c r="N631" s="18"/>
      <c r="O631" s="18"/>
    </row>
    <row r="632" spans="3:15" ht="13.5" thickBot="1">
      <c r="C632" s="1"/>
      <c r="D632" s="2"/>
      <c r="H632" s="16"/>
      <c r="I632" s="17"/>
      <c r="J632" s="18"/>
      <c r="K632" s="18"/>
      <c r="L632" s="16"/>
      <c r="M632" s="17"/>
      <c r="N632" s="18"/>
      <c r="O632" s="18"/>
    </row>
    <row r="633" spans="3:15" ht="13.5" thickBot="1">
      <c r="C633" s="1"/>
      <c r="D633" s="2"/>
      <c r="H633" s="16"/>
      <c r="I633" s="17"/>
      <c r="J633" s="18"/>
      <c r="K633" s="18"/>
      <c r="L633" s="16"/>
      <c r="M633" s="17"/>
      <c r="N633" s="18"/>
      <c r="O633" s="18"/>
    </row>
    <row r="634" spans="3:15" ht="13.5" thickBot="1">
      <c r="C634" s="1"/>
      <c r="D634" s="2"/>
      <c r="H634" s="16"/>
      <c r="I634" s="17"/>
      <c r="J634" s="18"/>
      <c r="K634" s="18"/>
      <c r="L634" s="16"/>
      <c r="M634" s="17"/>
      <c r="N634" s="18"/>
      <c r="O634" s="18"/>
    </row>
    <row r="635" spans="3:15" ht="13.5" thickBot="1">
      <c r="C635" s="1"/>
      <c r="D635" s="2"/>
      <c r="H635" s="16"/>
      <c r="I635" s="17"/>
      <c r="J635" s="18"/>
      <c r="K635" s="18"/>
      <c r="L635" s="16"/>
      <c r="M635" s="17"/>
      <c r="N635" s="18"/>
      <c r="O635" s="18"/>
    </row>
    <row r="636" spans="3:15" ht="13.5" thickBot="1">
      <c r="C636" s="1"/>
      <c r="D636" s="2"/>
      <c r="H636" s="16"/>
      <c r="I636" s="17"/>
      <c r="J636" s="18"/>
      <c r="K636" s="18"/>
      <c r="L636" s="16"/>
      <c r="M636" s="17"/>
      <c r="N636" s="18"/>
      <c r="O636" s="18"/>
    </row>
    <row r="637" spans="3:15" ht="13.5" thickBot="1">
      <c r="C637" s="1"/>
      <c r="D637" s="2"/>
      <c r="H637" s="16"/>
      <c r="I637" s="17"/>
      <c r="J637" s="18"/>
      <c r="K637" s="18"/>
      <c r="L637" s="16"/>
      <c r="M637" s="17"/>
      <c r="N637" s="18"/>
      <c r="O637" s="18"/>
    </row>
    <row r="638" spans="3:15" ht="13.5" thickBot="1">
      <c r="C638" s="1"/>
      <c r="D638" s="2"/>
      <c r="H638" s="16"/>
      <c r="I638" s="17"/>
      <c r="J638" s="18"/>
      <c r="K638" s="18"/>
      <c r="L638" s="16"/>
      <c r="M638" s="17"/>
      <c r="N638" s="18"/>
      <c r="O638" s="18"/>
    </row>
    <row r="639" spans="3:15" ht="13.5" thickBot="1">
      <c r="C639" s="1"/>
      <c r="D639" s="2"/>
      <c r="H639" s="16"/>
      <c r="I639" s="17"/>
      <c r="J639" s="18"/>
      <c r="K639" s="18"/>
      <c r="L639" s="16"/>
      <c r="M639" s="17"/>
      <c r="N639" s="18"/>
      <c r="O639" s="18"/>
    </row>
    <row r="640" spans="3:15" ht="13.5" thickBot="1">
      <c r="C640" s="1"/>
      <c r="D640" s="2"/>
      <c r="H640" s="16"/>
      <c r="I640" s="17"/>
      <c r="J640" s="18"/>
      <c r="K640" s="18"/>
      <c r="L640" s="16"/>
      <c r="M640" s="17"/>
      <c r="N640" s="18"/>
      <c r="O640" s="18"/>
    </row>
    <row r="641" spans="3:15" ht="13.5" thickBot="1">
      <c r="C641" s="1"/>
      <c r="D641" s="2"/>
      <c r="H641" s="16"/>
      <c r="I641" s="17"/>
      <c r="J641" s="18"/>
      <c r="K641" s="18"/>
      <c r="L641" s="16"/>
      <c r="M641" s="17"/>
      <c r="N641" s="18"/>
      <c r="O641" s="18"/>
    </row>
    <row r="642" spans="3:15" ht="13.5" thickBot="1">
      <c r="C642" s="1"/>
      <c r="D642" s="2"/>
      <c r="H642" s="16"/>
      <c r="I642" s="17"/>
      <c r="J642" s="18"/>
      <c r="K642" s="18"/>
      <c r="L642" s="16"/>
      <c r="M642" s="17"/>
      <c r="N642" s="18"/>
      <c r="O642" s="18"/>
    </row>
    <row r="643" spans="3:15" ht="13.5" thickBot="1">
      <c r="C643" s="1"/>
      <c r="D643" s="2"/>
      <c r="H643" s="16"/>
      <c r="I643" s="17"/>
      <c r="J643" s="18"/>
      <c r="K643" s="18"/>
      <c r="L643" s="16"/>
      <c r="M643" s="17"/>
      <c r="N643" s="18"/>
      <c r="O643" s="18"/>
    </row>
    <row r="644" spans="3:15" ht="13.5" thickBot="1">
      <c r="C644" s="1"/>
      <c r="D644" s="2"/>
      <c r="H644" s="16"/>
      <c r="I644" s="17"/>
      <c r="J644" s="18"/>
      <c r="K644" s="18"/>
      <c r="L644" s="16"/>
      <c r="M644" s="17"/>
      <c r="N644" s="18"/>
      <c r="O644" s="18"/>
    </row>
    <row r="645" spans="3:15" ht="13.5" thickBot="1">
      <c r="C645" s="1"/>
      <c r="D645" s="2"/>
      <c r="H645" s="16"/>
      <c r="I645" s="17"/>
      <c r="J645" s="18"/>
      <c r="K645" s="18"/>
      <c r="L645" s="16"/>
      <c r="M645" s="17"/>
      <c r="N645" s="18"/>
      <c r="O645" s="18"/>
    </row>
    <row r="646" spans="3:15" ht="13.5" thickBot="1">
      <c r="C646" s="1"/>
      <c r="D646" s="2"/>
      <c r="H646" s="16"/>
      <c r="I646" s="17"/>
      <c r="J646" s="18"/>
      <c r="K646" s="18"/>
      <c r="L646" s="16"/>
      <c r="M646" s="17"/>
      <c r="N646" s="18"/>
      <c r="O646" s="18"/>
    </row>
    <row r="647" spans="3:15" ht="13.5" thickBot="1">
      <c r="C647" s="1"/>
      <c r="D647" s="2"/>
      <c r="H647" s="16"/>
      <c r="I647" s="17"/>
      <c r="J647" s="18"/>
      <c r="K647" s="18"/>
      <c r="L647" s="16"/>
      <c r="M647" s="17"/>
      <c r="N647" s="18"/>
      <c r="O647" s="18"/>
    </row>
    <row r="648" spans="3:15" ht="13.5" thickBot="1">
      <c r="C648" s="1"/>
      <c r="D648" s="2"/>
      <c r="H648" s="16"/>
      <c r="I648" s="17"/>
      <c r="J648" s="18"/>
      <c r="K648" s="18"/>
      <c r="L648" s="16"/>
      <c r="M648" s="17"/>
      <c r="N648" s="18"/>
      <c r="O648" s="18"/>
    </row>
    <row r="649" spans="3:15" ht="13.5" thickBot="1">
      <c r="C649" s="1"/>
      <c r="D649" s="2"/>
      <c r="H649" s="16"/>
      <c r="I649" s="17"/>
      <c r="J649" s="18"/>
      <c r="K649" s="18"/>
      <c r="L649" s="16"/>
      <c r="M649" s="17"/>
      <c r="N649" s="18"/>
      <c r="O649" s="18"/>
    </row>
    <row r="650" spans="3:15" ht="13.5" thickBot="1">
      <c r="C650" s="1"/>
      <c r="D650" s="2"/>
      <c r="H650" s="16"/>
      <c r="I650" s="17"/>
      <c r="J650" s="18"/>
      <c r="K650" s="18"/>
      <c r="L650" s="16"/>
      <c r="M650" s="17"/>
      <c r="N650" s="18"/>
      <c r="O650" s="18"/>
    </row>
    <row r="651" spans="3:15" ht="13.5" thickBot="1">
      <c r="C651" s="1"/>
      <c r="D651" s="2"/>
      <c r="H651" s="16"/>
      <c r="I651" s="17"/>
      <c r="J651" s="18"/>
      <c r="K651" s="18"/>
      <c r="L651" s="16"/>
      <c r="M651" s="17"/>
      <c r="N651" s="18"/>
      <c r="O651" s="18"/>
    </row>
    <row r="652" spans="3:15" ht="13.5" thickBot="1">
      <c r="C652" s="1"/>
      <c r="D652" s="2"/>
      <c r="H652" s="16"/>
      <c r="I652" s="17"/>
      <c r="J652" s="18"/>
      <c r="K652" s="18"/>
      <c r="L652" s="16"/>
      <c r="M652" s="17"/>
      <c r="N652" s="18"/>
      <c r="O652" s="18"/>
    </row>
    <row r="653" spans="3:15" ht="13.5" thickBot="1">
      <c r="C653" s="1"/>
      <c r="D653" s="2"/>
      <c r="H653" s="16"/>
      <c r="I653" s="17"/>
      <c r="J653" s="18"/>
      <c r="K653" s="18"/>
      <c r="L653" s="16"/>
      <c r="M653" s="17"/>
      <c r="N653" s="18"/>
      <c r="O653" s="18"/>
    </row>
    <row r="654" spans="3:15" ht="13.5" thickBot="1">
      <c r="C654" s="1"/>
      <c r="D654" s="2"/>
      <c r="H654" s="16"/>
      <c r="I654" s="17"/>
      <c r="J654" s="18"/>
      <c r="K654" s="18"/>
      <c r="L654" s="16"/>
      <c r="M654" s="17"/>
      <c r="N654" s="18"/>
      <c r="O654" s="18"/>
    </row>
    <row r="655" spans="3:15" ht="13.5" thickBot="1">
      <c r="C655" s="1"/>
      <c r="D655" s="2"/>
      <c r="H655" s="16"/>
      <c r="I655" s="17"/>
      <c r="J655" s="18"/>
      <c r="K655" s="18"/>
      <c r="L655" s="16"/>
      <c r="M655" s="17"/>
      <c r="N655" s="18"/>
      <c r="O655" s="18"/>
    </row>
    <row r="656" spans="3:15" ht="13.5" thickBot="1">
      <c r="C656" s="1"/>
      <c r="D656" s="2"/>
      <c r="H656" s="16"/>
      <c r="I656" s="17"/>
      <c r="J656" s="18"/>
      <c r="K656" s="18"/>
      <c r="L656" s="16"/>
      <c r="M656" s="17"/>
      <c r="N656" s="18"/>
      <c r="O656" s="18"/>
    </row>
    <row r="657" spans="3:15" ht="13.5" thickBot="1">
      <c r="C657" s="1"/>
      <c r="D657" s="2"/>
      <c r="H657" s="16"/>
      <c r="I657" s="17"/>
      <c r="J657" s="18"/>
      <c r="K657" s="18"/>
      <c r="L657" s="16"/>
      <c r="M657" s="17"/>
      <c r="N657" s="18"/>
      <c r="O657" s="18"/>
    </row>
    <row r="658" spans="3:15" ht="13.5" thickBot="1">
      <c r="C658" s="1"/>
      <c r="D658" s="2"/>
      <c r="H658" s="16"/>
      <c r="I658" s="17"/>
      <c r="J658" s="18"/>
      <c r="K658" s="18"/>
      <c r="L658" s="16"/>
      <c r="M658" s="17"/>
      <c r="N658" s="18"/>
      <c r="O658" s="18"/>
    </row>
    <row r="659" spans="3:15" ht="13.5" thickBot="1">
      <c r="C659" s="1"/>
      <c r="D659" s="2"/>
      <c r="H659" s="16"/>
      <c r="I659" s="17"/>
      <c r="J659" s="18"/>
      <c r="K659" s="18"/>
      <c r="L659" s="16"/>
      <c r="M659" s="17"/>
      <c r="N659" s="18"/>
      <c r="O659" s="18"/>
    </row>
    <row r="660" spans="3:15" ht="13.5" thickBot="1">
      <c r="C660" s="1"/>
      <c r="D660" s="2"/>
      <c r="H660" s="16"/>
      <c r="I660" s="17"/>
      <c r="J660" s="18"/>
      <c r="K660" s="18"/>
      <c r="L660" s="16"/>
      <c r="M660" s="17"/>
      <c r="N660" s="18"/>
      <c r="O660" s="18"/>
    </row>
    <row r="661" spans="3:15" ht="13.5" thickBot="1">
      <c r="C661" s="1"/>
      <c r="D661" s="2"/>
      <c r="H661" s="16"/>
      <c r="I661" s="17"/>
      <c r="J661" s="18"/>
      <c r="K661" s="18"/>
      <c r="L661" s="16"/>
      <c r="M661" s="17"/>
      <c r="N661" s="18"/>
      <c r="O661" s="18"/>
    </row>
    <row r="662" spans="3:15" ht="13.5" thickBot="1">
      <c r="C662" s="1"/>
      <c r="D662" s="2"/>
      <c r="H662" s="16"/>
      <c r="I662" s="17"/>
      <c r="J662" s="18"/>
      <c r="K662" s="18"/>
      <c r="L662" s="16"/>
      <c r="M662" s="17"/>
      <c r="N662" s="18"/>
      <c r="O662" s="18"/>
    </row>
    <row r="663" spans="3:15" ht="13.5" thickBot="1">
      <c r="C663" s="1"/>
      <c r="D663" s="2"/>
      <c r="H663" s="16"/>
      <c r="I663" s="17"/>
      <c r="J663" s="18"/>
      <c r="K663" s="18"/>
      <c r="L663" s="16"/>
      <c r="M663" s="17"/>
      <c r="N663" s="18"/>
      <c r="O663" s="18"/>
    </row>
    <row r="664" spans="3:15" ht="13.5" thickBot="1">
      <c r="C664" s="1"/>
      <c r="D664" s="2"/>
      <c r="H664" s="16"/>
      <c r="I664" s="17"/>
      <c r="J664" s="18"/>
      <c r="K664" s="18"/>
      <c r="L664" s="16"/>
      <c r="M664" s="17"/>
      <c r="N664" s="18"/>
      <c r="O664" s="18"/>
    </row>
    <row r="665" spans="3:15" ht="13.5" thickBot="1">
      <c r="C665" s="1"/>
      <c r="D665" s="2"/>
      <c r="H665" s="16"/>
      <c r="I665" s="17"/>
      <c r="J665" s="18"/>
      <c r="K665" s="18"/>
      <c r="L665" s="16"/>
      <c r="M665" s="17"/>
      <c r="N665" s="18"/>
      <c r="O665" s="18"/>
    </row>
    <row r="666" spans="3:15" ht="13.5" thickBot="1">
      <c r="C666" s="1"/>
      <c r="D666" s="2"/>
      <c r="H666" s="16"/>
      <c r="I666" s="17"/>
      <c r="J666" s="18"/>
      <c r="K666" s="18"/>
      <c r="L666" s="16"/>
      <c r="M666" s="17"/>
      <c r="N666" s="18"/>
      <c r="O666" s="18"/>
    </row>
    <row r="667" spans="3:15" ht="13.5" thickBot="1">
      <c r="C667" s="1"/>
      <c r="D667" s="2"/>
      <c r="H667" s="16"/>
      <c r="I667" s="17"/>
      <c r="J667" s="18"/>
      <c r="K667" s="18"/>
      <c r="L667" s="16"/>
      <c r="M667" s="17"/>
      <c r="N667" s="18"/>
      <c r="O667" s="18"/>
    </row>
    <row r="668" spans="3:15" ht="13.5" thickBot="1">
      <c r="C668" s="1"/>
      <c r="D668" s="2"/>
      <c r="H668" s="16"/>
      <c r="I668" s="17"/>
      <c r="J668" s="18"/>
      <c r="K668" s="18"/>
      <c r="L668" s="16"/>
      <c r="M668" s="17"/>
      <c r="N668" s="18"/>
      <c r="O668" s="18"/>
    </row>
    <row r="669" spans="3:15" ht="13.5" thickBot="1">
      <c r="C669" s="1"/>
      <c r="D669" s="2"/>
      <c r="H669" s="16"/>
      <c r="I669" s="17"/>
      <c r="J669" s="18"/>
      <c r="K669" s="18"/>
      <c r="L669" s="16"/>
      <c r="M669" s="17"/>
      <c r="N669" s="18"/>
      <c r="O669" s="18"/>
    </row>
    <row r="670" spans="3:15" ht="13.5" thickBot="1">
      <c r="C670" s="1"/>
      <c r="D670" s="2"/>
      <c r="H670" s="16"/>
      <c r="I670" s="17"/>
      <c r="J670" s="18"/>
      <c r="K670" s="18"/>
      <c r="L670" s="16"/>
      <c r="M670" s="17"/>
      <c r="N670" s="18"/>
      <c r="O670" s="18"/>
    </row>
    <row r="671" spans="3:15" ht="13.5" thickBot="1">
      <c r="C671" s="1"/>
      <c r="D671" s="2"/>
      <c r="H671" s="16"/>
      <c r="I671" s="17"/>
      <c r="J671" s="18"/>
      <c r="K671" s="18"/>
      <c r="L671" s="16"/>
      <c r="M671" s="17"/>
      <c r="N671" s="18"/>
      <c r="O671" s="18"/>
    </row>
    <row r="672" spans="3:15" ht="13.5" thickBot="1">
      <c r="C672" s="1"/>
      <c r="D672" s="2"/>
      <c r="H672" s="16"/>
      <c r="I672" s="17"/>
      <c r="J672" s="18"/>
      <c r="K672" s="18"/>
      <c r="L672" s="16"/>
      <c r="M672" s="17"/>
      <c r="N672" s="18"/>
      <c r="O672" s="18"/>
    </row>
    <row r="673" spans="3:15" ht="13.5" thickBot="1">
      <c r="C673" s="1"/>
      <c r="D673" s="2"/>
      <c r="H673" s="16"/>
      <c r="I673" s="17"/>
      <c r="J673" s="18"/>
      <c r="K673" s="18"/>
      <c r="L673" s="16"/>
      <c r="M673" s="17"/>
      <c r="N673" s="18"/>
      <c r="O673" s="18"/>
    </row>
    <row r="674" spans="3:15" ht="13.5" thickBot="1">
      <c r="C674" s="1"/>
      <c r="D674" s="2"/>
      <c r="H674" s="16"/>
      <c r="I674" s="17"/>
      <c r="J674" s="18"/>
      <c r="K674" s="18"/>
      <c r="L674" s="16"/>
      <c r="M674" s="17"/>
      <c r="N674" s="18"/>
      <c r="O674" s="18"/>
    </row>
    <row r="675" spans="3:15" ht="13.5" thickBot="1">
      <c r="C675" s="1"/>
      <c r="D675" s="2"/>
      <c r="H675" s="16"/>
      <c r="I675" s="17"/>
      <c r="J675" s="18"/>
      <c r="K675" s="18"/>
      <c r="L675" s="16"/>
      <c r="M675" s="17"/>
      <c r="N675" s="18"/>
      <c r="O675" s="18"/>
    </row>
    <row r="676" spans="3:15" ht="13.5" thickBot="1">
      <c r="C676" s="1"/>
      <c r="D676" s="2"/>
      <c r="H676" s="16"/>
      <c r="I676" s="17"/>
      <c r="J676" s="18"/>
      <c r="K676" s="18"/>
      <c r="L676" s="16"/>
      <c r="M676" s="17"/>
      <c r="N676" s="18"/>
      <c r="O676" s="18"/>
    </row>
    <row r="677" spans="3:15" ht="13.5" thickBot="1">
      <c r="C677" s="1"/>
      <c r="D677" s="2"/>
      <c r="H677" s="16"/>
      <c r="I677" s="17"/>
      <c r="J677" s="18"/>
      <c r="K677" s="18"/>
      <c r="L677" s="16"/>
      <c r="M677" s="17"/>
      <c r="N677" s="18"/>
      <c r="O677" s="18"/>
    </row>
    <row r="678" spans="3:15" ht="13.5" thickBot="1">
      <c r="C678" s="1"/>
      <c r="D678" s="2"/>
      <c r="H678" s="16"/>
      <c r="I678" s="17"/>
      <c r="J678" s="18"/>
      <c r="K678" s="18"/>
      <c r="L678" s="16"/>
      <c r="M678" s="17"/>
      <c r="N678" s="18"/>
      <c r="O678" s="18"/>
    </row>
    <row r="679" spans="3:15" ht="13.5" thickBot="1">
      <c r="C679" s="1"/>
      <c r="D679" s="2"/>
      <c r="H679" s="16"/>
      <c r="I679" s="17"/>
      <c r="J679" s="18"/>
      <c r="K679" s="18"/>
      <c r="L679" s="16"/>
      <c r="M679" s="17"/>
      <c r="N679" s="18"/>
      <c r="O679" s="18"/>
    </row>
    <row r="680" spans="3:15" ht="13.5" thickBot="1">
      <c r="C680" s="1"/>
      <c r="D680" s="2"/>
      <c r="H680" s="16"/>
      <c r="I680" s="17"/>
      <c r="J680" s="18"/>
      <c r="K680" s="18"/>
      <c r="L680" s="16"/>
      <c r="M680" s="17"/>
      <c r="N680" s="18"/>
      <c r="O680" s="18"/>
    </row>
    <row r="681" spans="3:15" ht="13.5" thickBot="1">
      <c r="C681" s="1"/>
      <c r="D681" s="2"/>
      <c r="H681" s="16"/>
      <c r="I681" s="17"/>
      <c r="J681" s="18"/>
      <c r="K681" s="18"/>
      <c r="L681" s="16"/>
      <c r="M681" s="17"/>
      <c r="N681" s="18"/>
      <c r="O681" s="18"/>
    </row>
    <row r="682" spans="3:15" ht="13.5" thickBot="1">
      <c r="C682" s="1"/>
      <c r="D682" s="2"/>
      <c r="H682" s="16"/>
      <c r="I682" s="17"/>
      <c r="J682" s="18"/>
      <c r="K682" s="18"/>
      <c r="L682" s="16"/>
      <c r="M682" s="17"/>
      <c r="N682" s="18"/>
      <c r="O682" s="18"/>
    </row>
    <row r="683" spans="3:15" ht="13.5" thickBot="1">
      <c r="C683" s="1"/>
      <c r="D683" s="2"/>
      <c r="H683" s="16"/>
      <c r="I683" s="17"/>
      <c r="J683" s="18"/>
      <c r="K683" s="18"/>
      <c r="L683" s="16"/>
      <c r="M683" s="17"/>
      <c r="N683" s="18"/>
      <c r="O683" s="18"/>
    </row>
    <row r="684" spans="3:15" ht="13.5" thickBot="1">
      <c r="C684" s="1"/>
      <c r="D684" s="2"/>
      <c r="H684" s="16"/>
      <c r="I684" s="17"/>
      <c r="J684" s="18"/>
      <c r="K684" s="18"/>
      <c r="L684" s="16"/>
      <c r="M684" s="17"/>
      <c r="N684" s="18"/>
      <c r="O684" s="18"/>
    </row>
    <row r="685" spans="3:15" ht="13.5" thickBot="1">
      <c r="C685" s="1"/>
      <c r="D685" s="2"/>
      <c r="H685" s="16"/>
      <c r="I685" s="17"/>
      <c r="J685" s="18"/>
      <c r="K685" s="18"/>
      <c r="L685" s="16"/>
      <c r="M685" s="17"/>
      <c r="N685" s="18"/>
      <c r="O685" s="18"/>
    </row>
    <row r="686" spans="3:15" ht="13.5" thickBot="1">
      <c r="C686" s="1"/>
      <c r="D686" s="2"/>
      <c r="H686" s="16"/>
      <c r="I686" s="17"/>
      <c r="J686" s="18"/>
      <c r="K686" s="18"/>
      <c r="L686" s="16"/>
      <c r="M686" s="17"/>
      <c r="N686" s="18"/>
      <c r="O686" s="18"/>
    </row>
    <row r="687" spans="3:15" ht="13.5" thickBot="1">
      <c r="C687" s="1"/>
      <c r="D687" s="2"/>
      <c r="H687" s="16"/>
      <c r="I687" s="17"/>
      <c r="J687" s="18"/>
      <c r="K687" s="18"/>
      <c r="L687" s="16"/>
      <c r="M687" s="17"/>
      <c r="N687" s="18"/>
      <c r="O687" s="18"/>
    </row>
    <row r="688" spans="3:15" ht="13.5" thickBot="1">
      <c r="C688" s="1"/>
      <c r="D688" s="2"/>
      <c r="H688" s="16"/>
      <c r="I688" s="17"/>
      <c r="J688" s="18"/>
      <c r="K688" s="18"/>
      <c r="L688" s="16"/>
      <c r="M688" s="17"/>
      <c r="N688" s="18"/>
      <c r="O688" s="18"/>
    </row>
    <row r="689" spans="3:15" ht="13.5" thickBot="1">
      <c r="C689" s="1"/>
      <c r="D689" s="2"/>
      <c r="H689" s="16"/>
      <c r="I689" s="17"/>
      <c r="J689" s="18"/>
      <c r="K689" s="18"/>
      <c r="L689" s="16"/>
      <c r="M689" s="17"/>
      <c r="N689" s="18"/>
      <c r="O689" s="18"/>
    </row>
    <row r="690" spans="3:15" ht="13.5" thickBot="1">
      <c r="C690" s="1"/>
      <c r="D690" s="2"/>
      <c r="H690" s="16"/>
      <c r="I690" s="17"/>
      <c r="J690" s="18"/>
      <c r="K690" s="18"/>
      <c r="L690" s="16"/>
      <c r="M690" s="17"/>
      <c r="N690" s="18"/>
      <c r="O690" s="18"/>
    </row>
    <row r="691" spans="3:15" ht="13.5" thickBot="1">
      <c r="C691" s="1"/>
      <c r="D691" s="2"/>
      <c r="H691" s="16"/>
      <c r="I691" s="17"/>
      <c r="J691" s="18"/>
      <c r="K691" s="18"/>
      <c r="L691" s="16"/>
      <c r="M691" s="17"/>
      <c r="N691" s="18"/>
      <c r="O691" s="18"/>
    </row>
    <row r="692" spans="3:15" ht="13.5" thickBot="1">
      <c r="C692" s="1"/>
      <c r="D692" s="2"/>
      <c r="H692" s="16"/>
      <c r="I692" s="17"/>
      <c r="J692" s="18"/>
      <c r="K692" s="18"/>
      <c r="L692" s="16"/>
      <c r="M692" s="17"/>
      <c r="N692" s="18"/>
      <c r="O692" s="18"/>
    </row>
    <row r="693" spans="3:15" ht="13.5" thickBot="1">
      <c r="C693" s="1"/>
      <c r="D693" s="2"/>
      <c r="H693" s="16"/>
      <c r="I693" s="17"/>
      <c r="J693" s="18"/>
      <c r="K693" s="18"/>
      <c r="L693" s="16"/>
      <c r="M693" s="17"/>
      <c r="N693" s="18"/>
      <c r="O693" s="18"/>
    </row>
    <row r="694" spans="3:15" ht="13.5" thickBot="1">
      <c r="C694" s="1"/>
      <c r="D694" s="2"/>
      <c r="H694" s="16"/>
      <c r="I694" s="17"/>
      <c r="J694" s="18"/>
      <c r="K694" s="18"/>
      <c r="L694" s="16"/>
      <c r="M694" s="17"/>
      <c r="N694" s="18"/>
      <c r="O694" s="18"/>
    </row>
    <row r="695" spans="3:15" ht="13.5" thickBot="1">
      <c r="C695" s="1"/>
      <c r="D695" s="2"/>
      <c r="H695" s="16"/>
      <c r="I695" s="17"/>
      <c r="J695" s="18"/>
      <c r="K695" s="18"/>
      <c r="L695" s="16"/>
      <c r="M695" s="17"/>
      <c r="N695" s="18"/>
      <c r="O695" s="18"/>
    </row>
    <row r="696" spans="3:15" ht="13.5" thickBot="1">
      <c r="C696" s="1"/>
      <c r="D696" s="2"/>
      <c r="H696" s="16"/>
      <c r="I696" s="17"/>
      <c r="J696" s="18"/>
      <c r="K696" s="18"/>
      <c r="L696" s="16"/>
      <c r="M696" s="17"/>
      <c r="N696" s="18"/>
      <c r="O696" s="18"/>
    </row>
    <row r="697" spans="3:15" ht="13.5" thickBot="1">
      <c r="C697" s="1"/>
      <c r="D697" s="2"/>
      <c r="H697" s="16"/>
      <c r="I697" s="17"/>
      <c r="J697" s="18"/>
      <c r="K697" s="18"/>
      <c r="L697" s="16"/>
      <c r="M697" s="17"/>
      <c r="N697" s="18"/>
      <c r="O697" s="18"/>
    </row>
    <row r="698" spans="3:15" ht="13.5" thickBot="1">
      <c r="C698" s="1"/>
      <c r="D698" s="2"/>
      <c r="H698" s="16"/>
      <c r="I698" s="17"/>
      <c r="J698" s="18"/>
      <c r="K698" s="18"/>
      <c r="L698" s="16"/>
      <c r="M698" s="17"/>
      <c r="N698" s="18"/>
      <c r="O698" s="18"/>
    </row>
    <row r="699" spans="3:15" ht="13.5" thickBot="1">
      <c r="C699" s="1"/>
      <c r="D699" s="2"/>
      <c r="H699" s="16"/>
      <c r="I699" s="17"/>
      <c r="J699" s="18"/>
      <c r="K699" s="18"/>
      <c r="L699" s="16"/>
      <c r="M699" s="17"/>
      <c r="N699" s="18"/>
      <c r="O699" s="18"/>
    </row>
    <row r="700" spans="3:15" ht="13.5" thickBot="1">
      <c r="C700" s="1"/>
      <c r="D700" s="2"/>
      <c r="H700" s="16"/>
      <c r="I700" s="17"/>
      <c r="J700" s="18"/>
      <c r="K700" s="18"/>
      <c r="L700" s="16"/>
      <c r="M700" s="17"/>
      <c r="N700" s="18"/>
      <c r="O700" s="18"/>
    </row>
    <row r="701" spans="3:15" ht="13.5" thickBot="1">
      <c r="C701" s="1"/>
      <c r="D701" s="2"/>
      <c r="H701" s="16"/>
      <c r="I701" s="17"/>
      <c r="J701" s="18"/>
      <c r="K701" s="18"/>
      <c r="L701" s="16"/>
      <c r="M701" s="17"/>
      <c r="N701" s="18"/>
      <c r="O701" s="18"/>
    </row>
    <row r="702" spans="3:15" ht="13.5" thickBot="1">
      <c r="C702" s="1"/>
      <c r="D702" s="2"/>
      <c r="H702" s="16"/>
      <c r="I702" s="17"/>
      <c r="J702" s="18"/>
      <c r="K702" s="18"/>
      <c r="L702" s="16"/>
      <c r="M702" s="17"/>
      <c r="N702" s="18"/>
      <c r="O702" s="18"/>
    </row>
    <row r="703" spans="3:15" ht="13.5" thickBot="1">
      <c r="C703" s="1"/>
      <c r="D703" s="2"/>
      <c r="H703" s="16"/>
      <c r="I703" s="17"/>
      <c r="J703" s="18"/>
      <c r="K703" s="18"/>
      <c r="L703" s="16"/>
      <c r="M703" s="17"/>
      <c r="N703" s="18"/>
      <c r="O703" s="18"/>
    </row>
    <row r="704" spans="3:15" ht="13.5" thickBot="1">
      <c r="C704" s="1"/>
      <c r="D704" s="2"/>
      <c r="H704" s="16"/>
      <c r="I704" s="17"/>
      <c r="J704" s="18"/>
      <c r="K704" s="18"/>
      <c r="L704" s="16"/>
      <c r="M704" s="17"/>
      <c r="N704" s="18"/>
      <c r="O704" s="18"/>
    </row>
    <row r="705" spans="3:15" ht="13.5" thickBot="1">
      <c r="C705" s="1"/>
      <c r="D705" s="2"/>
      <c r="H705" s="16"/>
      <c r="I705" s="17"/>
      <c r="J705" s="18"/>
      <c r="K705" s="18"/>
      <c r="L705" s="16"/>
      <c r="M705" s="17"/>
      <c r="N705" s="18"/>
      <c r="O705" s="18"/>
    </row>
    <row r="706" spans="3:15" ht="13.5" thickBot="1">
      <c r="C706" s="1"/>
      <c r="D706" s="2"/>
      <c r="H706" s="16"/>
      <c r="I706" s="17"/>
      <c r="J706" s="18"/>
      <c r="K706" s="18"/>
      <c r="L706" s="16"/>
      <c r="M706" s="17"/>
      <c r="N706" s="18"/>
      <c r="O706" s="18"/>
    </row>
    <row r="707" spans="3:15" ht="13.5" thickBot="1">
      <c r="C707" s="1"/>
      <c r="D707" s="2"/>
      <c r="H707" s="16"/>
      <c r="I707" s="17"/>
      <c r="J707" s="18"/>
      <c r="K707" s="18"/>
      <c r="L707" s="16"/>
      <c r="M707" s="17"/>
      <c r="N707" s="18"/>
      <c r="O707" s="18"/>
    </row>
    <row r="708" spans="3:15" ht="13.5" thickBot="1">
      <c r="C708" s="1"/>
      <c r="D708" s="2"/>
      <c r="H708" s="16"/>
      <c r="I708" s="17"/>
      <c r="J708" s="18"/>
      <c r="K708" s="18"/>
      <c r="L708" s="16"/>
      <c r="M708" s="17"/>
      <c r="N708" s="18"/>
      <c r="O708" s="18"/>
    </row>
    <row r="709" spans="3:15" ht="13.5" thickBot="1">
      <c r="C709" s="1"/>
      <c r="D709" s="2"/>
      <c r="H709" s="16"/>
      <c r="I709" s="17"/>
      <c r="J709" s="18"/>
      <c r="K709" s="18"/>
      <c r="L709" s="16"/>
      <c r="M709" s="17"/>
      <c r="N709" s="18"/>
      <c r="O709" s="18"/>
    </row>
    <row r="710" spans="3:15" ht="13.5" thickBot="1">
      <c r="C710" s="1"/>
      <c r="D710" s="2"/>
      <c r="H710" s="16"/>
      <c r="I710" s="17"/>
      <c r="J710" s="18"/>
      <c r="K710" s="18"/>
      <c r="L710" s="16"/>
      <c r="M710" s="17"/>
      <c r="N710" s="18"/>
      <c r="O710" s="18"/>
    </row>
    <row r="711" spans="3:15" ht="13.5" thickBot="1">
      <c r="C711" s="1"/>
      <c r="D711" s="2"/>
      <c r="H711" s="16"/>
      <c r="I711" s="17"/>
      <c r="J711" s="18"/>
      <c r="K711" s="18"/>
      <c r="L711" s="16"/>
      <c r="M711" s="17"/>
      <c r="N711" s="18"/>
      <c r="O711" s="18"/>
    </row>
    <row r="712" spans="3:15" ht="13.5" thickBot="1">
      <c r="C712" s="1"/>
      <c r="D712" s="2"/>
      <c r="H712" s="16"/>
      <c r="I712" s="17"/>
      <c r="J712" s="18"/>
      <c r="K712" s="18"/>
      <c r="L712" s="16"/>
      <c r="M712" s="17"/>
      <c r="N712" s="18"/>
      <c r="O712" s="18"/>
    </row>
    <row r="713" spans="3:15" ht="13.5" thickBot="1">
      <c r="C713" s="1"/>
      <c r="D713" s="2"/>
      <c r="H713" s="16"/>
      <c r="I713" s="17"/>
      <c r="J713" s="18"/>
      <c r="K713" s="18"/>
      <c r="L713" s="16"/>
      <c r="M713" s="17"/>
      <c r="N713" s="18"/>
      <c r="O713" s="18"/>
    </row>
    <row r="714" spans="3:15" ht="13.5" thickBot="1">
      <c r="C714" s="1"/>
      <c r="D714" s="2"/>
      <c r="H714" s="16"/>
      <c r="I714" s="17"/>
      <c r="J714" s="18"/>
      <c r="K714" s="18"/>
      <c r="L714" s="16"/>
      <c r="M714" s="17"/>
      <c r="N714" s="18"/>
      <c r="O714" s="18"/>
    </row>
    <row r="715" spans="3:15" ht="13.5" thickBot="1">
      <c r="C715" s="1"/>
      <c r="D715" s="2"/>
      <c r="H715" s="16"/>
      <c r="I715" s="17"/>
      <c r="J715" s="18"/>
      <c r="K715" s="18"/>
      <c r="L715" s="16"/>
      <c r="M715" s="17"/>
      <c r="N715" s="18"/>
      <c r="O715" s="18"/>
    </row>
    <row r="716" spans="3:15" ht="13.5" thickBot="1">
      <c r="C716" s="1"/>
      <c r="D716" s="2"/>
      <c r="H716" s="16"/>
      <c r="I716" s="17"/>
      <c r="J716" s="18"/>
      <c r="K716" s="18"/>
      <c r="L716" s="16"/>
      <c r="M716" s="17"/>
      <c r="N716" s="18"/>
      <c r="O716" s="18"/>
    </row>
    <row r="717" spans="3:15" ht="13.5" thickBot="1">
      <c r="C717" s="1"/>
      <c r="D717" s="2"/>
      <c r="H717" s="16"/>
      <c r="I717" s="17"/>
      <c r="J717" s="18"/>
      <c r="K717" s="18"/>
      <c r="L717" s="16"/>
      <c r="M717" s="17"/>
      <c r="N717" s="18"/>
      <c r="O717" s="18"/>
    </row>
    <row r="718" spans="3:15" ht="13.5" thickBot="1">
      <c r="C718" s="1"/>
      <c r="D718" s="2"/>
      <c r="H718" s="16"/>
      <c r="I718" s="17"/>
      <c r="J718" s="18"/>
      <c r="K718" s="18"/>
      <c r="L718" s="16"/>
      <c r="M718" s="17"/>
      <c r="N718" s="18"/>
      <c r="O718" s="18"/>
    </row>
    <row r="719" spans="3:15" ht="13.5" thickBot="1">
      <c r="C719" s="1"/>
      <c r="D719" s="2"/>
      <c r="H719" s="16"/>
      <c r="I719" s="17"/>
      <c r="J719" s="18"/>
      <c r="K719" s="18"/>
      <c r="L719" s="16"/>
      <c r="M719" s="17"/>
      <c r="N719" s="18"/>
      <c r="O719" s="18"/>
    </row>
    <row r="720" spans="3:15" ht="13.5" thickBot="1">
      <c r="C720" s="1"/>
      <c r="D720" s="2"/>
      <c r="H720" s="16"/>
      <c r="I720" s="17"/>
      <c r="J720" s="18"/>
      <c r="K720" s="18"/>
      <c r="L720" s="16"/>
      <c r="M720" s="17"/>
      <c r="N720" s="18"/>
      <c r="O720" s="18"/>
    </row>
    <row r="721" spans="3:15" ht="13.5" thickBot="1">
      <c r="C721" s="1"/>
      <c r="D721" s="2"/>
      <c r="H721" s="16"/>
      <c r="I721" s="17"/>
      <c r="J721" s="18"/>
      <c r="K721" s="18"/>
      <c r="L721" s="16"/>
      <c r="M721" s="17"/>
      <c r="N721" s="18"/>
      <c r="O721" s="18"/>
    </row>
    <row r="722" spans="3:15" ht="13.5" thickBot="1">
      <c r="C722" s="1"/>
      <c r="D722" s="2"/>
      <c r="H722" s="16"/>
      <c r="I722" s="17"/>
      <c r="J722" s="18"/>
      <c r="K722" s="18"/>
      <c r="L722" s="16"/>
      <c r="M722" s="17"/>
      <c r="N722" s="18"/>
      <c r="O722" s="18"/>
    </row>
    <row r="723" spans="3:15" ht="13.5" thickBot="1">
      <c r="C723" s="1"/>
      <c r="D723" s="2"/>
      <c r="H723" s="16"/>
      <c r="I723" s="17"/>
      <c r="J723" s="18"/>
      <c r="K723" s="18"/>
      <c r="L723" s="16"/>
      <c r="M723" s="17"/>
      <c r="N723" s="18"/>
      <c r="O723" s="18"/>
    </row>
    <row r="724" spans="3:15" ht="13.5" thickBot="1">
      <c r="C724" s="1"/>
      <c r="D724" s="2"/>
      <c r="H724" s="16"/>
      <c r="I724" s="17"/>
      <c r="J724" s="18"/>
      <c r="K724" s="18"/>
      <c r="L724" s="16"/>
      <c r="M724" s="17"/>
      <c r="N724" s="18"/>
      <c r="O724" s="18"/>
    </row>
    <row r="725" spans="3:15" ht="13.5" thickBot="1">
      <c r="C725" s="1"/>
      <c r="D725" s="2"/>
      <c r="H725" s="16"/>
      <c r="I725" s="17"/>
      <c r="J725" s="18"/>
      <c r="K725" s="18"/>
      <c r="L725" s="16"/>
      <c r="M725" s="17"/>
      <c r="N725" s="18"/>
      <c r="O725" s="18"/>
    </row>
    <row r="726" spans="3:15" ht="13.5" thickBot="1">
      <c r="C726" s="1"/>
      <c r="D726" s="2"/>
      <c r="H726" s="16"/>
      <c r="I726" s="17"/>
      <c r="J726" s="18"/>
      <c r="K726" s="18"/>
      <c r="L726" s="16"/>
      <c r="M726" s="17"/>
      <c r="N726" s="18"/>
      <c r="O726" s="18"/>
    </row>
    <row r="727" spans="3:15" ht="13.5" thickBot="1">
      <c r="C727" s="1"/>
      <c r="D727" s="2"/>
      <c r="H727" s="16"/>
      <c r="I727" s="17"/>
      <c r="J727" s="18"/>
      <c r="K727" s="18"/>
      <c r="L727" s="16"/>
      <c r="M727" s="17"/>
      <c r="N727" s="18"/>
      <c r="O727" s="18"/>
    </row>
    <row r="728" spans="3:15" ht="13.5" thickBot="1">
      <c r="C728" s="1"/>
      <c r="D728" s="2"/>
      <c r="H728" s="16"/>
      <c r="I728" s="17"/>
      <c r="J728" s="18"/>
      <c r="K728" s="18"/>
      <c r="L728" s="16"/>
      <c r="M728" s="17"/>
      <c r="N728" s="18"/>
      <c r="O728" s="18"/>
    </row>
    <row r="729" spans="3:15" ht="13.5" thickBot="1">
      <c r="C729" s="1"/>
      <c r="D729" s="2"/>
      <c r="H729" s="16"/>
      <c r="I729" s="17"/>
      <c r="J729" s="18"/>
      <c r="K729" s="18"/>
      <c r="L729" s="16"/>
      <c r="M729" s="17"/>
      <c r="N729" s="18"/>
      <c r="O729" s="18"/>
    </row>
    <row r="730" spans="3:15" ht="13.5" thickBot="1">
      <c r="C730" s="1"/>
      <c r="D730" s="2"/>
      <c r="H730" s="16"/>
      <c r="I730" s="17"/>
      <c r="J730" s="18"/>
      <c r="K730" s="18"/>
      <c r="L730" s="16"/>
      <c r="M730" s="17"/>
      <c r="N730" s="18"/>
      <c r="O730" s="18"/>
    </row>
    <row r="731" spans="3:15" ht="13.5" thickBot="1">
      <c r="C731" s="1"/>
      <c r="D731" s="2"/>
      <c r="H731" s="16"/>
      <c r="I731" s="17"/>
      <c r="J731" s="18"/>
      <c r="K731" s="18"/>
      <c r="L731" s="16"/>
      <c r="M731" s="17"/>
      <c r="N731" s="18"/>
      <c r="O731" s="18"/>
    </row>
    <row r="732" spans="3:15" ht="13.5" thickBot="1">
      <c r="C732" s="1"/>
      <c r="D732" s="2"/>
      <c r="H732" s="16"/>
      <c r="I732" s="17"/>
      <c r="J732" s="18"/>
      <c r="K732" s="18"/>
      <c r="L732" s="16"/>
      <c r="M732" s="17"/>
      <c r="N732" s="18"/>
      <c r="O732" s="18"/>
    </row>
    <row r="733" spans="3:15" ht="13.5" thickBot="1">
      <c r="C733" s="1"/>
      <c r="D733" s="2"/>
      <c r="H733" s="16"/>
      <c r="I733" s="17"/>
      <c r="J733" s="18"/>
      <c r="K733" s="18"/>
      <c r="L733" s="16"/>
      <c r="M733" s="17"/>
      <c r="N733" s="18"/>
      <c r="O733" s="18"/>
    </row>
    <row r="734" spans="3:15" ht="13.5" thickBot="1">
      <c r="C734" s="1"/>
      <c r="D734" s="2"/>
      <c r="H734" s="16"/>
      <c r="I734" s="17"/>
      <c r="J734" s="18"/>
      <c r="K734" s="18"/>
      <c r="L734" s="16"/>
      <c r="M734" s="17"/>
      <c r="N734" s="18"/>
      <c r="O734" s="18"/>
    </row>
    <row r="735" spans="3:15" ht="13.5" thickBot="1">
      <c r="C735" s="1"/>
      <c r="D735" s="2"/>
      <c r="H735" s="16"/>
      <c r="I735" s="17"/>
      <c r="J735" s="18"/>
      <c r="K735" s="18"/>
      <c r="L735" s="16"/>
      <c r="M735" s="17"/>
      <c r="N735" s="18"/>
      <c r="O735" s="18"/>
    </row>
    <row r="736" spans="3:15" ht="13.5" thickBot="1">
      <c r="C736" s="1"/>
      <c r="D736" s="2"/>
      <c r="H736" s="16"/>
      <c r="I736" s="17"/>
      <c r="J736" s="18"/>
      <c r="K736" s="18"/>
      <c r="L736" s="16"/>
      <c r="M736" s="17"/>
      <c r="N736" s="18"/>
      <c r="O736" s="18"/>
    </row>
    <row r="737" spans="3:15" ht="13.5" thickBot="1">
      <c r="C737" s="1"/>
      <c r="D737" s="2"/>
      <c r="H737" s="16"/>
      <c r="I737" s="17"/>
      <c r="J737" s="18"/>
      <c r="K737" s="18"/>
      <c r="L737" s="16"/>
      <c r="M737" s="17"/>
      <c r="N737" s="18"/>
      <c r="O737" s="18"/>
    </row>
    <row r="738" spans="3:15" ht="13.5" thickBot="1">
      <c r="C738" s="1"/>
      <c r="D738" s="2"/>
      <c r="H738" s="16"/>
      <c r="I738" s="17"/>
      <c r="J738" s="18"/>
      <c r="K738" s="18"/>
      <c r="L738" s="16"/>
      <c r="M738" s="17"/>
      <c r="N738" s="18"/>
      <c r="O738" s="18"/>
    </row>
    <row r="739" spans="3:15" ht="13.5" thickBot="1">
      <c r="C739" s="1"/>
      <c r="D739" s="2"/>
      <c r="H739" s="16"/>
      <c r="I739" s="17"/>
      <c r="J739" s="18"/>
      <c r="K739" s="18"/>
      <c r="L739" s="16"/>
      <c r="M739" s="17"/>
      <c r="N739" s="18"/>
      <c r="O739" s="18"/>
    </row>
    <row r="740" spans="3:15" ht="13.5" thickBot="1">
      <c r="C740" s="1"/>
      <c r="D740" s="2"/>
      <c r="H740" s="16"/>
      <c r="I740" s="17"/>
      <c r="J740" s="18"/>
      <c r="K740" s="18"/>
      <c r="L740" s="16"/>
      <c r="M740" s="17"/>
      <c r="N740" s="18"/>
      <c r="O740" s="18"/>
    </row>
    <row r="741" spans="3:15" ht="13.5" thickBot="1">
      <c r="C741" s="1"/>
      <c r="D741" s="2"/>
      <c r="H741" s="16"/>
      <c r="I741" s="17"/>
      <c r="J741" s="18"/>
      <c r="K741" s="18"/>
      <c r="L741" s="16"/>
      <c r="M741" s="17"/>
      <c r="N741" s="18"/>
      <c r="O741" s="18"/>
    </row>
    <row r="742" spans="3:15" ht="13.5" thickBot="1">
      <c r="C742" s="1"/>
      <c r="D742" s="2"/>
      <c r="H742" s="16"/>
      <c r="I742" s="17"/>
      <c r="J742" s="18"/>
      <c r="K742" s="18"/>
      <c r="L742" s="16"/>
      <c r="M742" s="17"/>
      <c r="N742" s="18"/>
      <c r="O742" s="18"/>
    </row>
    <row r="743" spans="3:15" ht="13.5" thickBot="1">
      <c r="C743" s="1"/>
      <c r="D743" s="2"/>
      <c r="H743" s="16"/>
      <c r="I743" s="17"/>
      <c r="J743" s="18"/>
      <c r="K743" s="18"/>
      <c r="L743" s="16"/>
      <c r="M743" s="17"/>
      <c r="N743" s="18"/>
      <c r="O743" s="18"/>
    </row>
    <row r="744" spans="3:15" ht="13.5" thickBot="1">
      <c r="C744" s="1"/>
      <c r="D744" s="2"/>
      <c r="H744" s="16"/>
      <c r="I744" s="17"/>
      <c r="J744" s="18"/>
      <c r="K744" s="18"/>
      <c r="L744" s="16"/>
      <c r="M744" s="17"/>
      <c r="N744" s="18"/>
      <c r="O744" s="18"/>
    </row>
    <row r="745" spans="3:15" ht="13.5" thickBot="1">
      <c r="C745" s="1"/>
      <c r="D745" s="2"/>
      <c r="H745" s="16"/>
      <c r="I745" s="17"/>
      <c r="J745" s="18"/>
      <c r="K745" s="18"/>
      <c r="L745" s="16"/>
      <c r="M745" s="17"/>
      <c r="N745" s="18"/>
      <c r="O745" s="18"/>
    </row>
    <row r="746" spans="3:15" ht="13.5" thickBot="1">
      <c r="C746" s="1"/>
      <c r="D746" s="2"/>
      <c r="H746" s="16"/>
      <c r="I746" s="17"/>
      <c r="J746" s="18"/>
      <c r="K746" s="18"/>
      <c r="L746" s="16"/>
      <c r="M746" s="17"/>
      <c r="N746" s="18"/>
      <c r="O746" s="18"/>
    </row>
    <row r="747" spans="3:15" ht="13.5" thickBot="1">
      <c r="C747" s="1"/>
      <c r="D747" s="2"/>
      <c r="H747" s="16"/>
      <c r="I747" s="17"/>
      <c r="J747" s="18"/>
      <c r="K747" s="18"/>
      <c r="L747" s="16"/>
      <c r="M747" s="17"/>
      <c r="N747" s="18"/>
      <c r="O747" s="18"/>
    </row>
    <row r="748" spans="3:15" ht="13.5" thickBot="1">
      <c r="C748" s="1"/>
      <c r="D748" s="2"/>
      <c r="H748" s="16"/>
      <c r="I748" s="17"/>
      <c r="J748" s="18"/>
      <c r="K748" s="18"/>
      <c r="L748" s="16"/>
      <c r="M748" s="17"/>
      <c r="N748" s="18"/>
      <c r="O748" s="18"/>
    </row>
    <row r="749" spans="3:15" ht="13.5" thickBot="1">
      <c r="C749" s="1"/>
      <c r="D749" s="2"/>
      <c r="H749" s="16"/>
      <c r="I749" s="17"/>
      <c r="J749" s="18"/>
      <c r="K749" s="18"/>
      <c r="L749" s="16"/>
      <c r="M749" s="17"/>
      <c r="N749" s="18"/>
      <c r="O749" s="18"/>
    </row>
    <row r="750" spans="3:15" ht="13.5" thickBot="1">
      <c r="C750" s="1"/>
      <c r="D750" s="2"/>
      <c r="H750" s="16"/>
      <c r="I750" s="17"/>
      <c r="J750" s="18"/>
      <c r="K750" s="18"/>
      <c r="L750" s="16"/>
      <c r="M750" s="17"/>
      <c r="N750" s="18"/>
      <c r="O750" s="18"/>
    </row>
    <row r="751" spans="3:15" ht="13.5" thickBot="1">
      <c r="C751" s="1"/>
      <c r="D751" s="2"/>
      <c r="H751" s="16"/>
      <c r="I751" s="17"/>
      <c r="J751" s="18"/>
      <c r="K751" s="18"/>
      <c r="L751" s="16"/>
      <c r="M751" s="17"/>
      <c r="N751" s="18"/>
      <c r="O751" s="18"/>
    </row>
    <row r="752" spans="3:15" ht="13.5" thickBot="1">
      <c r="C752" s="1"/>
      <c r="D752" s="2"/>
      <c r="H752" s="16"/>
      <c r="I752" s="17"/>
      <c r="J752" s="18"/>
      <c r="K752" s="18"/>
      <c r="L752" s="16"/>
      <c r="M752" s="17"/>
      <c r="N752" s="18"/>
      <c r="O752" s="18"/>
    </row>
    <row r="753" spans="3:15" ht="13.5" thickBot="1">
      <c r="C753" s="1"/>
      <c r="D753" s="2"/>
      <c r="H753" s="16"/>
      <c r="I753" s="17"/>
      <c r="J753" s="18"/>
      <c r="K753" s="18"/>
      <c r="L753" s="16"/>
      <c r="M753" s="17"/>
      <c r="N753" s="18"/>
      <c r="O753" s="18"/>
    </row>
    <row r="754" spans="3:15" ht="13.5" thickBot="1">
      <c r="C754" s="1"/>
      <c r="D754" s="2"/>
      <c r="H754" s="16"/>
      <c r="I754" s="17"/>
      <c r="J754" s="18"/>
      <c r="K754" s="18"/>
      <c r="L754" s="16"/>
      <c r="M754" s="17"/>
      <c r="N754" s="18"/>
      <c r="O754" s="18"/>
    </row>
    <row r="755" spans="3:15" ht="13.5" thickBot="1">
      <c r="C755" s="1"/>
      <c r="D755" s="2"/>
      <c r="H755" s="16"/>
      <c r="I755" s="17"/>
      <c r="J755" s="18"/>
      <c r="K755" s="18"/>
      <c r="L755" s="16"/>
      <c r="M755" s="17"/>
      <c r="N755" s="18"/>
      <c r="O755" s="18"/>
    </row>
    <row r="756" spans="3:15" ht="13.5" thickBot="1">
      <c r="C756" s="1"/>
      <c r="D756" s="2"/>
      <c r="H756" s="16"/>
      <c r="I756" s="17"/>
      <c r="J756" s="18"/>
      <c r="K756" s="18"/>
      <c r="L756" s="16"/>
      <c r="M756" s="17"/>
      <c r="N756" s="18"/>
      <c r="O756" s="18"/>
    </row>
    <row r="757" spans="3:15" ht="13.5" thickBot="1">
      <c r="C757" s="1"/>
      <c r="D757" s="2"/>
      <c r="H757" s="16"/>
      <c r="I757" s="17"/>
      <c r="J757" s="18"/>
      <c r="K757" s="18"/>
      <c r="L757" s="16"/>
      <c r="M757" s="17"/>
      <c r="N757" s="18"/>
      <c r="O757" s="18"/>
    </row>
    <row r="758" spans="3:15" ht="13.5" thickBot="1">
      <c r="C758" s="1"/>
      <c r="D758" s="2"/>
      <c r="H758" s="16"/>
      <c r="I758" s="17"/>
      <c r="J758" s="18"/>
      <c r="K758" s="18"/>
      <c r="L758" s="16"/>
      <c r="M758" s="17"/>
      <c r="N758" s="18"/>
      <c r="O758" s="18"/>
    </row>
    <row r="759" spans="3:15" ht="13.5" thickBot="1">
      <c r="C759" s="1"/>
      <c r="D759" s="2"/>
      <c r="H759" s="16"/>
      <c r="I759" s="17"/>
      <c r="J759" s="18"/>
      <c r="K759" s="18"/>
      <c r="L759" s="16"/>
      <c r="M759" s="17"/>
      <c r="N759" s="18"/>
      <c r="O759" s="18"/>
    </row>
    <row r="760" spans="3:15" ht="13.5" thickBot="1">
      <c r="C760" s="1"/>
      <c r="D760" s="2"/>
      <c r="H760" s="16"/>
      <c r="I760" s="17"/>
      <c r="J760" s="18"/>
      <c r="K760" s="18"/>
      <c r="L760" s="16"/>
      <c r="M760" s="17"/>
      <c r="N760" s="18"/>
      <c r="O760" s="18"/>
    </row>
    <row r="761" spans="3:15" ht="13.5" thickBot="1">
      <c r="C761" s="1"/>
      <c r="D761" s="2"/>
      <c r="H761" s="16"/>
      <c r="I761" s="17"/>
      <c r="J761" s="18"/>
      <c r="K761" s="18"/>
      <c r="L761" s="16"/>
      <c r="M761" s="17"/>
      <c r="N761" s="18"/>
      <c r="O761" s="18"/>
    </row>
    <row r="762" spans="3:15" ht="13.5" thickBot="1">
      <c r="C762" s="1"/>
      <c r="D762" s="2"/>
      <c r="H762" s="16"/>
      <c r="I762" s="17"/>
      <c r="J762" s="18"/>
      <c r="K762" s="18"/>
      <c r="L762" s="16"/>
      <c r="M762" s="17"/>
      <c r="N762" s="18"/>
      <c r="O762" s="18"/>
    </row>
    <row r="763" spans="3:15" ht="13.5" thickBot="1">
      <c r="C763" s="1"/>
      <c r="D763" s="2"/>
      <c r="H763" s="16"/>
      <c r="I763" s="17"/>
      <c r="J763" s="18"/>
      <c r="K763" s="18"/>
      <c r="L763" s="16"/>
      <c r="M763" s="17"/>
      <c r="N763" s="18"/>
      <c r="O763" s="18"/>
    </row>
    <row r="764" spans="3:15" ht="13.5" thickBot="1">
      <c r="C764" s="1"/>
      <c r="D764" s="2"/>
      <c r="H764" s="16"/>
      <c r="I764" s="17"/>
      <c r="J764" s="18"/>
      <c r="K764" s="18"/>
      <c r="L764" s="16"/>
      <c r="M764" s="17"/>
      <c r="N764" s="18"/>
      <c r="O764" s="18"/>
    </row>
    <row r="765" spans="3:15" ht="13.5" thickBot="1">
      <c r="C765" s="1"/>
      <c r="D765" s="2"/>
      <c r="H765" s="16"/>
      <c r="I765" s="17"/>
      <c r="J765" s="18"/>
      <c r="K765" s="18"/>
      <c r="L765" s="16"/>
      <c r="M765" s="17"/>
      <c r="N765" s="18"/>
      <c r="O765" s="18"/>
    </row>
    <row r="766" spans="3:15" ht="13.5" thickBot="1">
      <c r="C766" s="1"/>
      <c r="D766" s="2"/>
      <c r="H766" s="16"/>
      <c r="I766" s="17"/>
      <c r="J766" s="18"/>
      <c r="K766" s="18"/>
      <c r="L766" s="16"/>
      <c r="M766" s="17"/>
      <c r="N766" s="18"/>
      <c r="O766" s="18"/>
    </row>
    <row r="767" spans="3:15" ht="13.5" thickBot="1">
      <c r="C767" s="1"/>
      <c r="D767" s="2"/>
      <c r="H767" s="16"/>
      <c r="I767" s="17"/>
      <c r="J767" s="18"/>
      <c r="K767" s="18"/>
      <c r="L767" s="16"/>
      <c r="M767" s="17"/>
      <c r="N767" s="18"/>
      <c r="O767" s="18"/>
    </row>
    <row r="768" spans="3:15" ht="13.5" thickBot="1">
      <c r="C768" s="1"/>
      <c r="D768" s="2"/>
      <c r="H768" s="16"/>
      <c r="I768" s="17"/>
      <c r="J768" s="18"/>
      <c r="K768" s="18"/>
      <c r="L768" s="16"/>
      <c r="M768" s="17"/>
      <c r="N768" s="18"/>
      <c r="O768" s="18"/>
    </row>
    <row r="769" spans="3:15" ht="13.5" thickBot="1">
      <c r="C769" s="1"/>
      <c r="D769" s="2"/>
      <c r="H769" s="16"/>
      <c r="I769" s="17"/>
      <c r="J769" s="18"/>
      <c r="K769" s="18"/>
      <c r="L769" s="16"/>
      <c r="M769" s="17"/>
      <c r="N769" s="18"/>
      <c r="O769" s="18"/>
    </row>
    <row r="770" spans="3:15" ht="13.5" thickBot="1">
      <c r="C770" s="1"/>
      <c r="D770" s="2"/>
      <c r="H770" s="16"/>
      <c r="I770" s="17"/>
      <c r="J770" s="18"/>
      <c r="K770" s="18"/>
      <c r="L770" s="16"/>
      <c r="M770" s="17"/>
      <c r="N770" s="18"/>
      <c r="O770" s="18"/>
    </row>
    <row r="771" spans="3:15" ht="13.5" thickBot="1">
      <c r="C771" s="1"/>
      <c r="D771" s="2"/>
      <c r="H771" s="16"/>
      <c r="I771" s="17"/>
      <c r="J771" s="18"/>
      <c r="K771" s="18"/>
      <c r="L771" s="16"/>
      <c r="M771" s="17"/>
      <c r="N771" s="18"/>
      <c r="O771" s="18"/>
    </row>
    <row r="772" spans="3:15" ht="13.5" thickBot="1">
      <c r="C772" s="1"/>
      <c r="D772" s="2"/>
      <c r="H772" s="16"/>
      <c r="I772" s="17"/>
      <c r="J772" s="18"/>
      <c r="K772" s="18"/>
      <c r="L772" s="16"/>
      <c r="M772" s="17"/>
      <c r="N772" s="18"/>
      <c r="O772" s="18"/>
    </row>
    <row r="773" spans="3:15" ht="13.5" thickBot="1">
      <c r="C773" s="1"/>
      <c r="D773" s="2"/>
      <c r="H773" s="16"/>
      <c r="I773" s="17"/>
      <c r="J773" s="18"/>
      <c r="K773" s="18"/>
      <c r="L773" s="16"/>
      <c r="M773" s="17"/>
      <c r="N773" s="18"/>
      <c r="O773" s="18"/>
    </row>
    <row r="774" spans="3:15" ht="13.5" thickBot="1">
      <c r="C774" s="1"/>
      <c r="D774" s="2"/>
      <c r="H774" s="16"/>
      <c r="I774" s="17"/>
      <c r="J774" s="18"/>
      <c r="K774" s="18"/>
      <c r="L774" s="16"/>
      <c r="M774" s="17"/>
      <c r="N774" s="18"/>
      <c r="O774" s="18"/>
    </row>
    <row r="775" spans="3:15" ht="13.5" thickBot="1">
      <c r="C775" s="1"/>
      <c r="D775" s="2"/>
      <c r="H775" s="16"/>
      <c r="I775" s="17"/>
      <c r="J775" s="18"/>
      <c r="K775" s="18"/>
      <c r="L775" s="16"/>
      <c r="M775" s="17"/>
      <c r="N775" s="18"/>
      <c r="O775" s="18"/>
    </row>
    <row r="776" spans="3:15" ht="13.5" thickBot="1">
      <c r="C776" s="1"/>
      <c r="D776" s="2"/>
      <c r="H776" s="16"/>
      <c r="I776" s="17"/>
      <c r="J776" s="18"/>
      <c r="K776" s="18"/>
      <c r="L776" s="16"/>
      <c r="M776" s="17"/>
      <c r="N776" s="18"/>
      <c r="O776" s="18"/>
    </row>
    <row r="777" spans="3:15" ht="13.5" thickBot="1">
      <c r="C777" s="1"/>
      <c r="D777" s="2"/>
      <c r="H777" s="16"/>
      <c r="I777" s="17"/>
      <c r="J777" s="18"/>
      <c r="K777" s="18"/>
      <c r="L777" s="16"/>
      <c r="M777" s="17"/>
      <c r="N777" s="18"/>
      <c r="O777" s="18"/>
    </row>
    <row r="778" spans="3:15" ht="13.5" thickBot="1">
      <c r="C778" s="1"/>
      <c r="D778" s="2"/>
      <c r="H778" s="16"/>
      <c r="I778" s="17"/>
      <c r="J778" s="18"/>
      <c r="K778" s="18"/>
      <c r="L778" s="16"/>
      <c r="M778" s="17"/>
      <c r="N778" s="18"/>
      <c r="O778" s="18"/>
    </row>
    <row r="779" spans="3:15" ht="13.5" thickBot="1">
      <c r="C779" s="1"/>
      <c r="D779" s="2"/>
      <c r="H779" s="16"/>
      <c r="I779" s="17"/>
      <c r="J779" s="18"/>
      <c r="K779" s="18"/>
      <c r="L779" s="16"/>
      <c r="M779" s="17"/>
      <c r="N779" s="18"/>
      <c r="O779" s="18"/>
    </row>
    <row r="780" spans="3:15" ht="13.5" thickBot="1">
      <c r="C780" s="1"/>
      <c r="D780" s="2"/>
      <c r="H780" s="16"/>
      <c r="I780" s="17"/>
      <c r="J780" s="18"/>
      <c r="K780" s="18"/>
      <c r="L780" s="16"/>
      <c r="M780" s="17"/>
      <c r="N780" s="18"/>
      <c r="O780" s="18"/>
    </row>
    <row r="781" spans="3:15" ht="13.5" thickBot="1">
      <c r="C781" s="1"/>
      <c r="D781" s="2"/>
      <c r="H781" s="16"/>
      <c r="I781" s="17"/>
      <c r="J781" s="18"/>
      <c r="K781" s="18"/>
      <c r="L781" s="16"/>
      <c r="M781" s="17"/>
      <c r="N781" s="18"/>
      <c r="O781" s="18"/>
    </row>
    <row r="782" spans="3:15" ht="13.5" thickBot="1">
      <c r="C782" s="1"/>
      <c r="D782" s="2"/>
      <c r="H782" s="16"/>
      <c r="I782" s="17"/>
      <c r="J782" s="18"/>
      <c r="K782" s="18"/>
      <c r="L782" s="16"/>
      <c r="M782" s="17"/>
      <c r="N782" s="18"/>
      <c r="O782" s="18"/>
    </row>
    <row r="783" spans="3:15" ht="13.5" thickBot="1">
      <c r="C783" s="1"/>
      <c r="D783" s="2"/>
      <c r="H783" s="16"/>
      <c r="I783" s="17"/>
      <c r="J783" s="18"/>
      <c r="K783" s="18"/>
      <c r="L783" s="16"/>
      <c r="M783" s="17"/>
      <c r="N783" s="18"/>
      <c r="O783" s="18"/>
    </row>
    <row r="784" spans="3:15" ht="13.5" thickBot="1">
      <c r="C784" s="1"/>
      <c r="D784" s="2"/>
      <c r="H784" s="16"/>
      <c r="I784" s="17"/>
      <c r="J784" s="18"/>
      <c r="K784" s="18"/>
      <c r="L784" s="16"/>
      <c r="M784" s="17"/>
      <c r="N784" s="18"/>
      <c r="O784" s="18"/>
    </row>
    <row r="785" spans="3:15" ht="13.5" thickBot="1">
      <c r="C785" s="1"/>
      <c r="D785" s="2"/>
      <c r="H785" s="16"/>
      <c r="I785" s="17"/>
      <c r="J785" s="18"/>
      <c r="K785" s="18"/>
      <c r="L785" s="16"/>
      <c r="M785" s="17"/>
      <c r="N785" s="18"/>
      <c r="O785" s="18"/>
    </row>
    <row r="786" spans="3:15" ht="13.5" thickBot="1">
      <c r="C786" s="1"/>
      <c r="D786" s="2"/>
      <c r="H786" s="16"/>
      <c r="I786" s="17"/>
      <c r="J786" s="18"/>
      <c r="K786" s="18"/>
      <c r="L786" s="16"/>
      <c r="M786" s="17"/>
      <c r="N786" s="18"/>
      <c r="O786" s="18"/>
    </row>
    <row r="787" spans="3:15" ht="13.5" thickBot="1">
      <c r="C787" s="1"/>
      <c r="D787" s="2"/>
      <c r="H787" s="16"/>
      <c r="I787" s="17"/>
      <c r="J787" s="18"/>
      <c r="K787" s="18"/>
      <c r="L787" s="16"/>
      <c r="M787" s="17"/>
      <c r="N787" s="18"/>
      <c r="O787" s="18"/>
    </row>
    <row r="788" spans="3:15" ht="13.5" thickBot="1">
      <c r="C788" s="1"/>
      <c r="D788" s="2"/>
      <c r="H788" s="16"/>
      <c r="I788" s="17"/>
      <c r="J788" s="18"/>
      <c r="K788" s="18"/>
      <c r="L788" s="16"/>
      <c r="M788" s="17"/>
      <c r="N788" s="18"/>
      <c r="O788" s="18"/>
    </row>
    <row r="789" spans="3:15" ht="13.5" thickBot="1">
      <c r="C789" s="1"/>
      <c r="D789" s="2"/>
      <c r="H789" s="16"/>
      <c r="I789" s="17"/>
      <c r="J789" s="18"/>
      <c r="K789" s="18"/>
      <c r="L789" s="16"/>
      <c r="M789" s="17"/>
      <c r="N789" s="18"/>
      <c r="O789" s="18"/>
    </row>
    <row r="790" spans="3:15" ht="13.5" thickBot="1">
      <c r="C790" s="1"/>
      <c r="D790" s="2"/>
      <c r="H790" s="16"/>
      <c r="I790" s="17"/>
      <c r="J790" s="18"/>
      <c r="K790" s="18"/>
      <c r="L790" s="16"/>
      <c r="M790" s="17"/>
      <c r="N790" s="18"/>
      <c r="O790" s="18"/>
    </row>
    <row r="791" spans="3:15" ht="13.5" thickBot="1">
      <c r="C791" s="1"/>
      <c r="D791" s="2"/>
      <c r="H791" s="16"/>
      <c r="I791" s="17"/>
      <c r="J791" s="18"/>
      <c r="K791" s="18"/>
      <c r="L791" s="16"/>
      <c r="M791" s="17"/>
      <c r="N791" s="18"/>
      <c r="O791" s="18"/>
    </row>
    <row r="792" spans="3:15" ht="13.5" thickBot="1">
      <c r="C792" s="1"/>
      <c r="D792" s="2"/>
      <c r="H792" s="16"/>
      <c r="I792" s="17"/>
      <c r="J792" s="18"/>
      <c r="K792" s="18"/>
      <c r="L792" s="16"/>
      <c r="M792" s="17"/>
      <c r="N792" s="18"/>
      <c r="O792" s="18"/>
    </row>
    <row r="793" spans="3:15" ht="13.5" thickBot="1">
      <c r="C793" s="1"/>
      <c r="D793" s="2"/>
      <c r="H793" s="16"/>
      <c r="I793" s="17"/>
      <c r="J793" s="18"/>
      <c r="K793" s="18"/>
      <c r="L793" s="16"/>
      <c r="M793" s="17"/>
      <c r="N793" s="18"/>
      <c r="O793" s="18"/>
    </row>
    <row r="794" spans="3:15" ht="13.5" thickBot="1">
      <c r="C794" s="1"/>
      <c r="D794" s="2"/>
      <c r="H794" s="16"/>
      <c r="I794" s="17"/>
      <c r="J794" s="18"/>
      <c r="K794" s="18"/>
      <c r="L794" s="16"/>
      <c r="M794" s="17"/>
      <c r="N794" s="18"/>
      <c r="O794" s="18"/>
    </row>
    <row r="795" spans="3:15" ht="13.5" thickBot="1">
      <c r="C795" s="1"/>
      <c r="D795" s="2"/>
      <c r="H795" s="16"/>
      <c r="I795" s="17"/>
      <c r="J795" s="18"/>
      <c r="K795" s="18"/>
      <c r="L795" s="16"/>
      <c r="M795" s="17"/>
      <c r="N795" s="18"/>
      <c r="O795" s="18"/>
    </row>
    <row r="796" spans="3:15" ht="13.5" thickBot="1">
      <c r="C796" s="1"/>
      <c r="D796" s="2"/>
      <c r="H796" s="16"/>
      <c r="I796" s="17"/>
      <c r="J796" s="18"/>
      <c r="K796" s="18"/>
      <c r="L796" s="16"/>
      <c r="M796" s="17"/>
      <c r="N796" s="18"/>
      <c r="O796" s="18"/>
    </row>
    <row r="797" spans="3:15" ht="13.5" thickBot="1">
      <c r="C797" s="1"/>
      <c r="D797" s="2"/>
      <c r="H797" s="16"/>
      <c r="I797" s="17"/>
      <c r="J797" s="18"/>
      <c r="K797" s="18"/>
      <c r="L797" s="16"/>
      <c r="M797" s="17"/>
      <c r="N797" s="18"/>
      <c r="O797" s="18"/>
    </row>
    <row r="798" spans="3:15" ht="13.5" thickBot="1">
      <c r="C798" s="1"/>
      <c r="D798" s="2"/>
      <c r="H798" s="16"/>
      <c r="I798" s="17"/>
      <c r="J798" s="18"/>
      <c r="K798" s="18"/>
      <c r="L798" s="16"/>
      <c r="M798" s="17"/>
      <c r="N798" s="18"/>
      <c r="O798" s="18"/>
    </row>
    <row r="799" spans="3:15" ht="13.5" thickBot="1">
      <c r="C799" s="1"/>
      <c r="D799" s="2"/>
      <c r="H799" s="16"/>
      <c r="I799" s="17"/>
      <c r="J799" s="18"/>
      <c r="K799" s="18"/>
      <c r="L799" s="16"/>
      <c r="M799" s="17"/>
      <c r="N799" s="18"/>
      <c r="O799" s="18"/>
    </row>
    <row r="800" spans="3:15" ht="13.5" thickBot="1">
      <c r="C800" s="1"/>
      <c r="D800" s="2"/>
      <c r="H800" s="16"/>
      <c r="I800" s="17"/>
      <c r="J800" s="18"/>
      <c r="K800" s="18"/>
      <c r="L800" s="16"/>
      <c r="M800" s="17"/>
      <c r="N800" s="18"/>
      <c r="O800" s="18"/>
    </row>
    <row r="801" spans="3:15" ht="13.5" thickBot="1">
      <c r="C801" s="1"/>
      <c r="D801" s="2"/>
      <c r="H801" s="16"/>
      <c r="I801" s="17"/>
      <c r="J801" s="18"/>
      <c r="K801" s="18"/>
      <c r="L801" s="16"/>
      <c r="M801" s="17"/>
      <c r="N801" s="18"/>
      <c r="O801" s="18"/>
    </row>
    <row r="802" spans="3:15" ht="13.5" thickBot="1">
      <c r="C802" s="1"/>
      <c r="D802" s="2"/>
      <c r="H802" s="16"/>
      <c r="I802" s="17"/>
      <c r="J802" s="18"/>
      <c r="K802" s="18"/>
      <c r="L802" s="16"/>
      <c r="M802" s="17"/>
      <c r="N802" s="18"/>
      <c r="O802" s="18"/>
    </row>
    <row r="803" spans="3:15" ht="13.5" thickBot="1">
      <c r="C803" s="1"/>
      <c r="D803" s="2"/>
      <c r="H803" s="16"/>
      <c r="I803" s="17"/>
      <c r="J803" s="18"/>
      <c r="K803" s="18"/>
      <c r="L803" s="16"/>
      <c r="M803" s="17"/>
      <c r="N803" s="18"/>
      <c r="O803" s="18"/>
    </row>
    <row r="804" spans="3:15" ht="13.5" thickBot="1">
      <c r="C804" s="1"/>
      <c r="D804" s="2"/>
      <c r="H804" s="16"/>
      <c r="I804" s="17"/>
      <c r="J804" s="18"/>
      <c r="K804" s="18"/>
      <c r="L804" s="16"/>
      <c r="M804" s="17"/>
      <c r="N804" s="18"/>
      <c r="O804" s="18"/>
    </row>
    <row r="805" spans="3:15" ht="13.5" thickBot="1">
      <c r="C805" s="1"/>
      <c r="D805" s="2"/>
      <c r="H805" s="16"/>
      <c r="I805" s="17"/>
      <c r="J805" s="18"/>
      <c r="K805" s="18"/>
      <c r="L805" s="16"/>
      <c r="M805" s="17"/>
      <c r="N805" s="18"/>
      <c r="O805" s="18"/>
    </row>
    <row r="806" spans="3:15" ht="13.5" thickBot="1">
      <c r="C806" s="1"/>
      <c r="D806" s="2"/>
      <c r="H806" s="16"/>
      <c r="I806" s="17"/>
      <c r="J806" s="18"/>
      <c r="K806" s="18"/>
      <c r="L806" s="16"/>
      <c r="M806" s="17"/>
      <c r="N806" s="18"/>
      <c r="O806" s="18"/>
    </row>
    <row r="807" spans="3:15" ht="13.5" thickBot="1">
      <c r="C807" s="1"/>
      <c r="D807" s="2"/>
      <c r="H807" s="16"/>
      <c r="I807" s="17"/>
      <c r="J807" s="18"/>
      <c r="K807" s="18"/>
      <c r="L807" s="16"/>
      <c r="M807" s="17"/>
      <c r="N807" s="18"/>
      <c r="O807" s="18"/>
    </row>
    <row r="808" spans="3:15" ht="13.5" thickBot="1">
      <c r="C808" s="1"/>
      <c r="D808" s="2"/>
      <c r="H808" s="16"/>
      <c r="I808" s="17"/>
      <c r="J808" s="18"/>
      <c r="K808" s="18"/>
      <c r="L808" s="16"/>
      <c r="M808" s="17"/>
      <c r="N808" s="18"/>
      <c r="O808" s="18"/>
    </row>
    <row r="809" spans="3:15" ht="13.5" thickBot="1">
      <c r="C809" s="1"/>
      <c r="D809" s="2"/>
      <c r="H809" s="16"/>
      <c r="I809" s="17"/>
      <c r="J809" s="18"/>
      <c r="K809" s="18"/>
      <c r="L809" s="16"/>
      <c r="M809" s="17"/>
      <c r="N809" s="18"/>
      <c r="O809" s="18"/>
    </row>
    <row r="810" spans="3:15" ht="13.5" thickBot="1">
      <c r="C810" s="1"/>
      <c r="D810" s="2"/>
      <c r="H810" s="16"/>
      <c r="I810" s="17"/>
      <c r="J810" s="18"/>
      <c r="K810" s="18"/>
      <c r="L810" s="16"/>
      <c r="M810" s="17"/>
      <c r="N810" s="18"/>
      <c r="O810" s="18"/>
    </row>
    <row r="811" spans="3:15" ht="13.5" thickBot="1">
      <c r="C811" s="1"/>
      <c r="D811" s="2"/>
      <c r="H811" s="16"/>
      <c r="I811" s="17"/>
      <c r="J811" s="18"/>
      <c r="K811" s="18"/>
      <c r="L811" s="16"/>
      <c r="M811" s="17"/>
      <c r="N811" s="18"/>
      <c r="O811" s="18"/>
    </row>
    <row r="812" spans="3:15" ht="13.5" thickBot="1">
      <c r="C812" s="1"/>
      <c r="D812" s="2"/>
      <c r="H812" s="16"/>
      <c r="I812" s="17"/>
      <c r="J812" s="18"/>
      <c r="K812" s="18"/>
      <c r="L812" s="16"/>
      <c r="M812" s="17"/>
      <c r="N812" s="18"/>
      <c r="O812" s="18"/>
    </row>
    <row r="813" spans="3:15" ht="13.5" thickBot="1">
      <c r="C813" s="1"/>
      <c r="D813" s="2"/>
      <c r="H813" s="16"/>
      <c r="I813" s="17"/>
      <c r="J813" s="18"/>
      <c r="K813" s="18"/>
      <c r="L813" s="16"/>
      <c r="M813" s="17"/>
      <c r="N813" s="18"/>
      <c r="O813" s="18"/>
    </row>
    <row r="814" spans="3:15" ht="13.5" thickBot="1">
      <c r="C814" s="1"/>
      <c r="D814" s="2"/>
      <c r="H814" s="16"/>
      <c r="I814" s="17"/>
      <c r="J814" s="18"/>
      <c r="K814" s="18"/>
      <c r="L814" s="16"/>
      <c r="M814" s="17"/>
      <c r="N814" s="18"/>
      <c r="O814" s="18"/>
    </row>
    <row r="815" spans="3:15" ht="13.5" thickBot="1">
      <c r="C815" s="1"/>
      <c r="D815" s="2"/>
      <c r="H815" s="16"/>
      <c r="I815" s="17"/>
      <c r="J815" s="18"/>
      <c r="K815" s="18"/>
      <c r="L815" s="16"/>
      <c r="M815" s="17"/>
      <c r="N815" s="18"/>
      <c r="O815" s="18"/>
    </row>
    <row r="816" spans="3:15" ht="13.5" thickBot="1">
      <c r="C816" s="1"/>
      <c r="D816" s="2"/>
      <c r="H816" s="16"/>
      <c r="I816" s="17"/>
      <c r="J816" s="18"/>
      <c r="K816" s="18"/>
      <c r="L816" s="16"/>
      <c r="M816" s="17"/>
      <c r="N816" s="18"/>
      <c r="O816" s="18"/>
    </row>
    <row r="817" spans="3:15" ht="13.5" thickBot="1">
      <c r="C817" s="1"/>
      <c r="D817" s="2"/>
      <c r="H817" s="16"/>
      <c r="I817" s="17"/>
      <c r="J817" s="18"/>
      <c r="K817" s="18"/>
      <c r="L817" s="16"/>
      <c r="M817" s="17"/>
      <c r="N817" s="18"/>
      <c r="O817" s="18"/>
    </row>
    <row r="818" spans="3:15" ht="13.5" thickBot="1">
      <c r="C818" s="1"/>
      <c r="D818" s="2"/>
      <c r="H818" s="16"/>
      <c r="I818" s="17"/>
      <c r="J818" s="18"/>
      <c r="K818" s="18"/>
      <c r="L818" s="16"/>
      <c r="M818" s="17"/>
      <c r="N818" s="18"/>
      <c r="O818" s="18"/>
    </row>
    <row r="819" spans="3:15" ht="13.5" thickBot="1">
      <c r="C819" s="1"/>
      <c r="D819" s="2"/>
      <c r="H819" s="16"/>
      <c r="I819" s="17"/>
      <c r="J819" s="18"/>
      <c r="K819" s="18"/>
      <c r="L819" s="16"/>
      <c r="M819" s="17"/>
      <c r="N819" s="18"/>
      <c r="O819" s="18"/>
    </row>
    <row r="820" spans="3:15" ht="13.5" thickBot="1">
      <c r="C820" s="1"/>
      <c r="D820" s="2"/>
      <c r="H820" s="16"/>
      <c r="I820" s="17"/>
      <c r="J820" s="18"/>
      <c r="K820" s="18"/>
      <c r="L820" s="16"/>
      <c r="M820" s="17"/>
      <c r="N820" s="18"/>
      <c r="O820" s="18"/>
    </row>
    <row r="821" spans="3:15" ht="13.5" thickBot="1">
      <c r="C821" s="1"/>
      <c r="D821" s="2"/>
      <c r="H821" s="16"/>
      <c r="I821" s="17"/>
      <c r="J821" s="18"/>
      <c r="K821" s="18"/>
      <c r="L821" s="16"/>
      <c r="M821" s="17"/>
      <c r="N821" s="18"/>
      <c r="O821" s="18"/>
    </row>
    <row r="822" spans="3:11" ht="13.5" thickBot="1">
      <c r="C822" s="1"/>
      <c r="D822" s="2"/>
      <c r="H822" s="16"/>
      <c r="I822" s="17"/>
      <c r="J822" s="18"/>
      <c r="K822" s="19"/>
    </row>
    <row r="823" spans="3:11" ht="13.5" thickBot="1">
      <c r="C823" s="1"/>
      <c r="D823" s="2"/>
      <c r="H823" s="16"/>
      <c r="I823" s="17"/>
      <c r="J823" s="18"/>
      <c r="K823" s="19"/>
    </row>
    <row r="824" spans="3:11" ht="13.5" thickBot="1">
      <c r="C824" s="1"/>
      <c r="D824" s="2"/>
      <c r="H824" s="16"/>
      <c r="I824" s="17"/>
      <c r="J824" s="18"/>
      <c r="K824" s="19"/>
    </row>
    <row r="825" spans="3:11" ht="13.5" thickBot="1">
      <c r="C825" s="1"/>
      <c r="D825" s="2"/>
      <c r="H825" s="16"/>
      <c r="I825" s="17"/>
      <c r="J825" s="18"/>
      <c r="K825" s="19"/>
    </row>
    <row r="826" spans="3:11" ht="13.5" thickBot="1">
      <c r="C826" s="1"/>
      <c r="D826" s="2"/>
      <c r="H826" s="16"/>
      <c r="I826" s="17"/>
      <c r="J826" s="18"/>
      <c r="K826" s="19"/>
    </row>
    <row r="827" spans="3:11" ht="13.5" thickBot="1">
      <c r="C827" s="1"/>
      <c r="D827" s="2"/>
      <c r="H827" s="16"/>
      <c r="I827" s="17"/>
      <c r="J827" s="18"/>
      <c r="K827" s="19"/>
    </row>
    <row r="828" spans="3:11" ht="13.5" thickBot="1">
      <c r="C828" s="1"/>
      <c r="D828" s="2"/>
      <c r="H828" s="16"/>
      <c r="I828" s="17"/>
      <c r="J828" s="18"/>
      <c r="K828" s="19"/>
    </row>
    <row r="829" spans="3:11" ht="13.5" thickBot="1">
      <c r="C829" s="1"/>
      <c r="D829" s="2"/>
      <c r="H829" s="16"/>
      <c r="I829" s="17"/>
      <c r="J829" s="18"/>
      <c r="K829" s="19"/>
    </row>
    <row r="830" spans="3:11" ht="13.5" thickBot="1">
      <c r="C830" s="1"/>
      <c r="D830" s="2"/>
      <c r="H830" s="16"/>
      <c r="I830" s="17"/>
      <c r="J830" s="18"/>
      <c r="K830" s="19"/>
    </row>
    <row r="831" spans="3:11" ht="13.5" thickBot="1">
      <c r="C831" s="1"/>
      <c r="D831" s="2"/>
      <c r="H831" s="16"/>
      <c r="I831" s="17"/>
      <c r="J831" s="18"/>
      <c r="K831" s="19"/>
    </row>
    <row r="832" spans="3:11" ht="13.5" thickBot="1">
      <c r="C832" s="1"/>
      <c r="D832" s="2"/>
      <c r="H832" s="16"/>
      <c r="I832" s="17"/>
      <c r="J832" s="18"/>
      <c r="K832" s="19"/>
    </row>
    <row r="833" spans="3:11" ht="13.5" thickBot="1">
      <c r="C833" s="1"/>
      <c r="D833" s="2"/>
      <c r="H833" s="16"/>
      <c r="I833" s="17"/>
      <c r="J833" s="18"/>
      <c r="K833" s="19"/>
    </row>
    <row r="834" spans="3:11" ht="13.5" thickBot="1">
      <c r="C834" s="1"/>
      <c r="D834" s="2"/>
      <c r="H834" s="16"/>
      <c r="I834" s="17"/>
      <c r="J834" s="18"/>
      <c r="K834" s="19"/>
    </row>
    <row r="835" spans="3:11" ht="13.5" thickBot="1">
      <c r="C835" s="1"/>
      <c r="D835" s="2"/>
      <c r="H835" s="16"/>
      <c r="I835" s="17"/>
      <c r="J835" s="18"/>
      <c r="K835" s="19"/>
    </row>
    <row r="836" spans="3:11" ht="13.5" thickBot="1">
      <c r="C836" s="1"/>
      <c r="D836" s="2"/>
      <c r="H836" s="16"/>
      <c r="I836" s="17"/>
      <c r="J836" s="18"/>
      <c r="K836" s="19"/>
    </row>
    <row r="837" spans="3:11" ht="13.5" thickBot="1">
      <c r="C837" s="1"/>
      <c r="D837" s="2"/>
      <c r="H837" s="16"/>
      <c r="I837" s="17"/>
      <c r="J837" s="18"/>
      <c r="K837" s="19"/>
    </row>
    <row r="838" spans="3:11" ht="13.5" thickBot="1">
      <c r="C838" s="1"/>
      <c r="D838" s="2"/>
      <c r="H838" s="16"/>
      <c r="I838" s="17"/>
      <c r="J838" s="18"/>
      <c r="K838" s="19"/>
    </row>
    <row r="839" spans="3:11" ht="13.5" thickBot="1">
      <c r="C839" s="1"/>
      <c r="D839" s="2"/>
      <c r="H839" s="16"/>
      <c r="I839" s="17"/>
      <c r="J839" s="18"/>
      <c r="K839" s="19"/>
    </row>
    <row r="840" spans="3:11" ht="13.5" thickBot="1">
      <c r="C840" s="1"/>
      <c r="D840" s="2"/>
      <c r="H840" s="16"/>
      <c r="I840" s="17"/>
      <c r="J840" s="18"/>
      <c r="K840" s="19"/>
    </row>
    <row r="841" spans="3:11" ht="13.5" thickBot="1">
      <c r="C841" s="1"/>
      <c r="D841" s="2"/>
      <c r="H841" s="16"/>
      <c r="I841" s="17"/>
      <c r="J841" s="18"/>
      <c r="K841" s="19"/>
    </row>
    <row r="842" spans="3:11" ht="13.5" thickBot="1">
      <c r="C842" s="1"/>
      <c r="D842" s="2"/>
      <c r="H842" s="16"/>
      <c r="I842" s="17"/>
      <c r="J842" s="18"/>
      <c r="K842" s="19"/>
    </row>
    <row r="843" spans="3:11" ht="13.5" thickBot="1">
      <c r="C843" s="1"/>
      <c r="D843" s="2"/>
      <c r="H843" s="16"/>
      <c r="I843" s="17"/>
      <c r="J843" s="18"/>
      <c r="K843" s="19"/>
    </row>
    <row r="844" spans="3:11" ht="13.5" thickBot="1">
      <c r="C844" s="1"/>
      <c r="D844" s="2"/>
      <c r="H844" s="16"/>
      <c r="I844" s="17"/>
      <c r="J844" s="18"/>
      <c r="K844" s="19"/>
    </row>
    <row r="845" spans="3:11" ht="13.5" thickBot="1">
      <c r="C845" s="1"/>
      <c r="D845" s="2"/>
      <c r="H845" s="16"/>
      <c r="I845" s="17"/>
      <c r="J845" s="18"/>
      <c r="K845" s="19"/>
    </row>
    <row r="846" spans="3:11" ht="13.5" thickBot="1">
      <c r="C846" s="1"/>
      <c r="D846" s="2"/>
      <c r="H846" s="16"/>
      <c r="I846" s="17"/>
      <c r="J846" s="18"/>
      <c r="K846" s="19"/>
    </row>
    <row r="847" spans="3:11" ht="13.5" thickBot="1">
      <c r="C847" s="1"/>
      <c r="D847" s="2"/>
      <c r="H847" s="16"/>
      <c r="I847" s="17"/>
      <c r="J847" s="18"/>
      <c r="K847" s="19"/>
    </row>
    <row r="848" spans="3:11" ht="13.5" thickBot="1">
      <c r="C848" s="1"/>
      <c r="D848" s="2"/>
      <c r="H848" s="16"/>
      <c r="I848" s="17"/>
      <c r="J848" s="18"/>
      <c r="K848" s="19"/>
    </row>
    <row r="849" spans="3:11" ht="13.5" thickBot="1">
      <c r="C849" s="1"/>
      <c r="D849" s="2"/>
      <c r="H849" s="16"/>
      <c r="I849" s="17"/>
      <c r="J849" s="18"/>
      <c r="K849" s="19"/>
    </row>
    <row r="850" spans="3:11" ht="13.5" thickBot="1">
      <c r="C850" s="1"/>
      <c r="D850" s="2"/>
      <c r="H850" s="16"/>
      <c r="I850" s="17"/>
      <c r="J850" s="18"/>
      <c r="K850" s="19"/>
    </row>
    <row r="851" spans="3:11" ht="13.5" thickBot="1">
      <c r="C851" s="1"/>
      <c r="D851" s="2"/>
      <c r="H851" s="16"/>
      <c r="I851" s="17"/>
      <c r="J851" s="18"/>
      <c r="K851" s="19"/>
    </row>
    <row r="852" spans="3:11" ht="13.5" thickBot="1">
      <c r="C852" s="1"/>
      <c r="D852" s="2"/>
      <c r="H852" s="16"/>
      <c r="I852" s="17"/>
      <c r="J852" s="18"/>
      <c r="K852" s="19"/>
    </row>
    <row r="853" spans="3:11" ht="13.5" thickBot="1">
      <c r="C853" s="1"/>
      <c r="D853" s="2"/>
      <c r="H853" s="16"/>
      <c r="I853" s="17"/>
      <c r="J853" s="18"/>
      <c r="K853" s="19"/>
    </row>
    <row r="854" spans="3:11" ht="13.5" thickBot="1">
      <c r="C854" s="1"/>
      <c r="D854" s="2"/>
      <c r="H854" s="16"/>
      <c r="I854" s="17"/>
      <c r="J854" s="18"/>
      <c r="K854" s="19"/>
    </row>
    <row r="855" spans="3:11" ht="13.5" thickBot="1">
      <c r="C855" s="1"/>
      <c r="D855" s="2"/>
      <c r="H855" s="16"/>
      <c r="I855" s="17"/>
      <c r="J855" s="18"/>
      <c r="K855" s="19"/>
    </row>
    <row r="856" spans="3:11" ht="13.5" thickBot="1">
      <c r="C856" s="1"/>
      <c r="D856" s="2"/>
      <c r="H856" s="16"/>
      <c r="I856" s="17"/>
      <c r="J856" s="18"/>
      <c r="K856" s="19"/>
    </row>
    <row r="857" spans="3:11" ht="13.5" thickBot="1">
      <c r="C857" s="1"/>
      <c r="D857" s="2"/>
      <c r="H857" s="16"/>
      <c r="I857" s="17"/>
      <c r="J857" s="18"/>
      <c r="K857" s="19"/>
    </row>
    <row r="858" spans="3:11" ht="13.5" thickBot="1">
      <c r="C858" s="1"/>
      <c r="D858" s="2"/>
      <c r="H858" s="16"/>
      <c r="I858" s="17"/>
      <c r="J858" s="18"/>
      <c r="K858" s="19"/>
    </row>
    <row r="859" spans="3:11" ht="13.5" thickBot="1">
      <c r="C859" s="1"/>
      <c r="D859" s="2"/>
      <c r="H859" s="16"/>
      <c r="I859" s="17"/>
      <c r="J859" s="18"/>
      <c r="K859" s="19"/>
    </row>
    <row r="860" spans="3:11" ht="13.5" thickBot="1">
      <c r="C860" s="1"/>
      <c r="D860" s="2"/>
      <c r="H860" s="16"/>
      <c r="I860" s="17"/>
      <c r="J860" s="18"/>
      <c r="K860" s="19"/>
    </row>
    <row r="861" spans="3:11" ht="13.5" thickBot="1">
      <c r="C861" s="1"/>
      <c r="D861" s="2"/>
      <c r="H861" s="16"/>
      <c r="I861" s="17"/>
      <c r="J861" s="18"/>
      <c r="K861" s="19"/>
    </row>
    <row r="862" spans="3:11" ht="13.5" thickBot="1">
      <c r="C862" s="1"/>
      <c r="D862" s="2"/>
      <c r="H862" s="16"/>
      <c r="I862" s="17"/>
      <c r="J862" s="18"/>
      <c r="K862" s="19"/>
    </row>
    <row r="863" spans="3:11" ht="13.5" thickBot="1">
      <c r="C863" s="1"/>
      <c r="D863" s="2"/>
      <c r="H863" s="16"/>
      <c r="I863" s="17"/>
      <c r="J863" s="18"/>
      <c r="K863" s="19"/>
    </row>
    <row r="864" spans="3:11" ht="13.5" thickBot="1">
      <c r="C864" s="1"/>
      <c r="D864" s="2"/>
      <c r="H864" s="16"/>
      <c r="I864" s="17"/>
      <c r="J864" s="18"/>
      <c r="K864" s="19"/>
    </row>
    <row r="865" spans="3:11" ht="13.5" thickBot="1">
      <c r="C865" s="1"/>
      <c r="D865" s="2"/>
      <c r="H865" s="16"/>
      <c r="I865" s="17"/>
      <c r="J865" s="18"/>
      <c r="K865" s="19"/>
    </row>
    <row r="866" spans="3:11" ht="13.5" thickBot="1">
      <c r="C866" s="1"/>
      <c r="D866" s="2"/>
      <c r="H866" s="16"/>
      <c r="I866" s="17"/>
      <c r="J866" s="18"/>
      <c r="K866" s="19"/>
    </row>
    <row r="867" spans="3:11" ht="13.5" thickBot="1">
      <c r="C867" s="1"/>
      <c r="D867" s="2"/>
      <c r="H867" s="16"/>
      <c r="I867" s="17"/>
      <c r="J867" s="18"/>
      <c r="K867" s="19"/>
    </row>
    <row r="868" spans="3:11" ht="13.5" thickBot="1">
      <c r="C868" s="1"/>
      <c r="D868" s="2"/>
      <c r="H868" s="16"/>
      <c r="I868" s="17"/>
      <c r="J868" s="18"/>
      <c r="K868" s="19"/>
    </row>
    <row r="869" spans="3:11" ht="13.5" thickBot="1">
      <c r="C869" s="1"/>
      <c r="D869" s="2"/>
      <c r="H869" s="16"/>
      <c r="I869" s="17"/>
      <c r="J869" s="18"/>
      <c r="K869" s="19"/>
    </row>
    <row r="870" spans="3:11" ht="13.5" thickBot="1">
      <c r="C870" s="1"/>
      <c r="D870" s="2"/>
      <c r="H870" s="16"/>
      <c r="I870" s="17"/>
      <c r="J870" s="18"/>
      <c r="K870" s="19"/>
    </row>
    <row r="871" spans="3:11" ht="13.5" thickBot="1">
      <c r="C871" s="1"/>
      <c r="D871" s="2"/>
      <c r="H871" s="16"/>
      <c r="I871" s="17"/>
      <c r="J871" s="18"/>
      <c r="K871" s="19"/>
    </row>
    <row r="872" spans="3:11" ht="13.5" thickBot="1">
      <c r="C872" s="1"/>
      <c r="D872" s="2"/>
      <c r="H872" s="16"/>
      <c r="I872" s="17"/>
      <c r="J872" s="18"/>
      <c r="K872" s="19"/>
    </row>
    <row r="873" spans="3:11" ht="13.5" thickBot="1">
      <c r="C873" s="1"/>
      <c r="D873" s="2"/>
      <c r="H873" s="16"/>
      <c r="I873" s="17"/>
      <c r="J873" s="18"/>
      <c r="K873" s="19"/>
    </row>
    <row r="874" spans="3:11" ht="13.5" thickBot="1">
      <c r="C874" s="1"/>
      <c r="D874" s="2"/>
      <c r="H874" s="16"/>
      <c r="I874" s="17"/>
      <c r="J874" s="18"/>
      <c r="K874" s="19"/>
    </row>
    <row r="875" spans="3:11" ht="13.5" thickBot="1">
      <c r="C875" s="1"/>
      <c r="D875" s="2"/>
      <c r="H875" s="16"/>
      <c r="I875" s="17"/>
      <c r="J875" s="18"/>
      <c r="K875" s="19"/>
    </row>
    <row r="876" spans="3:11" ht="13.5" thickBot="1">
      <c r="C876" s="1"/>
      <c r="D876" s="2"/>
      <c r="H876" s="16"/>
      <c r="I876" s="17"/>
      <c r="J876" s="18"/>
      <c r="K876" s="19"/>
    </row>
    <row r="877" spans="3:11" ht="13.5" thickBot="1">
      <c r="C877" s="1"/>
      <c r="D877" s="2"/>
      <c r="H877" s="16"/>
      <c r="I877" s="17"/>
      <c r="J877" s="18"/>
      <c r="K877" s="19"/>
    </row>
    <row r="878" spans="3:11" ht="13.5" thickBot="1">
      <c r="C878" s="1"/>
      <c r="D878" s="2"/>
      <c r="H878" s="16"/>
      <c r="I878" s="17"/>
      <c r="J878" s="18"/>
      <c r="K878" s="19"/>
    </row>
    <row r="879" spans="3:11" ht="13.5" thickBot="1">
      <c r="C879" s="1"/>
      <c r="D879" s="2"/>
      <c r="H879" s="16"/>
      <c r="I879" s="17"/>
      <c r="J879" s="18"/>
      <c r="K879" s="19"/>
    </row>
    <row r="880" spans="3:11" ht="13.5" thickBot="1">
      <c r="C880" s="1"/>
      <c r="D880" s="2"/>
      <c r="H880" s="16"/>
      <c r="I880" s="17"/>
      <c r="J880" s="18"/>
      <c r="K880" s="19"/>
    </row>
    <row r="881" spans="3:11" ht="13.5" thickBot="1">
      <c r="C881" s="1"/>
      <c r="D881" s="2"/>
      <c r="H881" s="16"/>
      <c r="I881" s="17"/>
      <c r="J881" s="18"/>
      <c r="K881" s="19"/>
    </row>
    <row r="882" spans="3:11" ht="13.5" thickBot="1">
      <c r="C882" s="1"/>
      <c r="D882" s="2"/>
      <c r="H882" s="16"/>
      <c r="I882" s="17"/>
      <c r="J882" s="18"/>
      <c r="K882" s="19"/>
    </row>
    <row r="883" spans="3:11" ht="13.5" thickBot="1">
      <c r="C883" s="1"/>
      <c r="D883" s="2"/>
      <c r="H883" s="16"/>
      <c r="I883" s="17"/>
      <c r="J883" s="18"/>
      <c r="K883" s="19"/>
    </row>
    <row r="884" spans="3:11" ht="13.5" thickBot="1">
      <c r="C884" s="1"/>
      <c r="D884" s="2"/>
      <c r="H884" s="16"/>
      <c r="I884" s="17"/>
      <c r="J884" s="18"/>
      <c r="K884" s="19"/>
    </row>
    <row r="885" spans="3:11" ht="13.5" thickBot="1">
      <c r="C885" s="1"/>
      <c r="D885" s="2"/>
      <c r="H885" s="16"/>
      <c r="I885" s="17"/>
      <c r="J885" s="18"/>
      <c r="K885" s="19"/>
    </row>
    <row r="886" spans="3:11" ht="13.5" thickBot="1">
      <c r="C886" s="1"/>
      <c r="D886" s="2"/>
      <c r="H886" s="16"/>
      <c r="I886" s="17"/>
      <c r="J886" s="18"/>
      <c r="K886" s="19"/>
    </row>
    <row r="887" spans="3:11" ht="13.5" thickBot="1">
      <c r="C887" s="1"/>
      <c r="D887" s="2"/>
      <c r="H887" s="16"/>
      <c r="I887" s="17"/>
      <c r="J887" s="18"/>
      <c r="K887" s="19"/>
    </row>
    <row r="888" spans="3:11" ht="13.5" thickBot="1">
      <c r="C888" s="1"/>
      <c r="D888" s="2"/>
      <c r="H888" s="16"/>
      <c r="I888" s="17"/>
      <c r="J888" s="18"/>
      <c r="K888" s="19"/>
    </row>
    <row r="889" spans="3:11" ht="13.5" thickBot="1">
      <c r="C889" s="1"/>
      <c r="D889" s="2"/>
      <c r="H889" s="16"/>
      <c r="I889" s="17"/>
      <c r="J889" s="18"/>
      <c r="K889" s="19"/>
    </row>
    <row r="890" spans="3:11" ht="13.5" thickBot="1">
      <c r="C890" s="1"/>
      <c r="D890" s="2"/>
      <c r="H890" s="16"/>
      <c r="I890" s="17"/>
      <c r="J890" s="18"/>
      <c r="K890" s="19"/>
    </row>
    <row r="891" spans="3:11" ht="13.5" thickBot="1">
      <c r="C891" s="1"/>
      <c r="D891" s="2"/>
      <c r="H891" s="16"/>
      <c r="I891" s="17"/>
      <c r="J891" s="18"/>
      <c r="K891" s="19"/>
    </row>
    <row r="892" spans="3:11" ht="13.5" thickBot="1">
      <c r="C892" s="1"/>
      <c r="D892" s="2"/>
      <c r="H892" s="16"/>
      <c r="I892" s="17"/>
      <c r="J892" s="18"/>
      <c r="K892" s="19"/>
    </row>
    <row r="893" spans="3:11" ht="13.5" thickBot="1">
      <c r="C893" s="1"/>
      <c r="D893" s="2"/>
      <c r="H893" s="16"/>
      <c r="I893" s="17"/>
      <c r="J893" s="18"/>
      <c r="K893" s="19"/>
    </row>
    <row r="894" spans="3:11" ht="13.5" thickBot="1">
      <c r="C894" s="1"/>
      <c r="D894" s="2"/>
      <c r="H894" s="16"/>
      <c r="I894" s="17"/>
      <c r="J894" s="18"/>
      <c r="K894" s="19"/>
    </row>
    <row r="895" spans="3:11" ht="13.5" thickBot="1">
      <c r="C895" s="1"/>
      <c r="D895" s="2"/>
      <c r="H895" s="16"/>
      <c r="I895" s="17"/>
      <c r="J895" s="18"/>
      <c r="K895" s="19"/>
    </row>
    <row r="896" spans="3:11" ht="13.5" thickBot="1">
      <c r="C896" s="1"/>
      <c r="D896" s="2"/>
      <c r="H896" s="16"/>
      <c r="I896" s="17"/>
      <c r="J896" s="18"/>
      <c r="K896" s="19"/>
    </row>
    <row r="897" spans="3:11" ht="13.5" thickBot="1">
      <c r="C897" s="1"/>
      <c r="D897" s="2"/>
      <c r="H897" s="16"/>
      <c r="I897" s="17"/>
      <c r="J897" s="18"/>
      <c r="K897" s="19"/>
    </row>
    <row r="898" spans="3:11" ht="13.5" thickBot="1">
      <c r="C898" s="1"/>
      <c r="D898" s="2"/>
      <c r="H898" s="16"/>
      <c r="I898" s="17"/>
      <c r="J898" s="18"/>
      <c r="K898" s="19"/>
    </row>
    <row r="899" spans="3:11" ht="13.5" thickBot="1">
      <c r="C899" s="1"/>
      <c r="D899" s="2"/>
      <c r="H899" s="16"/>
      <c r="I899" s="17"/>
      <c r="J899" s="18"/>
      <c r="K899" s="19"/>
    </row>
    <row r="900" spans="3:11" ht="13.5" thickBot="1">
      <c r="C900" s="1"/>
      <c r="D900" s="2"/>
      <c r="H900" s="16"/>
      <c r="I900" s="17"/>
      <c r="J900" s="18"/>
      <c r="K900" s="19"/>
    </row>
    <row r="901" spans="3:11" ht="13.5" thickBot="1">
      <c r="C901" s="1"/>
      <c r="D901" s="2"/>
      <c r="H901" s="16"/>
      <c r="I901" s="17"/>
      <c r="J901" s="18"/>
      <c r="K901" s="19"/>
    </row>
    <row r="902" spans="3:11" ht="13.5" thickBot="1">
      <c r="C902" s="1"/>
      <c r="D902" s="2"/>
      <c r="H902" s="16"/>
      <c r="I902" s="17"/>
      <c r="J902" s="18"/>
      <c r="K902" s="19"/>
    </row>
    <row r="903" spans="3:11" ht="13.5" thickBot="1">
      <c r="C903" s="1"/>
      <c r="D903" s="2"/>
      <c r="H903" s="16"/>
      <c r="I903" s="17"/>
      <c r="J903" s="18"/>
      <c r="K903" s="19"/>
    </row>
    <row r="904" spans="3:11" ht="13.5" thickBot="1">
      <c r="C904" s="1"/>
      <c r="D904" s="2"/>
      <c r="H904" s="16"/>
      <c r="I904" s="17"/>
      <c r="J904" s="18"/>
      <c r="K904" s="19"/>
    </row>
    <row r="905" spans="3:11" ht="13.5" thickBot="1">
      <c r="C905" s="1"/>
      <c r="D905" s="2"/>
      <c r="H905" s="16"/>
      <c r="I905" s="17"/>
      <c r="J905" s="18"/>
      <c r="K905" s="19"/>
    </row>
    <row r="906" spans="3:11" ht="13.5" thickBot="1">
      <c r="C906" s="1"/>
      <c r="D906" s="2"/>
      <c r="H906" s="16"/>
      <c r="I906" s="17"/>
      <c r="J906" s="18"/>
      <c r="K906" s="19"/>
    </row>
    <row r="907" spans="3:11" ht="13.5" thickBot="1">
      <c r="C907" s="1"/>
      <c r="D907" s="2"/>
      <c r="H907" s="16"/>
      <c r="I907" s="17"/>
      <c r="J907" s="18"/>
      <c r="K907" s="19"/>
    </row>
    <row r="908" spans="3:11" ht="13.5" thickBot="1">
      <c r="C908" s="1"/>
      <c r="D908" s="2"/>
      <c r="H908" s="16"/>
      <c r="I908" s="17"/>
      <c r="J908" s="18"/>
      <c r="K908" s="19"/>
    </row>
    <row r="909" spans="3:11" ht="13.5" thickBot="1">
      <c r="C909" s="1"/>
      <c r="D909" s="2"/>
      <c r="H909" s="16"/>
      <c r="I909" s="17"/>
      <c r="J909" s="18"/>
      <c r="K909" s="19"/>
    </row>
    <row r="910" spans="3:11" ht="13.5" thickBot="1">
      <c r="C910" s="1"/>
      <c r="D910" s="2"/>
      <c r="H910" s="16"/>
      <c r="I910" s="17"/>
      <c r="J910" s="18"/>
      <c r="K910" s="19"/>
    </row>
    <row r="911" spans="3:11" ht="13.5" thickBot="1">
      <c r="C911" s="1"/>
      <c r="D911" s="2"/>
      <c r="H911" s="16"/>
      <c r="I911" s="17"/>
      <c r="J911" s="18"/>
      <c r="K911" s="19"/>
    </row>
    <row r="912" spans="3:11" ht="13.5" thickBot="1">
      <c r="C912" s="1"/>
      <c r="D912" s="2"/>
      <c r="H912" s="16"/>
      <c r="I912" s="17"/>
      <c r="J912" s="18"/>
      <c r="K912" s="19"/>
    </row>
    <row r="913" spans="3:11" ht="13.5" thickBot="1">
      <c r="C913" s="1"/>
      <c r="D913" s="2"/>
      <c r="H913" s="16"/>
      <c r="I913" s="17"/>
      <c r="J913" s="18"/>
      <c r="K913" s="19"/>
    </row>
    <row r="914" spans="3:11" ht="13.5" thickBot="1">
      <c r="C914" s="1"/>
      <c r="D914" s="2"/>
      <c r="H914" s="16"/>
      <c r="I914" s="17"/>
      <c r="J914" s="18"/>
      <c r="K914" s="19"/>
    </row>
    <row r="915" spans="3:11" ht="13.5" thickBot="1">
      <c r="C915" s="1"/>
      <c r="D915" s="2"/>
      <c r="H915" s="16"/>
      <c r="I915" s="17"/>
      <c r="J915" s="18"/>
      <c r="K915" s="19"/>
    </row>
    <row r="916" spans="3:11" ht="13.5" thickBot="1">
      <c r="C916" s="1"/>
      <c r="D916" s="2"/>
      <c r="H916" s="16"/>
      <c r="I916" s="17"/>
      <c r="J916" s="18"/>
      <c r="K916" s="19"/>
    </row>
    <row r="917" spans="3:11" ht="13.5" thickBot="1">
      <c r="C917" s="1"/>
      <c r="D917" s="2"/>
      <c r="H917" s="16"/>
      <c r="I917" s="17"/>
      <c r="J917" s="18"/>
      <c r="K917" s="19"/>
    </row>
    <row r="918" spans="3:11" ht="13.5" thickBot="1">
      <c r="C918" s="1"/>
      <c r="D918" s="2"/>
      <c r="H918" s="16"/>
      <c r="I918" s="17"/>
      <c r="J918" s="18"/>
      <c r="K918" s="19"/>
    </row>
    <row r="919" spans="3:11" ht="13.5" thickBot="1">
      <c r="C919" s="1"/>
      <c r="D919" s="2"/>
      <c r="H919" s="16"/>
      <c r="I919" s="17"/>
      <c r="J919" s="18"/>
      <c r="K919" s="19"/>
    </row>
    <row r="920" spans="3:11" ht="13.5" thickBot="1">
      <c r="C920" s="1"/>
      <c r="D920" s="2"/>
      <c r="H920" s="16"/>
      <c r="I920" s="17"/>
      <c r="J920" s="18"/>
      <c r="K920" s="19"/>
    </row>
    <row r="921" spans="3:11" ht="13.5" thickBot="1">
      <c r="C921" s="1"/>
      <c r="D921" s="2"/>
      <c r="H921" s="16"/>
      <c r="I921" s="17"/>
      <c r="J921" s="18"/>
      <c r="K921" s="19"/>
    </row>
    <row r="922" spans="3:11" ht="13.5" thickBot="1">
      <c r="C922" s="1"/>
      <c r="D922" s="2"/>
      <c r="H922" s="16"/>
      <c r="I922" s="17"/>
      <c r="J922" s="18"/>
      <c r="K922" s="19"/>
    </row>
    <row r="923" spans="3:11" ht="13.5" thickBot="1">
      <c r="C923" s="1"/>
      <c r="D923" s="2"/>
      <c r="H923" s="16"/>
      <c r="I923" s="17"/>
      <c r="J923" s="18"/>
      <c r="K923" s="19"/>
    </row>
    <row r="924" spans="3:11" ht="13.5" thickBot="1">
      <c r="C924" s="1"/>
      <c r="D924" s="2"/>
      <c r="H924" s="16"/>
      <c r="I924" s="17"/>
      <c r="J924" s="18"/>
      <c r="K924" s="19"/>
    </row>
    <row r="925" spans="3:11" ht="13.5" thickBot="1">
      <c r="C925" s="1"/>
      <c r="D925" s="2"/>
      <c r="H925" s="16"/>
      <c r="I925" s="17"/>
      <c r="J925" s="18"/>
      <c r="K925" s="19"/>
    </row>
    <row r="926" spans="3:11" ht="13.5" thickBot="1">
      <c r="C926" s="1"/>
      <c r="D926" s="2"/>
      <c r="H926" s="16"/>
      <c r="I926" s="17"/>
      <c r="J926" s="18"/>
      <c r="K926" s="19"/>
    </row>
    <row r="927" spans="3:11" ht="13.5" thickBot="1">
      <c r="C927" s="1"/>
      <c r="D927" s="2"/>
      <c r="H927" s="16"/>
      <c r="I927" s="17"/>
      <c r="J927" s="18"/>
      <c r="K927" s="19"/>
    </row>
    <row r="928" spans="3:11" ht="13.5" thickBot="1">
      <c r="C928" s="1"/>
      <c r="D928" s="2"/>
      <c r="H928" s="16"/>
      <c r="I928" s="17"/>
      <c r="J928" s="18"/>
      <c r="K928" s="19"/>
    </row>
    <row r="929" spans="3:11" ht="13.5" thickBot="1">
      <c r="C929" s="1"/>
      <c r="D929" s="2"/>
      <c r="H929" s="16"/>
      <c r="I929" s="17"/>
      <c r="J929" s="18"/>
      <c r="K929" s="19"/>
    </row>
    <row r="930" spans="3:11" ht="13.5" thickBot="1">
      <c r="C930" s="1"/>
      <c r="D930" s="2"/>
      <c r="H930" s="16"/>
      <c r="I930" s="17"/>
      <c r="J930" s="18"/>
      <c r="K930" s="19"/>
    </row>
    <row r="931" spans="3:11" ht="13.5" thickBot="1">
      <c r="C931" s="1"/>
      <c r="D931" s="2"/>
      <c r="H931" s="16"/>
      <c r="I931" s="17"/>
      <c r="J931" s="18"/>
      <c r="K931" s="19"/>
    </row>
    <row r="932" spans="3:11" ht="13.5" thickBot="1">
      <c r="C932" s="1"/>
      <c r="D932" s="2"/>
      <c r="H932" s="16"/>
      <c r="I932" s="17"/>
      <c r="J932" s="18"/>
      <c r="K932" s="19"/>
    </row>
    <row r="933" spans="3:11" ht="13.5" thickBot="1">
      <c r="C933" s="1"/>
      <c r="D933" s="2"/>
      <c r="H933" s="16"/>
      <c r="I933" s="17"/>
      <c r="J933" s="18"/>
      <c r="K933" s="19"/>
    </row>
    <row r="934" spans="3:11" ht="13.5" thickBot="1">
      <c r="C934" s="1"/>
      <c r="D934" s="2"/>
      <c r="H934" s="16"/>
      <c r="I934" s="17"/>
      <c r="J934" s="18"/>
      <c r="K934" s="19"/>
    </row>
    <row r="935" spans="3:11" ht="13.5" thickBot="1">
      <c r="C935" s="1"/>
      <c r="D935" s="2"/>
      <c r="H935" s="16"/>
      <c r="I935" s="17"/>
      <c r="J935" s="18"/>
      <c r="K935" s="19"/>
    </row>
    <row r="936" spans="3:11" ht="13.5" thickBot="1">
      <c r="C936" s="1"/>
      <c r="D936" s="2"/>
      <c r="H936" s="16"/>
      <c r="I936" s="17"/>
      <c r="J936" s="18"/>
      <c r="K936" s="19"/>
    </row>
    <row r="937" spans="3:11" ht="13.5" thickBot="1">
      <c r="C937" s="1"/>
      <c r="D937" s="2"/>
      <c r="H937" s="16"/>
      <c r="I937" s="17"/>
      <c r="J937" s="18"/>
      <c r="K937" s="19"/>
    </row>
    <row r="938" spans="3:11" ht="13.5" thickBot="1">
      <c r="C938" s="1"/>
      <c r="D938" s="2"/>
      <c r="H938" s="16"/>
      <c r="I938" s="17"/>
      <c r="J938" s="18"/>
      <c r="K938" s="19"/>
    </row>
    <row r="939" spans="3:11" ht="13.5" thickBot="1">
      <c r="C939" s="1"/>
      <c r="D939" s="2"/>
      <c r="H939" s="16"/>
      <c r="I939" s="17"/>
      <c r="J939" s="18"/>
      <c r="K939" s="19"/>
    </row>
    <row r="940" spans="3:11" ht="13.5" thickBot="1">
      <c r="C940" s="1"/>
      <c r="D940" s="2"/>
      <c r="H940" s="16"/>
      <c r="I940" s="17"/>
      <c r="J940" s="18"/>
      <c r="K940" s="19"/>
    </row>
    <row r="941" spans="3:11" ht="13.5" thickBot="1">
      <c r="C941" s="1"/>
      <c r="D941" s="2"/>
      <c r="H941" s="16"/>
      <c r="I941" s="17"/>
      <c r="J941" s="18"/>
      <c r="K941" s="19"/>
    </row>
    <row r="942" spans="3:11" ht="13.5" thickBot="1">
      <c r="C942" s="1"/>
      <c r="D942" s="2"/>
      <c r="H942" s="16"/>
      <c r="I942" s="17"/>
      <c r="J942" s="18"/>
      <c r="K942" s="19"/>
    </row>
    <row r="943" spans="3:11" ht="13.5" thickBot="1">
      <c r="C943" s="1"/>
      <c r="D943" s="2"/>
      <c r="H943" s="16"/>
      <c r="I943" s="17"/>
      <c r="J943" s="18"/>
      <c r="K943" s="19"/>
    </row>
    <row r="944" spans="3:11" ht="13.5" thickBot="1">
      <c r="C944" s="1"/>
      <c r="D944" s="2"/>
      <c r="H944" s="16"/>
      <c r="I944" s="17"/>
      <c r="J944" s="18"/>
      <c r="K944" s="19"/>
    </row>
    <row r="945" spans="3:11" ht="13.5" thickBot="1">
      <c r="C945" s="1"/>
      <c r="D945" s="2"/>
      <c r="H945" s="16"/>
      <c r="I945" s="17"/>
      <c r="J945" s="18"/>
      <c r="K945" s="19"/>
    </row>
    <row r="946" spans="3:11" ht="13.5" thickBot="1">
      <c r="C946" s="1"/>
      <c r="D946" s="2"/>
      <c r="H946" s="16"/>
      <c r="I946" s="17"/>
      <c r="J946" s="18"/>
      <c r="K946" s="19"/>
    </row>
    <row r="947" spans="3:11" ht="13.5" thickBot="1">
      <c r="C947" s="1"/>
      <c r="D947" s="2"/>
      <c r="H947" s="16"/>
      <c r="I947" s="17"/>
      <c r="J947" s="18"/>
      <c r="K947" s="19"/>
    </row>
    <row r="948" spans="3:11" ht="13.5" thickBot="1">
      <c r="C948" s="1"/>
      <c r="D948" s="2"/>
      <c r="H948" s="16"/>
      <c r="I948" s="17"/>
      <c r="J948" s="18"/>
      <c r="K948" s="19"/>
    </row>
    <row r="949" spans="3:11" ht="13.5" thickBot="1">
      <c r="C949" s="1"/>
      <c r="D949" s="2"/>
      <c r="H949" s="16"/>
      <c r="I949" s="17"/>
      <c r="J949" s="18"/>
      <c r="K949" s="19"/>
    </row>
    <row r="950" spans="3:11" ht="13.5" thickBot="1">
      <c r="C950" s="1"/>
      <c r="D950" s="2"/>
      <c r="H950" s="16"/>
      <c r="I950" s="17"/>
      <c r="J950" s="18"/>
      <c r="K950" s="19"/>
    </row>
    <row r="951" spans="3:11" ht="13.5" thickBot="1">
      <c r="C951" s="1"/>
      <c r="D951" s="2"/>
      <c r="H951" s="16"/>
      <c r="I951" s="17"/>
      <c r="J951" s="18"/>
      <c r="K951" s="19"/>
    </row>
    <row r="952" spans="3:11" ht="13.5" thickBot="1">
      <c r="C952" s="1"/>
      <c r="D952" s="2"/>
      <c r="H952" s="16"/>
      <c r="I952" s="17"/>
      <c r="J952" s="18"/>
      <c r="K952" s="19"/>
    </row>
    <row r="953" spans="3:11" ht="13.5" thickBot="1">
      <c r="C953" s="1"/>
      <c r="D953" s="2"/>
      <c r="H953" s="16"/>
      <c r="I953" s="17"/>
      <c r="J953" s="18"/>
      <c r="K953" s="19"/>
    </row>
    <row r="954" spans="3:11" ht="13.5" thickBot="1">
      <c r="C954" s="1"/>
      <c r="D954" s="2"/>
      <c r="H954" s="16"/>
      <c r="I954" s="17"/>
      <c r="J954" s="18"/>
      <c r="K954" s="19"/>
    </row>
    <row r="955" spans="3:11" ht="13.5" thickBot="1">
      <c r="C955" s="1"/>
      <c r="D955" s="2"/>
      <c r="H955" s="16"/>
      <c r="I955" s="17"/>
      <c r="J955" s="18"/>
      <c r="K955" s="19"/>
    </row>
    <row r="956" spans="3:11" ht="13.5" thickBot="1">
      <c r="C956" s="1"/>
      <c r="D956" s="2"/>
      <c r="H956" s="16"/>
      <c r="I956" s="17"/>
      <c r="J956" s="18"/>
      <c r="K956" s="19"/>
    </row>
    <row r="957" spans="3:11" ht="13.5" thickBot="1">
      <c r="C957" s="1"/>
      <c r="D957" s="2"/>
      <c r="H957" s="16"/>
      <c r="I957" s="17"/>
      <c r="J957" s="18"/>
      <c r="K957" s="19"/>
    </row>
    <row r="958" spans="3:11" ht="13.5" thickBot="1">
      <c r="C958" s="1"/>
      <c r="D958" s="2"/>
      <c r="H958" s="16"/>
      <c r="I958" s="17"/>
      <c r="J958" s="18"/>
      <c r="K958" s="19"/>
    </row>
    <row r="959" spans="3:11" ht="13.5" thickBot="1">
      <c r="C959" s="1"/>
      <c r="D959" s="2"/>
      <c r="H959" s="16"/>
      <c r="I959" s="17"/>
      <c r="J959" s="18"/>
      <c r="K959" s="19"/>
    </row>
    <row r="960" spans="3:11" ht="13.5" thickBot="1">
      <c r="C960" s="1"/>
      <c r="D960" s="2"/>
      <c r="H960" s="16"/>
      <c r="I960" s="17"/>
      <c r="J960" s="18"/>
      <c r="K960" s="19"/>
    </row>
    <row r="961" spans="3:11" ht="13.5" thickBot="1">
      <c r="C961" s="1"/>
      <c r="D961" s="2"/>
      <c r="H961" s="16"/>
      <c r="I961" s="17"/>
      <c r="J961" s="18"/>
      <c r="K961" s="19"/>
    </row>
    <row r="962" spans="3:11" ht="13.5" thickBot="1">
      <c r="C962" s="1"/>
      <c r="D962" s="2"/>
      <c r="H962" s="16"/>
      <c r="I962" s="17"/>
      <c r="J962" s="18"/>
      <c r="K962" s="19"/>
    </row>
    <row r="963" spans="3:11" ht="13.5" thickBot="1">
      <c r="C963" s="1"/>
      <c r="D963" s="2"/>
      <c r="H963" s="16"/>
      <c r="I963" s="17"/>
      <c r="J963" s="18"/>
      <c r="K963" s="19"/>
    </row>
    <row r="964" spans="3:11" ht="13.5" thickBot="1">
      <c r="C964" s="1"/>
      <c r="D964" s="2"/>
      <c r="H964" s="16"/>
      <c r="I964" s="17"/>
      <c r="J964" s="18"/>
      <c r="K964" s="19"/>
    </row>
    <row r="965" spans="3:11" ht="13.5" thickBot="1">
      <c r="C965" s="1"/>
      <c r="D965" s="2"/>
      <c r="H965" s="16"/>
      <c r="I965" s="17"/>
      <c r="J965" s="18"/>
      <c r="K965" s="19"/>
    </row>
    <row r="966" spans="3:11" ht="13.5" thickBot="1">
      <c r="C966" s="1"/>
      <c r="D966" s="2"/>
      <c r="H966" s="16"/>
      <c r="I966" s="17"/>
      <c r="J966" s="18"/>
      <c r="K966" s="19"/>
    </row>
    <row r="967" spans="3:11" ht="13.5" thickBot="1">
      <c r="C967" s="1"/>
      <c r="D967" s="2"/>
      <c r="H967" s="16"/>
      <c r="I967" s="17"/>
      <c r="J967" s="18"/>
      <c r="K967" s="19"/>
    </row>
    <row r="968" spans="3:11" ht="13.5" thickBot="1">
      <c r="C968" s="1"/>
      <c r="D968" s="2"/>
      <c r="H968" s="16"/>
      <c r="I968" s="17"/>
      <c r="J968" s="18"/>
      <c r="K968" s="19"/>
    </row>
    <row r="969" spans="3:11" ht="13.5" thickBot="1">
      <c r="C969" s="1"/>
      <c r="D969" s="2"/>
      <c r="H969" s="16"/>
      <c r="I969" s="17"/>
      <c r="J969" s="18"/>
      <c r="K969" s="19"/>
    </row>
    <row r="970" spans="3:11" ht="13.5" thickBot="1">
      <c r="C970" s="1"/>
      <c r="D970" s="2"/>
      <c r="H970" s="16"/>
      <c r="I970" s="17"/>
      <c r="J970" s="18"/>
      <c r="K970" s="19"/>
    </row>
    <row r="971" spans="3:11" ht="13.5" thickBot="1">
      <c r="C971" s="1"/>
      <c r="D971" s="2"/>
      <c r="H971" s="16"/>
      <c r="I971" s="17"/>
      <c r="J971" s="18"/>
      <c r="K971" s="19"/>
    </row>
    <row r="972" spans="3:11" ht="13.5" thickBot="1">
      <c r="C972" s="1"/>
      <c r="D972" s="2"/>
      <c r="H972" s="16"/>
      <c r="I972" s="17"/>
      <c r="J972" s="18"/>
      <c r="K972" s="19"/>
    </row>
    <row r="973" spans="3:11" ht="13.5" thickBot="1">
      <c r="C973" s="1"/>
      <c r="D973" s="2"/>
      <c r="H973" s="16"/>
      <c r="I973" s="17"/>
      <c r="J973" s="18"/>
      <c r="K973" s="19"/>
    </row>
    <row r="974" spans="3:11" ht="13.5" thickBot="1">
      <c r="C974" s="1"/>
      <c r="D974" s="2"/>
      <c r="H974" s="16"/>
      <c r="I974" s="17"/>
      <c r="J974" s="18"/>
      <c r="K974" s="19"/>
    </row>
    <row r="975" spans="3:11" ht="13.5" thickBot="1">
      <c r="C975" s="1"/>
      <c r="D975" s="2"/>
      <c r="H975" s="16"/>
      <c r="I975" s="17"/>
      <c r="J975" s="18"/>
      <c r="K975" s="19"/>
    </row>
    <row r="976" spans="3:11" ht="13.5" thickBot="1">
      <c r="C976" s="1"/>
      <c r="D976" s="2"/>
      <c r="H976" s="16"/>
      <c r="I976" s="17"/>
      <c r="J976" s="18"/>
      <c r="K976" s="19"/>
    </row>
    <row r="977" spans="3:11" ht="13.5" thickBot="1">
      <c r="C977" s="1"/>
      <c r="D977" s="2"/>
      <c r="H977" s="16"/>
      <c r="I977" s="17"/>
      <c r="J977" s="18"/>
      <c r="K977" s="19"/>
    </row>
    <row r="978" spans="3:11" ht="13.5" thickBot="1">
      <c r="C978" s="1"/>
      <c r="D978" s="2"/>
      <c r="H978" s="16"/>
      <c r="I978" s="17"/>
      <c r="J978" s="18"/>
      <c r="K978" s="19"/>
    </row>
    <row r="979" spans="3:11" ht="13.5" thickBot="1">
      <c r="C979" s="1"/>
      <c r="D979" s="2"/>
      <c r="H979" s="16"/>
      <c r="I979" s="17"/>
      <c r="J979" s="18"/>
      <c r="K979" s="19"/>
    </row>
    <row r="980" spans="3:11" ht="13.5" thickBot="1">
      <c r="C980" s="1"/>
      <c r="D980" s="2"/>
      <c r="H980" s="16"/>
      <c r="I980" s="17"/>
      <c r="J980" s="18"/>
      <c r="K980" s="19"/>
    </row>
    <row r="981" spans="3:11" ht="13.5" thickBot="1">
      <c r="C981" s="1"/>
      <c r="D981" s="2"/>
      <c r="H981" s="16"/>
      <c r="I981" s="17"/>
      <c r="J981" s="18"/>
      <c r="K981" s="19"/>
    </row>
    <row r="982" spans="3:11" ht="13.5" thickBot="1">
      <c r="C982" s="1"/>
      <c r="D982" s="2"/>
      <c r="H982" s="16"/>
      <c r="I982" s="17"/>
      <c r="J982" s="18"/>
      <c r="K982" s="19"/>
    </row>
    <row r="983" spans="3:11" ht="13.5" thickBot="1">
      <c r="C983" s="1"/>
      <c r="D983" s="2"/>
      <c r="H983" s="16"/>
      <c r="I983" s="17"/>
      <c r="J983" s="18"/>
      <c r="K983" s="19"/>
    </row>
    <row r="984" spans="3:11" ht="13.5" thickBot="1">
      <c r="C984" s="1"/>
      <c r="D984" s="2"/>
      <c r="H984" s="16"/>
      <c r="I984" s="17"/>
      <c r="J984" s="18"/>
      <c r="K984" s="19"/>
    </row>
    <row r="985" spans="3:11" ht="13.5" thickBot="1">
      <c r="C985" s="1"/>
      <c r="D985" s="2"/>
      <c r="H985" s="16"/>
      <c r="I985" s="17"/>
      <c r="J985" s="18"/>
      <c r="K985" s="19"/>
    </row>
    <row r="986" spans="3:11" ht="13.5" thickBot="1">
      <c r="C986" s="1"/>
      <c r="D986" s="2"/>
      <c r="H986" s="16"/>
      <c r="I986" s="17"/>
      <c r="J986" s="18"/>
      <c r="K986" s="19"/>
    </row>
    <row r="987" spans="3:11" ht="13.5" thickBot="1">
      <c r="C987" s="1"/>
      <c r="D987" s="2"/>
      <c r="H987" s="16"/>
      <c r="I987" s="17"/>
      <c r="J987" s="18"/>
      <c r="K987" s="19"/>
    </row>
    <row r="988" spans="3:11" ht="13.5" thickBot="1">
      <c r="C988" s="1"/>
      <c r="D988" s="2"/>
      <c r="H988" s="16"/>
      <c r="I988" s="17"/>
      <c r="J988" s="18"/>
      <c r="K988" s="19"/>
    </row>
    <row r="989" spans="3:11" ht="13.5" thickBot="1">
      <c r="C989" s="1"/>
      <c r="D989" s="2"/>
      <c r="H989" s="16"/>
      <c r="I989" s="17"/>
      <c r="J989" s="18"/>
      <c r="K989" s="19"/>
    </row>
    <row r="990" spans="3:11" ht="13.5" thickBot="1">
      <c r="C990" s="1"/>
      <c r="D990" s="2"/>
      <c r="H990" s="16"/>
      <c r="I990" s="17"/>
      <c r="J990" s="18"/>
      <c r="K990" s="19"/>
    </row>
    <row r="991" spans="3:11" ht="13.5" thickBot="1">
      <c r="C991" s="1"/>
      <c r="D991" s="2"/>
      <c r="H991" s="16"/>
      <c r="I991" s="17"/>
      <c r="J991" s="18"/>
      <c r="K991" s="19"/>
    </row>
    <row r="992" spans="3:11" ht="13.5" thickBot="1">
      <c r="C992" s="1"/>
      <c r="D992" s="2"/>
      <c r="H992" s="16"/>
      <c r="I992" s="17"/>
      <c r="J992" s="18"/>
      <c r="K992" s="19"/>
    </row>
    <row r="993" spans="3:11" ht="13.5" thickBot="1">
      <c r="C993" s="1"/>
      <c r="D993" s="2"/>
      <c r="H993" s="16"/>
      <c r="I993" s="17"/>
      <c r="J993" s="18"/>
      <c r="K993" s="19"/>
    </row>
    <row r="994" spans="3:11" ht="13.5" thickBot="1">
      <c r="C994" s="1"/>
      <c r="D994" s="2"/>
      <c r="H994" s="16"/>
      <c r="I994" s="17"/>
      <c r="J994" s="18"/>
      <c r="K994" s="19"/>
    </row>
    <row r="995" spans="3:11" ht="13.5" thickBot="1">
      <c r="C995" s="1"/>
      <c r="D995" s="2"/>
      <c r="H995" s="16"/>
      <c r="I995" s="17"/>
      <c r="J995" s="18"/>
      <c r="K995" s="19"/>
    </row>
    <row r="996" spans="3:11" ht="13.5" thickBot="1">
      <c r="C996" s="1"/>
      <c r="D996" s="2"/>
      <c r="H996" s="16"/>
      <c r="I996" s="17"/>
      <c r="J996" s="18"/>
      <c r="K996" s="19"/>
    </row>
    <row r="997" spans="3:11" ht="13.5" thickBot="1">
      <c r="C997" s="1"/>
      <c r="D997" s="2"/>
      <c r="H997" s="16"/>
      <c r="I997" s="17"/>
      <c r="J997" s="18"/>
      <c r="K997" s="19"/>
    </row>
    <row r="998" spans="3:11" ht="13.5" thickBot="1">
      <c r="C998" s="1"/>
      <c r="D998" s="2"/>
      <c r="H998" s="16"/>
      <c r="I998" s="17"/>
      <c r="J998" s="18"/>
      <c r="K998" s="19"/>
    </row>
    <row r="999" spans="3:11" ht="13.5" thickBot="1">
      <c r="C999" s="1"/>
      <c r="D999" s="2"/>
      <c r="H999" s="16"/>
      <c r="I999" s="17"/>
      <c r="J999" s="18"/>
      <c r="K999" s="19"/>
    </row>
    <row r="1000" spans="3:11" ht="13.5" thickBot="1">
      <c r="C1000" s="1"/>
      <c r="D1000" s="2"/>
      <c r="H1000" s="16"/>
      <c r="I1000" s="17"/>
      <c r="J1000" s="18"/>
      <c r="K1000" s="19"/>
    </row>
    <row r="1001" spans="3:11" ht="13.5" thickBot="1">
      <c r="C1001" s="1"/>
      <c r="D1001" s="2"/>
      <c r="H1001" s="16"/>
      <c r="I1001" s="17"/>
      <c r="J1001" s="18"/>
      <c r="K1001" s="19"/>
    </row>
    <row r="1002" spans="3:11" ht="13.5" thickBot="1">
      <c r="C1002" s="1"/>
      <c r="D1002" s="2"/>
      <c r="H1002" s="16"/>
      <c r="I1002" s="17"/>
      <c r="J1002" s="18"/>
      <c r="K1002" s="19"/>
    </row>
    <row r="1003" spans="3:11" ht="13.5" thickBot="1">
      <c r="C1003" s="1"/>
      <c r="D1003" s="2"/>
      <c r="H1003" s="16"/>
      <c r="I1003" s="17"/>
      <c r="J1003" s="18"/>
      <c r="K1003" s="19"/>
    </row>
    <row r="1004" spans="3:11" ht="13.5" thickBot="1">
      <c r="C1004" s="1"/>
      <c r="D1004" s="2"/>
      <c r="H1004" s="16"/>
      <c r="I1004" s="17"/>
      <c r="J1004" s="18"/>
      <c r="K1004" s="19"/>
    </row>
    <row r="1005" spans="3:11" ht="13.5" thickBot="1">
      <c r="C1005" s="1"/>
      <c r="D1005" s="2"/>
      <c r="H1005" s="16"/>
      <c r="I1005" s="17"/>
      <c r="J1005" s="18"/>
      <c r="K1005" s="19"/>
    </row>
    <row r="1006" spans="3:11" ht="13.5" thickBot="1">
      <c r="C1006" s="1"/>
      <c r="D1006" s="2"/>
      <c r="H1006" s="16"/>
      <c r="I1006" s="17"/>
      <c r="J1006" s="18"/>
      <c r="K1006" s="19"/>
    </row>
    <row r="1007" spans="3:11" ht="13.5" thickBot="1">
      <c r="C1007" s="1"/>
      <c r="D1007" s="2"/>
      <c r="H1007" s="16"/>
      <c r="I1007" s="17"/>
      <c r="J1007" s="18"/>
      <c r="K1007" s="19"/>
    </row>
    <row r="1008" spans="3:11" ht="13.5" thickBot="1">
      <c r="C1008" s="1"/>
      <c r="D1008" s="2"/>
      <c r="H1008" s="16"/>
      <c r="I1008" s="17"/>
      <c r="J1008" s="18"/>
      <c r="K1008" s="19"/>
    </row>
    <row r="1009" spans="3:11" ht="13.5" thickBot="1">
      <c r="C1009" s="1"/>
      <c r="D1009" s="2"/>
      <c r="H1009" s="16"/>
      <c r="I1009" s="17"/>
      <c r="J1009" s="18"/>
      <c r="K1009" s="19"/>
    </row>
    <row r="1010" spans="3:11" ht="13.5" thickBot="1">
      <c r="C1010" s="1"/>
      <c r="D1010" s="2"/>
      <c r="H1010" s="16"/>
      <c r="I1010" s="17"/>
      <c r="J1010" s="18"/>
      <c r="K1010" s="19"/>
    </row>
    <row r="1011" spans="3:11" ht="13.5" thickBot="1">
      <c r="C1011" s="1"/>
      <c r="D1011" s="2"/>
      <c r="H1011" s="16"/>
      <c r="I1011" s="17"/>
      <c r="J1011" s="18"/>
      <c r="K1011" s="19"/>
    </row>
    <row r="1012" spans="3:11" ht="13.5" thickBot="1">
      <c r="C1012" s="1"/>
      <c r="D1012" s="2"/>
      <c r="H1012" s="16"/>
      <c r="I1012" s="17"/>
      <c r="J1012" s="18"/>
      <c r="K1012" s="19"/>
    </row>
    <row r="1013" spans="3:11" ht="13.5" thickBot="1">
      <c r="C1013" s="1"/>
      <c r="D1013" s="2"/>
      <c r="H1013" s="16"/>
      <c r="I1013" s="17"/>
      <c r="J1013" s="18"/>
      <c r="K1013" s="19"/>
    </row>
    <row r="1014" spans="3:11" ht="13.5" thickBot="1">
      <c r="C1014" s="1"/>
      <c r="D1014" s="2"/>
      <c r="H1014" s="16"/>
      <c r="I1014" s="17"/>
      <c r="J1014" s="18"/>
      <c r="K1014" s="19"/>
    </row>
    <row r="1015" spans="3:11" ht="13.5" thickBot="1">
      <c r="C1015" s="1"/>
      <c r="D1015" s="2"/>
      <c r="H1015" s="16"/>
      <c r="I1015" s="17"/>
      <c r="J1015" s="18"/>
      <c r="K1015" s="19"/>
    </row>
    <row r="1016" spans="3:11" ht="13.5" thickBot="1">
      <c r="C1016" s="1"/>
      <c r="D1016" s="2"/>
      <c r="H1016" s="16"/>
      <c r="I1016" s="17"/>
      <c r="J1016" s="18"/>
      <c r="K1016" s="19"/>
    </row>
    <row r="1017" spans="3:11" ht="13.5" thickBot="1">
      <c r="C1017" s="1"/>
      <c r="D1017" s="2"/>
      <c r="H1017" s="16"/>
      <c r="I1017" s="17"/>
      <c r="J1017" s="18"/>
      <c r="K1017" s="19"/>
    </row>
    <row r="1018" spans="3:11" ht="13.5" thickBot="1">
      <c r="C1018" s="1"/>
      <c r="D1018" s="2"/>
      <c r="H1018" s="16"/>
      <c r="I1018" s="17"/>
      <c r="J1018" s="18"/>
      <c r="K1018" s="19"/>
    </row>
    <row r="1019" spans="3:11" ht="13.5" thickBot="1">
      <c r="C1019" s="1"/>
      <c r="D1019" s="2"/>
      <c r="H1019" s="16"/>
      <c r="I1019" s="17"/>
      <c r="J1019" s="18"/>
      <c r="K1019" s="19"/>
    </row>
    <row r="1020" spans="3:11" ht="13.5" thickBot="1">
      <c r="C1020" s="1"/>
      <c r="D1020" s="2"/>
      <c r="H1020" s="16"/>
      <c r="I1020" s="17"/>
      <c r="J1020" s="18"/>
      <c r="K1020" s="19"/>
    </row>
    <row r="1021" spans="3:11" ht="13.5" thickBot="1">
      <c r="C1021" s="1"/>
      <c r="D1021" s="2"/>
      <c r="H1021" s="16"/>
      <c r="I1021" s="17"/>
      <c r="J1021" s="18"/>
      <c r="K1021" s="19"/>
    </row>
    <row r="1022" spans="3:11" ht="13.5" thickBot="1">
      <c r="C1022" s="1"/>
      <c r="D1022" s="2"/>
      <c r="H1022" s="16"/>
      <c r="I1022" s="17"/>
      <c r="J1022" s="18"/>
      <c r="K1022" s="19"/>
    </row>
    <row r="1023" spans="3:11" ht="13.5" thickBot="1">
      <c r="C1023" s="1"/>
      <c r="D1023" s="2"/>
      <c r="H1023" s="16"/>
      <c r="I1023" s="17"/>
      <c r="J1023" s="18"/>
      <c r="K1023" s="19"/>
    </row>
    <row r="1024" spans="3:11" ht="13.5" thickBot="1">
      <c r="C1024" s="1"/>
      <c r="D1024" s="2"/>
      <c r="H1024" s="16"/>
      <c r="I1024" s="17"/>
      <c r="J1024" s="18"/>
      <c r="K1024" s="19"/>
    </row>
    <row r="1025" spans="3:11" ht="13.5" thickBot="1">
      <c r="C1025" s="1"/>
      <c r="D1025" s="2"/>
      <c r="H1025" s="16"/>
      <c r="I1025" s="17"/>
      <c r="J1025" s="18"/>
      <c r="K1025" s="19"/>
    </row>
    <row r="1026" spans="3:11" ht="13.5" thickBot="1">
      <c r="C1026" s="1"/>
      <c r="D1026" s="2"/>
      <c r="H1026" s="16"/>
      <c r="I1026" s="17"/>
      <c r="J1026" s="18"/>
      <c r="K1026" s="19"/>
    </row>
    <row r="1027" spans="3:11" ht="13.5" thickBot="1">
      <c r="C1027" s="1"/>
      <c r="D1027" s="2"/>
      <c r="H1027" s="16"/>
      <c r="I1027" s="17"/>
      <c r="J1027" s="18"/>
      <c r="K1027" s="19"/>
    </row>
    <row r="1028" spans="3:11" ht="13.5" thickBot="1">
      <c r="C1028" s="1"/>
      <c r="D1028" s="2"/>
      <c r="H1028" s="16"/>
      <c r="I1028" s="17"/>
      <c r="J1028" s="18"/>
      <c r="K1028" s="19"/>
    </row>
    <row r="1029" spans="3:11" ht="13.5" thickBot="1">
      <c r="C1029" s="1"/>
      <c r="D1029" s="2"/>
      <c r="H1029" s="16"/>
      <c r="I1029" s="17"/>
      <c r="J1029" s="18"/>
      <c r="K1029" s="19"/>
    </row>
    <row r="1030" spans="3:11" ht="13.5" thickBot="1">
      <c r="C1030" s="1"/>
      <c r="D1030" s="2"/>
      <c r="H1030" s="16"/>
      <c r="I1030" s="17"/>
      <c r="J1030" s="18"/>
      <c r="K1030" s="19"/>
    </row>
    <row r="1031" spans="3:11" ht="13.5" thickBot="1">
      <c r="C1031" s="1"/>
      <c r="D1031" s="2"/>
      <c r="H1031" s="16"/>
      <c r="I1031" s="17"/>
      <c r="J1031" s="18"/>
      <c r="K1031" s="19"/>
    </row>
    <row r="1032" spans="3:11" ht="13.5" thickBot="1">
      <c r="C1032" s="1"/>
      <c r="D1032" s="2"/>
      <c r="H1032" s="16"/>
      <c r="I1032" s="17"/>
      <c r="J1032" s="18"/>
      <c r="K1032" s="19"/>
    </row>
    <row r="1033" spans="3:11" ht="13.5" thickBot="1">
      <c r="C1033" s="1"/>
      <c r="D1033" s="2"/>
      <c r="H1033" s="16"/>
      <c r="I1033" s="17"/>
      <c r="J1033" s="18"/>
      <c r="K1033" s="19"/>
    </row>
    <row r="1034" spans="3:11" ht="13.5" thickBot="1">
      <c r="C1034" s="1"/>
      <c r="D1034" s="2"/>
      <c r="H1034" s="16"/>
      <c r="I1034" s="17"/>
      <c r="J1034" s="18"/>
      <c r="K1034" s="19"/>
    </row>
    <row r="1035" spans="3:11" ht="13.5" thickBot="1">
      <c r="C1035" s="1"/>
      <c r="D1035" s="2"/>
      <c r="H1035" s="16"/>
      <c r="I1035" s="17"/>
      <c r="J1035" s="18"/>
      <c r="K1035" s="19"/>
    </row>
    <row r="1036" spans="3:11" ht="13.5" thickBot="1">
      <c r="C1036" s="1"/>
      <c r="D1036" s="2"/>
      <c r="H1036" s="16"/>
      <c r="I1036" s="17"/>
      <c r="J1036" s="18"/>
      <c r="K1036" s="19"/>
    </row>
    <row r="1037" spans="3:11" ht="13.5" thickBot="1">
      <c r="C1037" s="1"/>
      <c r="D1037" s="2"/>
      <c r="H1037" s="16"/>
      <c r="I1037" s="17"/>
      <c r="J1037" s="18"/>
      <c r="K1037" s="19"/>
    </row>
    <row r="1038" spans="3:11" ht="13.5" thickBot="1">
      <c r="C1038" s="1"/>
      <c r="D1038" s="2"/>
      <c r="H1038" s="16"/>
      <c r="I1038" s="17"/>
      <c r="J1038" s="18"/>
      <c r="K1038" s="19"/>
    </row>
    <row r="1039" spans="3:11" ht="13.5" thickBot="1">
      <c r="C1039" s="1"/>
      <c r="D1039" s="2"/>
      <c r="H1039" s="16"/>
      <c r="I1039" s="17"/>
      <c r="J1039" s="18"/>
      <c r="K1039" s="19"/>
    </row>
    <row r="1040" spans="3:11" ht="13.5" thickBot="1">
      <c r="C1040" s="1"/>
      <c r="D1040" s="2"/>
      <c r="H1040" s="16"/>
      <c r="I1040" s="17"/>
      <c r="J1040" s="18"/>
      <c r="K1040" s="19"/>
    </row>
    <row r="1041" spans="3:11" ht="13.5" thickBot="1">
      <c r="C1041" s="1"/>
      <c r="D1041" s="2"/>
      <c r="H1041" s="16"/>
      <c r="I1041" s="17"/>
      <c r="J1041" s="18"/>
      <c r="K1041" s="19"/>
    </row>
    <row r="1042" spans="3:11" ht="13.5" thickBot="1">
      <c r="C1042" s="1"/>
      <c r="D1042" s="2"/>
      <c r="H1042" s="16"/>
      <c r="I1042" s="17"/>
      <c r="J1042" s="18"/>
      <c r="K1042" s="19"/>
    </row>
    <row r="1043" spans="3:11" ht="13.5" thickBot="1">
      <c r="C1043" s="1"/>
      <c r="D1043" s="2"/>
      <c r="H1043" s="16"/>
      <c r="I1043" s="17"/>
      <c r="J1043" s="18"/>
      <c r="K1043" s="19"/>
    </row>
    <row r="1044" spans="3:11" ht="13.5" thickBot="1">
      <c r="C1044" s="1"/>
      <c r="D1044" s="2"/>
      <c r="H1044" s="16"/>
      <c r="I1044" s="17"/>
      <c r="J1044" s="18"/>
      <c r="K1044" s="19"/>
    </row>
    <row r="1045" spans="3:11" ht="13.5" thickBot="1">
      <c r="C1045" s="1"/>
      <c r="D1045" s="2"/>
      <c r="H1045" s="16"/>
      <c r="I1045" s="17"/>
      <c r="J1045" s="18"/>
      <c r="K1045" s="19"/>
    </row>
    <row r="1046" spans="3:11" ht="13.5" thickBot="1">
      <c r="C1046" s="1"/>
      <c r="D1046" s="2"/>
      <c r="H1046" s="16"/>
      <c r="I1046" s="17"/>
      <c r="J1046" s="18"/>
      <c r="K1046" s="19"/>
    </row>
    <row r="1047" spans="3:11" ht="13.5" thickBot="1">
      <c r="C1047" s="1"/>
      <c r="D1047" s="2"/>
      <c r="H1047" s="16"/>
      <c r="I1047" s="17"/>
      <c r="J1047" s="18"/>
      <c r="K1047" s="19"/>
    </row>
    <row r="1048" spans="3:11" ht="13.5" thickBot="1">
      <c r="C1048" s="1"/>
      <c r="D1048" s="2"/>
      <c r="H1048" s="16"/>
      <c r="I1048" s="17"/>
      <c r="J1048" s="18"/>
      <c r="K1048" s="19"/>
    </row>
    <row r="1049" spans="3:11" ht="13.5" thickBot="1">
      <c r="C1049" s="1"/>
      <c r="D1049" s="2"/>
      <c r="H1049" s="16"/>
      <c r="I1049" s="17"/>
      <c r="J1049" s="18"/>
      <c r="K1049" s="19"/>
    </row>
    <row r="1050" spans="3:11" ht="13.5" thickBot="1">
      <c r="C1050" s="1"/>
      <c r="D1050" s="2"/>
      <c r="H1050" s="16"/>
      <c r="I1050" s="17"/>
      <c r="J1050" s="18"/>
      <c r="K1050" s="19"/>
    </row>
    <row r="1051" spans="3:11" ht="13.5" thickBot="1">
      <c r="C1051" s="1"/>
      <c r="D1051" s="2"/>
      <c r="H1051" s="16"/>
      <c r="I1051" s="17"/>
      <c r="J1051" s="18"/>
      <c r="K1051" s="19"/>
    </row>
    <row r="1052" spans="3:11" ht="13.5" thickBot="1">
      <c r="C1052" s="1"/>
      <c r="D1052" s="2"/>
      <c r="H1052" s="16"/>
      <c r="I1052" s="17"/>
      <c r="J1052" s="18"/>
      <c r="K1052" s="19"/>
    </row>
    <row r="1053" spans="3:11" ht="13.5" thickBot="1">
      <c r="C1053" s="1"/>
      <c r="D1053" s="2"/>
      <c r="H1053" s="16"/>
      <c r="I1053" s="17"/>
      <c r="J1053" s="18"/>
      <c r="K1053" s="19"/>
    </row>
  </sheetData>
  <printOptions/>
  <pageMargins left="0.75" right="0.75" top="1" bottom="1" header="0.5" footer="0.5"/>
  <pageSetup fitToHeight="10" fitToWidth="1" horizontalDpi="300" verticalDpi="3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DHML</dc:creator>
  <cp:keywords/>
  <dc:description/>
  <cp:lastModifiedBy>Administrator</cp:lastModifiedBy>
  <cp:lastPrinted>2008-03-06T21:16:15Z</cp:lastPrinted>
  <dcterms:created xsi:type="dcterms:W3CDTF">1991-07-11T17:08:58Z</dcterms:created>
  <dcterms:modified xsi:type="dcterms:W3CDTF">2008-04-02T19:32:40Z</dcterms:modified>
  <cp:category/>
  <cp:version/>
  <cp:contentType/>
  <cp:contentStatus/>
</cp:coreProperties>
</file>