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2"/>
  </bookViews>
  <sheets>
    <sheet name="eng" sheetId="1" r:id="rId1"/>
    <sheet name="Pressure and temp." sheetId="2" r:id="rId2"/>
    <sheet name="accelerometer" sheetId="3" r:id="rId3"/>
    <sheet name="dissipation" sheetId="4" r:id="rId4"/>
    <sheet name="log" sheetId="5" r:id="rId5"/>
    <sheet name="Tru_vu" sheetId="6" r:id="rId6"/>
    <sheet name="dat" sheetId="7" r:id="rId7"/>
  </sheets>
  <definedNames/>
  <calcPr fullCalcOnLoad="1"/>
</workbook>
</file>

<file path=xl/sharedStrings.xml><?xml version="1.0" encoding="utf-8"?>
<sst xmlns="http://schemas.openxmlformats.org/spreadsheetml/2006/main" count="104" uniqueCount="84">
  <si>
    <t>P</t>
  </si>
  <si>
    <t>Am</t>
  </si>
  <si>
    <t>Ap</t>
  </si>
  <si>
    <t>Tr</t>
  </si>
  <si>
    <t>Ti</t>
  </si>
  <si>
    <t>T2</t>
  </si>
  <si>
    <t>T1</t>
  </si>
  <si>
    <t>Rt'= R1 * (k1 - x) / (k0 - (k1 - x))</t>
  </si>
  <si>
    <t>R1=</t>
  </si>
  <si>
    <t>k0=</t>
  </si>
  <si>
    <t>k1=</t>
  </si>
  <si>
    <t>x=</t>
  </si>
  <si>
    <t>T1counts</t>
  </si>
  <si>
    <t>T1 ohms</t>
  </si>
  <si>
    <t>The formula for ohms to Kelvin (Steinhart &amp; Hart):</t>
  </si>
  <si>
    <t>1/T = A+B*(Ln Ohms)+C*(Ln Ohms)^3</t>
  </si>
  <si>
    <t>A=</t>
  </si>
  <si>
    <t>1/T</t>
  </si>
  <si>
    <t>T K</t>
  </si>
  <si>
    <t>T C</t>
  </si>
  <si>
    <t>B=</t>
  </si>
  <si>
    <t>C=</t>
  </si>
  <si>
    <t>T1 1/K</t>
  </si>
  <si>
    <t>T1 K</t>
  </si>
  <si>
    <t>Rt' Ohms</t>
  </si>
  <si>
    <t>x</t>
  </si>
  <si>
    <t>Channel T1 calibration</t>
  </si>
  <si>
    <t>Time</t>
  </si>
  <si>
    <t>Date</t>
  </si>
  <si>
    <t>Temp</t>
  </si>
  <si>
    <t>Logger 9368</t>
  </si>
  <si>
    <t>Thermistor 0226-2 calibration</t>
  </si>
  <si>
    <t>Index</t>
  </si>
  <si>
    <t xml:space="preserve">File: 1248c12h  Date: 08-02-02 </t>
  </si>
  <si>
    <t>Tip  #2, Logger #9368  Thermistor  #0226-2, Pxdcr #88579</t>
  </si>
  <si>
    <t>ºC = K - 273.15</t>
  </si>
  <si>
    <t xml:space="preserve">File: 1324b62.dat  Date: 06-24-05 </t>
  </si>
  <si>
    <t>MPa</t>
  </si>
  <si>
    <t>#TIME</t>
  </si>
  <si>
    <t>Bit Depth</t>
  </si>
  <si>
    <t>C'LINE DEPTH</t>
  </si>
  <si>
    <t>C'LINE TENS</t>
  </si>
  <si>
    <t>DEPTH mbsf</t>
  </si>
  <si>
    <t>HLANKR</t>
  </si>
  <si>
    <t>Hook Load</t>
  </si>
  <si>
    <t>PMP SPM TOTL</t>
  </si>
  <si>
    <t>SEA FLOOR</t>
  </si>
  <si>
    <t>Standpipe</t>
  </si>
  <si>
    <t>Static Hook Load</t>
  </si>
  <si>
    <t>TDr AMPS</t>
  </si>
  <si>
    <t>TDr RPM</t>
  </si>
  <si>
    <t>TDr TORQ</t>
  </si>
  <si>
    <t>Total Depth</t>
  </si>
  <si>
    <t>Weight On Bit</t>
  </si>
  <si>
    <t>#MM/DD/YYYY HH:MM:SS</t>
  </si>
  <si>
    <t>KLBS</t>
  </si>
  <si>
    <t>PSI</t>
  </si>
  <si>
    <t>MBRF</t>
  </si>
  <si>
    <t>M</t>
  </si>
  <si>
    <t>LBS</t>
  </si>
  <si>
    <t>SPM</t>
  </si>
  <si>
    <t>MBSF</t>
  </si>
  <si>
    <t>KFT-LBS</t>
  </si>
  <si>
    <t>AMPS</t>
  </si>
  <si>
    <t>RPM</t>
  </si>
  <si>
    <t>[END]</t>
  </si>
  <si>
    <t>hydrostatic at BOH</t>
  </si>
  <si>
    <t>Event #</t>
  </si>
  <si>
    <t>Time (GMT)</t>
  </si>
  <si>
    <t>Start lowering DVTPP downhole</t>
  </si>
  <si>
    <t>Stop at mudline for 5 min</t>
  </si>
  <si>
    <t>Start lowering probe</t>
  </si>
  <si>
    <t>Raising BHA x m off BOH</t>
  </si>
  <si>
    <t>CDS lands in BHA</t>
  </si>
  <si>
    <t>Lower bit down, start penetration of DVTPP into formation</t>
  </si>
  <si>
    <t>End of penetration; bit on BOH</t>
  </si>
  <si>
    <t>Event description</t>
  </si>
  <si>
    <t>decay time</t>
  </si>
  <si>
    <t>1/sqrt(t)</t>
  </si>
  <si>
    <t>1/t</t>
  </si>
  <si>
    <t>T</t>
  </si>
  <si>
    <r>
      <t>Table 9.</t>
    </r>
    <r>
      <rPr>
        <sz val="10"/>
        <rFont val="Times New Roman"/>
        <family val="1"/>
      </rPr>
      <t xml:space="preserve"> Event summary of DVTPP deployment #7, Hole U1324B, 493.1 mbsf, 24-June-2005.</t>
    </r>
  </si>
  <si>
    <t>Pulling DVTPP uphole with wireline</t>
  </si>
  <si>
    <t>Pulling probe out of formation and uphole with wireline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</si>
</sst>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"/>
    <numFmt numFmtId="169" formatCode="0.00000000E+00"/>
    <numFmt numFmtId="170" formatCode="0.0000"/>
    <numFmt numFmtId="171" formatCode="h:mm;@"/>
  </numFmts>
  <fonts count="12"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9.25"/>
      <name val="Arial"/>
      <family val="2"/>
    </font>
    <font>
      <sz val="9.2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11" fontId="0" fillId="0" borderId="0" xfId="0" applyNumberFormat="1" applyAlignment="1">
      <alignment horizontal="center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9" fontId="0" fillId="0" borderId="6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1" fontId="0" fillId="0" borderId="4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1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 horizontal="left"/>
    </xf>
    <xf numFmtId="171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/>
    </xf>
    <xf numFmtId="171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DVTPP deployment #7: Hole U1324B, 493.1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225"/>
          <c:w val="0.92525"/>
          <c:h val="0.8395"/>
        </c:manualLayout>
      </c:layout>
      <c:scatterChart>
        <c:scatterStyle val="smooth"/>
        <c:varyColors val="0"/>
        <c:ser>
          <c:idx val="0"/>
          <c:order val="0"/>
          <c:tx>
            <c:v>Pressure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dat!$D$5:$D$810</c:f>
              <c:strCache>
                <c:ptCount val="806"/>
                <c:pt idx="0">
                  <c:v>0.2946759259259259</c:v>
                </c:pt>
                <c:pt idx="1">
                  <c:v>0.2947916666666667</c:v>
                </c:pt>
                <c:pt idx="2">
                  <c:v>0.2949074074074074</c:v>
                </c:pt>
                <c:pt idx="3">
                  <c:v>0.2950231481481482</c:v>
                </c:pt>
                <c:pt idx="4">
                  <c:v>0.2951388888888889</c:v>
                </c:pt>
                <c:pt idx="5">
                  <c:v>0.2952546296296296</c:v>
                </c:pt>
                <c:pt idx="6">
                  <c:v>0.29537037037037034</c:v>
                </c:pt>
                <c:pt idx="7">
                  <c:v>0.2954861111111111</c:v>
                </c:pt>
                <c:pt idx="8">
                  <c:v>0.29560185185185184</c:v>
                </c:pt>
                <c:pt idx="9">
                  <c:v>0.2957175925925926</c:v>
                </c:pt>
                <c:pt idx="10">
                  <c:v>0.29583333333333334</c:v>
                </c:pt>
                <c:pt idx="11">
                  <c:v>0.29594907407407406</c:v>
                </c:pt>
                <c:pt idx="12">
                  <c:v>0.2960648148148148</c:v>
                </c:pt>
                <c:pt idx="13">
                  <c:v>0.29618055555555556</c:v>
                </c:pt>
                <c:pt idx="14">
                  <c:v>0.2962962962962963</c:v>
                </c:pt>
                <c:pt idx="15">
                  <c:v>0.29641203703703706</c:v>
                </c:pt>
                <c:pt idx="16">
                  <c:v>0.2965277777777778</c:v>
                </c:pt>
                <c:pt idx="17">
                  <c:v>0.2966435185185185</c:v>
                </c:pt>
                <c:pt idx="18">
                  <c:v>0.2967592592592592</c:v>
                </c:pt>
                <c:pt idx="19">
                  <c:v>0.296875</c:v>
                </c:pt>
                <c:pt idx="20">
                  <c:v>0.2969907407407408</c:v>
                </c:pt>
                <c:pt idx="21">
                  <c:v>0.2971064814814815</c:v>
                </c:pt>
                <c:pt idx="22">
                  <c:v>0.2972222222222222</c:v>
                </c:pt>
                <c:pt idx="23">
                  <c:v>0.29733796296296294</c:v>
                </c:pt>
                <c:pt idx="24">
                  <c:v>0.2974537037037037</c:v>
                </c:pt>
                <c:pt idx="25">
                  <c:v>0.29756944444444444</c:v>
                </c:pt>
                <c:pt idx="26">
                  <c:v>0.2976851851851852</c:v>
                </c:pt>
                <c:pt idx="27">
                  <c:v>0.29780092592592594</c:v>
                </c:pt>
                <c:pt idx="28">
                  <c:v>0.29791666666666666</c:v>
                </c:pt>
                <c:pt idx="29">
                  <c:v>0.2980324074074074</c:v>
                </c:pt>
                <c:pt idx="30">
                  <c:v>0.29814814814814816</c:v>
                </c:pt>
                <c:pt idx="31">
                  <c:v>0.2982638888888889</c:v>
                </c:pt>
                <c:pt idx="32">
                  <c:v>0.29837962962962966</c:v>
                </c:pt>
                <c:pt idx="33">
                  <c:v>0.2984953703703704</c:v>
                </c:pt>
                <c:pt idx="34">
                  <c:v>0.2986111111111111</c:v>
                </c:pt>
                <c:pt idx="35">
                  <c:v>0.2987268518518518</c:v>
                </c:pt>
                <c:pt idx="36">
                  <c:v>0.2988425925925926</c:v>
                </c:pt>
                <c:pt idx="37">
                  <c:v>0.2989583333333333</c:v>
                </c:pt>
                <c:pt idx="38">
                  <c:v>0.2990740740740741</c:v>
                </c:pt>
                <c:pt idx="39">
                  <c:v>0.2991898148148148</c:v>
                </c:pt>
                <c:pt idx="40">
                  <c:v>0.29930555555555555</c:v>
                </c:pt>
                <c:pt idx="41">
                  <c:v>0.29942129629629627</c:v>
                </c:pt>
                <c:pt idx="42">
                  <c:v>0.29953703703703705</c:v>
                </c:pt>
                <c:pt idx="43">
                  <c:v>0.29965277777777777</c:v>
                </c:pt>
                <c:pt idx="44">
                  <c:v>0.29976851851851855</c:v>
                </c:pt>
                <c:pt idx="45">
                  <c:v>0.29988425925925927</c:v>
                </c:pt>
                <c:pt idx="46">
                  <c:v>0.3</c:v>
                </c:pt>
                <c:pt idx="47">
                  <c:v>0.3001157407407407</c:v>
                </c:pt>
                <c:pt idx="48">
                  <c:v>0.3002314814814815</c:v>
                </c:pt>
                <c:pt idx="49">
                  <c:v>0.3003472222222222</c:v>
                </c:pt>
                <c:pt idx="50">
                  <c:v>0.300462962962963</c:v>
                </c:pt>
                <c:pt idx="51">
                  <c:v>0.3005787037037037</c:v>
                </c:pt>
                <c:pt idx="52">
                  <c:v>0.30069444444444443</c:v>
                </c:pt>
                <c:pt idx="53">
                  <c:v>0.30081018518518515</c:v>
                </c:pt>
                <c:pt idx="54">
                  <c:v>0.30092592592592593</c:v>
                </c:pt>
                <c:pt idx="55">
                  <c:v>0.30104166666666665</c:v>
                </c:pt>
                <c:pt idx="56">
                  <c:v>0.30115740740740743</c:v>
                </c:pt>
                <c:pt idx="57">
                  <c:v>0.30127314814814815</c:v>
                </c:pt>
                <c:pt idx="58">
                  <c:v>0.3013888888888889</c:v>
                </c:pt>
                <c:pt idx="59">
                  <c:v>0.3015046296296296</c:v>
                </c:pt>
                <c:pt idx="60">
                  <c:v>0.30162037037037037</c:v>
                </c:pt>
                <c:pt idx="61">
                  <c:v>0.3017361111111111</c:v>
                </c:pt>
                <c:pt idx="62">
                  <c:v>0.30185185185185187</c:v>
                </c:pt>
                <c:pt idx="63">
                  <c:v>0.3019675925925926</c:v>
                </c:pt>
                <c:pt idx="64">
                  <c:v>0.3020833333333333</c:v>
                </c:pt>
                <c:pt idx="65">
                  <c:v>0.3021990740740741</c:v>
                </c:pt>
                <c:pt idx="66">
                  <c:v>0.3023148148148148</c:v>
                </c:pt>
                <c:pt idx="67">
                  <c:v>0.3024305555555556</c:v>
                </c:pt>
                <c:pt idx="68">
                  <c:v>0.3025462962962963</c:v>
                </c:pt>
                <c:pt idx="69">
                  <c:v>0.30266203703703703</c:v>
                </c:pt>
                <c:pt idx="70">
                  <c:v>0.30277777777777776</c:v>
                </c:pt>
                <c:pt idx="71">
                  <c:v>0.30289351851851853</c:v>
                </c:pt>
                <c:pt idx="72">
                  <c:v>0.30300925925925926</c:v>
                </c:pt>
                <c:pt idx="73">
                  <c:v>0.303125</c:v>
                </c:pt>
                <c:pt idx="74">
                  <c:v>0.30324074074074076</c:v>
                </c:pt>
                <c:pt idx="75">
                  <c:v>0.3033564814814815</c:v>
                </c:pt>
                <c:pt idx="76">
                  <c:v>0.3034722222222222</c:v>
                </c:pt>
                <c:pt idx="77">
                  <c:v>0.303587962962963</c:v>
                </c:pt>
                <c:pt idx="78">
                  <c:v>0.3037037037037037</c:v>
                </c:pt>
                <c:pt idx="79">
                  <c:v>0.3038194444444445</c:v>
                </c:pt>
                <c:pt idx="80">
                  <c:v>0.3039351851851852</c:v>
                </c:pt>
                <c:pt idx="81">
                  <c:v>0.3040509259259259</c:v>
                </c:pt>
                <c:pt idx="82">
                  <c:v>0.30416666666666664</c:v>
                </c:pt>
                <c:pt idx="83">
                  <c:v>0.3042824074074074</c:v>
                </c:pt>
                <c:pt idx="84">
                  <c:v>0.30439814814814814</c:v>
                </c:pt>
                <c:pt idx="85">
                  <c:v>0.3045138888888889</c:v>
                </c:pt>
                <c:pt idx="86">
                  <c:v>0.30462962962962964</c:v>
                </c:pt>
                <c:pt idx="87">
                  <c:v>0.30474537037037036</c:v>
                </c:pt>
                <c:pt idx="88">
                  <c:v>0.3048611111111111</c:v>
                </c:pt>
                <c:pt idx="89">
                  <c:v>0.30497685185185186</c:v>
                </c:pt>
                <c:pt idx="90">
                  <c:v>0.3050925925925926</c:v>
                </c:pt>
                <c:pt idx="91">
                  <c:v>0.30520833333333336</c:v>
                </c:pt>
                <c:pt idx="92">
                  <c:v>0.3053240740740741</c:v>
                </c:pt>
                <c:pt idx="93">
                  <c:v>0.3054398148148148</c:v>
                </c:pt>
                <c:pt idx="94">
                  <c:v>0.3055555555555555</c:v>
                </c:pt>
                <c:pt idx="95">
                  <c:v>0.3056712962962963</c:v>
                </c:pt>
                <c:pt idx="96">
                  <c:v>0.305787037037037</c:v>
                </c:pt>
                <c:pt idx="97">
                  <c:v>0.3059027777777778</c:v>
                </c:pt>
                <c:pt idx="98">
                  <c:v>0.3060185185185185</c:v>
                </c:pt>
                <c:pt idx="99">
                  <c:v>0.30613425925925924</c:v>
                </c:pt>
                <c:pt idx="100">
                  <c:v>0.30625</c:v>
                </c:pt>
                <c:pt idx="101">
                  <c:v>0.30636574074074074</c:v>
                </c:pt>
                <c:pt idx="102">
                  <c:v>0.30648148148148147</c:v>
                </c:pt>
                <c:pt idx="103">
                  <c:v>0.30659722222222224</c:v>
                </c:pt>
                <c:pt idx="104">
                  <c:v>0.30671296296296297</c:v>
                </c:pt>
                <c:pt idx="105">
                  <c:v>0.3068287037037037</c:v>
                </c:pt>
                <c:pt idx="106">
                  <c:v>0.3069444444444444</c:v>
                </c:pt>
                <c:pt idx="107">
                  <c:v>0.3070601851851852</c:v>
                </c:pt>
                <c:pt idx="108">
                  <c:v>0.3071759259259259</c:v>
                </c:pt>
                <c:pt idx="109">
                  <c:v>0.3072916666666667</c:v>
                </c:pt>
                <c:pt idx="110">
                  <c:v>0.3074074074074074</c:v>
                </c:pt>
                <c:pt idx="111">
                  <c:v>0.30752314814814813</c:v>
                </c:pt>
                <c:pt idx="112">
                  <c:v>0.3076388888888889</c:v>
                </c:pt>
                <c:pt idx="113">
                  <c:v>0.30775462962962963</c:v>
                </c:pt>
                <c:pt idx="114">
                  <c:v>0.3078703703703704</c:v>
                </c:pt>
                <c:pt idx="115">
                  <c:v>0.3079861111111111</c:v>
                </c:pt>
                <c:pt idx="116">
                  <c:v>0.30810185185185185</c:v>
                </c:pt>
                <c:pt idx="117">
                  <c:v>0.30821759259259257</c:v>
                </c:pt>
                <c:pt idx="118">
                  <c:v>0.30833333333333335</c:v>
                </c:pt>
                <c:pt idx="119">
                  <c:v>0.30844907407407407</c:v>
                </c:pt>
                <c:pt idx="120">
                  <c:v>0.30856481481481485</c:v>
                </c:pt>
                <c:pt idx="121">
                  <c:v>0.30868055555555557</c:v>
                </c:pt>
                <c:pt idx="122">
                  <c:v>0.3087962962962963</c:v>
                </c:pt>
                <c:pt idx="123">
                  <c:v>0.308912037037037</c:v>
                </c:pt>
                <c:pt idx="124">
                  <c:v>0.3090277777777778</c:v>
                </c:pt>
                <c:pt idx="125">
                  <c:v>0.3091435185185185</c:v>
                </c:pt>
                <c:pt idx="126">
                  <c:v>0.3092592592592593</c:v>
                </c:pt>
                <c:pt idx="127">
                  <c:v>0.309375</c:v>
                </c:pt>
                <c:pt idx="128">
                  <c:v>0.30949074074074073</c:v>
                </c:pt>
                <c:pt idx="129">
                  <c:v>0.30960648148148145</c:v>
                </c:pt>
                <c:pt idx="130">
                  <c:v>0.30972222222222223</c:v>
                </c:pt>
                <c:pt idx="131">
                  <c:v>0.30983796296296295</c:v>
                </c:pt>
                <c:pt idx="132">
                  <c:v>0.30995370370370373</c:v>
                </c:pt>
                <c:pt idx="133">
                  <c:v>0.31006944444444445</c:v>
                </c:pt>
                <c:pt idx="134">
                  <c:v>0.3101851851851852</c:v>
                </c:pt>
                <c:pt idx="135">
                  <c:v>0.3103009259259259</c:v>
                </c:pt>
                <c:pt idx="136">
                  <c:v>0.3104166666666667</c:v>
                </c:pt>
                <c:pt idx="137">
                  <c:v>0.3105324074074074</c:v>
                </c:pt>
                <c:pt idx="138">
                  <c:v>0.3106481481481482</c:v>
                </c:pt>
                <c:pt idx="139">
                  <c:v>0.3107638888888889</c:v>
                </c:pt>
                <c:pt idx="140">
                  <c:v>0.3108796296296296</c:v>
                </c:pt>
                <c:pt idx="141">
                  <c:v>0.31099537037037034</c:v>
                </c:pt>
                <c:pt idx="142">
                  <c:v>0.3111111111111111</c:v>
                </c:pt>
                <c:pt idx="143">
                  <c:v>0.31122685185185184</c:v>
                </c:pt>
                <c:pt idx="144">
                  <c:v>0.3113425925925926</c:v>
                </c:pt>
                <c:pt idx="145">
                  <c:v>0.31145833333333334</c:v>
                </c:pt>
                <c:pt idx="146">
                  <c:v>0.31157407407407406</c:v>
                </c:pt>
                <c:pt idx="147">
                  <c:v>0.3116898148148148</c:v>
                </c:pt>
                <c:pt idx="148">
                  <c:v>0.31180555555555556</c:v>
                </c:pt>
                <c:pt idx="149">
                  <c:v>0.3119212962962963</c:v>
                </c:pt>
                <c:pt idx="150">
                  <c:v>0.31203703703703706</c:v>
                </c:pt>
                <c:pt idx="151">
                  <c:v>0.3121527777777778</c:v>
                </c:pt>
                <c:pt idx="152">
                  <c:v>0.3122685185185185</c:v>
                </c:pt>
                <c:pt idx="153">
                  <c:v>0.3123842592592592</c:v>
                </c:pt>
                <c:pt idx="154">
                  <c:v>0.3125</c:v>
                </c:pt>
                <c:pt idx="155">
                  <c:v>0.3126157407407408</c:v>
                </c:pt>
                <c:pt idx="156">
                  <c:v>0.3127314814814815</c:v>
                </c:pt>
                <c:pt idx="157">
                  <c:v>0.3128472222222222</c:v>
                </c:pt>
                <c:pt idx="158">
                  <c:v>0.31296296296296294</c:v>
                </c:pt>
                <c:pt idx="159">
                  <c:v>0.3130787037037037</c:v>
                </c:pt>
                <c:pt idx="160">
                  <c:v>0.31319444444444444</c:v>
                </c:pt>
                <c:pt idx="161">
                  <c:v>0.3133101851851852</c:v>
                </c:pt>
                <c:pt idx="162">
                  <c:v>0.31342592592592594</c:v>
                </c:pt>
                <c:pt idx="163">
                  <c:v>0.31354166666666666</c:v>
                </c:pt>
                <c:pt idx="164">
                  <c:v>0.3136574074074074</c:v>
                </c:pt>
                <c:pt idx="165">
                  <c:v>0.31377314814814816</c:v>
                </c:pt>
                <c:pt idx="166">
                  <c:v>0.3138888888888889</c:v>
                </c:pt>
                <c:pt idx="167">
                  <c:v>0.31400462962962966</c:v>
                </c:pt>
                <c:pt idx="168">
                  <c:v>0.3141203703703704</c:v>
                </c:pt>
                <c:pt idx="169">
                  <c:v>0.3142361111111111</c:v>
                </c:pt>
                <c:pt idx="170">
                  <c:v>0.3143518518518518</c:v>
                </c:pt>
                <c:pt idx="171">
                  <c:v>0.3144675925925926</c:v>
                </c:pt>
                <c:pt idx="172">
                  <c:v>0.3145833333333333</c:v>
                </c:pt>
                <c:pt idx="173">
                  <c:v>0.3146990740740741</c:v>
                </c:pt>
                <c:pt idx="174">
                  <c:v>0.3148148148148148</c:v>
                </c:pt>
                <c:pt idx="175">
                  <c:v>0.31493055555555555</c:v>
                </c:pt>
                <c:pt idx="176">
                  <c:v>0.31504629629629627</c:v>
                </c:pt>
                <c:pt idx="177">
                  <c:v>0.31516203703703705</c:v>
                </c:pt>
                <c:pt idx="178">
                  <c:v>0.31527777777777777</c:v>
                </c:pt>
                <c:pt idx="179">
                  <c:v>0.31539351851851855</c:v>
                </c:pt>
                <c:pt idx="180">
                  <c:v>0.31550925925925927</c:v>
                </c:pt>
                <c:pt idx="181">
                  <c:v>0.315625</c:v>
                </c:pt>
                <c:pt idx="182">
                  <c:v>0.3157407407407407</c:v>
                </c:pt>
                <c:pt idx="183">
                  <c:v>0.3158564814814815</c:v>
                </c:pt>
                <c:pt idx="184">
                  <c:v>0.3159722222222222</c:v>
                </c:pt>
                <c:pt idx="185">
                  <c:v>0.316087962962963</c:v>
                </c:pt>
                <c:pt idx="186">
                  <c:v>0.3162037037037037</c:v>
                </c:pt>
                <c:pt idx="187">
                  <c:v>0.31631944444444443</c:v>
                </c:pt>
                <c:pt idx="188">
                  <c:v>0.31643518518518515</c:v>
                </c:pt>
                <c:pt idx="189">
                  <c:v>0.31655092592592593</c:v>
                </c:pt>
                <c:pt idx="190">
                  <c:v>0.31666666666666665</c:v>
                </c:pt>
                <c:pt idx="191">
                  <c:v>0.31678240740740743</c:v>
                </c:pt>
                <c:pt idx="192">
                  <c:v>0.31689814814814815</c:v>
                </c:pt>
                <c:pt idx="193">
                  <c:v>0.3170138888888889</c:v>
                </c:pt>
                <c:pt idx="194">
                  <c:v>0.3171296296296296</c:v>
                </c:pt>
                <c:pt idx="195">
                  <c:v>0.31724537037037037</c:v>
                </c:pt>
                <c:pt idx="196">
                  <c:v>0.31736111111111115</c:v>
                </c:pt>
                <c:pt idx="197">
                  <c:v>0.31747685185185187</c:v>
                </c:pt>
                <c:pt idx="198">
                  <c:v>0.3175925925925926</c:v>
                </c:pt>
                <c:pt idx="199">
                  <c:v>0.3177083333333333</c:v>
                </c:pt>
                <c:pt idx="200">
                  <c:v>0.3178240740740741</c:v>
                </c:pt>
                <c:pt idx="201">
                  <c:v>0.3179398148148148</c:v>
                </c:pt>
                <c:pt idx="202">
                  <c:v>0.31805555555555554</c:v>
                </c:pt>
                <c:pt idx="203">
                  <c:v>0.3181712962962963</c:v>
                </c:pt>
                <c:pt idx="204">
                  <c:v>0.31828703703703703</c:v>
                </c:pt>
                <c:pt idx="205">
                  <c:v>0.31840277777777776</c:v>
                </c:pt>
                <c:pt idx="206">
                  <c:v>0.3185185185185185</c:v>
                </c:pt>
                <c:pt idx="207">
                  <c:v>0.31863425925925926</c:v>
                </c:pt>
                <c:pt idx="208">
                  <c:v>0.31875</c:v>
                </c:pt>
                <c:pt idx="209">
                  <c:v>0.31886574074074076</c:v>
                </c:pt>
                <c:pt idx="210">
                  <c:v>0.3189814814814815</c:v>
                </c:pt>
                <c:pt idx="211">
                  <c:v>0.3190972222222222</c:v>
                </c:pt>
                <c:pt idx="212">
                  <c:v>0.319212962962963</c:v>
                </c:pt>
                <c:pt idx="213">
                  <c:v>0.3193287037037037</c:v>
                </c:pt>
                <c:pt idx="214">
                  <c:v>0.3194444444444445</c:v>
                </c:pt>
                <c:pt idx="215">
                  <c:v>0.3195601851851852</c:v>
                </c:pt>
                <c:pt idx="216">
                  <c:v>0.3196759259259259</c:v>
                </c:pt>
                <c:pt idx="217">
                  <c:v>0.31979166666666664</c:v>
                </c:pt>
                <c:pt idx="218">
                  <c:v>0.3199074074074074</c:v>
                </c:pt>
                <c:pt idx="219">
                  <c:v>0.32002314814814814</c:v>
                </c:pt>
                <c:pt idx="220">
                  <c:v>0.3201388888888889</c:v>
                </c:pt>
                <c:pt idx="221">
                  <c:v>0.32025462962962964</c:v>
                </c:pt>
                <c:pt idx="222">
                  <c:v>0.32037037037037036</c:v>
                </c:pt>
                <c:pt idx="223">
                  <c:v>0.3204861111111111</c:v>
                </c:pt>
                <c:pt idx="224">
                  <c:v>0.32060185185185186</c:v>
                </c:pt>
                <c:pt idx="225">
                  <c:v>0.3207175925925926</c:v>
                </c:pt>
                <c:pt idx="226">
                  <c:v>0.32083333333333336</c:v>
                </c:pt>
                <c:pt idx="227">
                  <c:v>0.3209490740740741</c:v>
                </c:pt>
                <c:pt idx="228">
                  <c:v>0.3210648148148148</c:v>
                </c:pt>
                <c:pt idx="229">
                  <c:v>0.3211805555555555</c:v>
                </c:pt>
                <c:pt idx="230">
                  <c:v>0.3212962962962963</c:v>
                </c:pt>
                <c:pt idx="231">
                  <c:v>0.321412037037037</c:v>
                </c:pt>
                <c:pt idx="232">
                  <c:v>0.3215277777777778</c:v>
                </c:pt>
                <c:pt idx="233">
                  <c:v>0.3216435185185185</c:v>
                </c:pt>
                <c:pt idx="234">
                  <c:v>0.32175925925925924</c:v>
                </c:pt>
                <c:pt idx="235">
                  <c:v>0.321875</c:v>
                </c:pt>
                <c:pt idx="236">
                  <c:v>0.32199074074074074</c:v>
                </c:pt>
                <c:pt idx="237">
                  <c:v>0.3221064814814815</c:v>
                </c:pt>
                <c:pt idx="238">
                  <c:v>0.32222222222222224</c:v>
                </c:pt>
                <c:pt idx="239">
                  <c:v>0.32233796296296297</c:v>
                </c:pt>
                <c:pt idx="240">
                  <c:v>0.3224537037037037</c:v>
                </c:pt>
                <c:pt idx="241">
                  <c:v>0.32256944444444446</c:v>
                </c:pt>
                <c:pt idx="242">
                  <c:v>0.3226851851851852</c:v>
                </c:pt>
                <c:pt idx="243">
                  <c:v>0.3228009259259259</c:v>
                </c:pt>
                <c:pt idx="244">
                  <c:v>0.3229166666666667</c:v>
                </c:pt>
                <c:pt idx="245">
                  <c:v>0.3230324074074074</c:v>
                </c:pt>
                <c:pt idx="246">
                  <c:v>0.32314814814814813</c:v>
                </c:pt>
                <c:pt idx="247">
                  <c:v>0.32326388888888885</c:v>
                </c:pt>
                <c:pt idx="248">
                  <c:v>0.32337962962962963</c:v>
                </c:pt>
                <c:pt idx="249">
                  <c:v>0.3234953703703704</c:v>
                </c:pt>
                <c:pt idx="250">
                  <c:v>0.3236111111111111</c:v>
                </c:pt>
                <c:pt idx="251">
                  <c:v>0.32372685185185185</c:v>
                </c:pt>
                <c:pt idx="252">
                  <c:v>0.32384259259259257</c:v>
                </c:pt>
                <c:pt idx="253">
                  <c:v>0.32395833333333335</c:v>
                </c:pt>
                <c:pt idx="254">
                  <c:v>0.32407407407407407</c:v>
                </c:pt>
                <c:pt idx="255">
                  <c:v>0.32418981481481485</c:v>
                </c:pt>
                <c:pt idx="256">
                  <c:v>0.32430555555555557</c:v>
                </c:pt>
                <c:pt idx="257">
                  <c:v>0.3244212962962963</c:v>
                </c:pt>
                <c:pt idx="258">
                  <c:v>0.324537037037037</c:v>
                </c:pt>
                <c:pt idx="259">
                  <c:v>0.3246527777777778</c:v>
                </c:pt>
                <c:pt idx="260">
                  <c:v>0.3247685185185185</c:v>
                </c:pt>
                <c:pt idx="261">
                  <c:v>0.3248842592592593</c:v>
                </c:pt>
                <c:pt idx="262">
                  <c:v>0.325</c:v>
                </c:pt>
                <c:pt idx="263">
                  <c:v>0.32511574074074073</c:v>
                </c:pt>
                <c:pt idx="264">
                  <c:v>0.32523148148148145</c:v>
                </c:pt>
                <c:pt idx="265">
                  <c:v>0.32534722222222223</c:v>
                </c:pt>
                <c:pt idx="266">
                  <c:v>0.32546296296296295</c:v>
                </c:pt>
                <c:pt idx="267">
                  <c:v>0.32557870370370373</c:v>
                </c:pt>
                <c:pt idx="268">
                  <c:v>0.32569444444444445</c:v>
                </c:pt>
                <c:pt idx="269">
                  <c:v>0.3258101851851852</c:v>
                </c:pt>
                <c:pt idx="270">
                  <c:v>0.3259259259259259</c:v>
                </c:pt>
                <c:pt idx="271">
                  <c:v>0.3260416666666667</c:v>
                </c:pt>
                <c:pt idx="272">
                  <c:v>0.3261574074074074</c:v>
                </c:pt>
                <c:pt idx="273">
                  <c:v>0.3262731481481482</c:v>
                </c:pt>
                <c:pt idx="274">
                  <c:v>0.3263888888888889</c:v>
                </c:pt>
                <c:pt idx="275">
                  <c:v>0.3265046296296296</c:v>
                </c:pt>
                <c:pt idx="276">
                  <c:v>0.32662037037037034</c:v>
                </c:pt>
                <c:pt idx="277">
                  <c:v>0.3267361111111111</c:v>
                </c:pt>
                <c:pt idx="278">
                  <c:v>0.32685185185185184</c:v>
                </c:pt>
                <c:pt idx="279">
                  <c:v>0.3269675925925926</c:v>
                </c:pt>
                <c:pt idx="280">
                  <c:v>0.32708333333333334</c:v>
                </c:pt>
                <c:pt idx="281">
                  <c:v>0.32719907407407406</c:v>
                </c:pt>
                <c:pt idx="282">
                  <c:v>0.32731481481481484</c:v>
                </c:pt>
                <c:pt idx="283">
                  <c:v>0.32743055555555556</c:v>
                </c:pt>
                <c:pt idx="284">
                  <c:v>0.3275462962962963</c:v>
                </c:pt>
                <c:pt idx="285">
                  <c:v>0.32766203703703706</c:v>
                </c:pt>
                <c:pt idx="286">
                  <c:v>0.3277777777777778</c:v>
                </c:pt>
                <c:pt idx="287">
                  <c:v>0.3278935185185185</c:v>
                </c:pt>
                <c:pt idx="288">
                  <c:v>0.3280092592592592</c:v>
                </c:pt>
                <c:pt idx="289">
                  <c:v>0.328125</c:v>
                </c:pt>
                <c:pt idx="290">
                  <c:v>0.3282407407407408</c:v>
                </c:pt>
                <c:pt idx="291">
                  <c:v>0.3283564814814815</c:v>
                </c:pt>
                <c:pt idx="292">
                  <c:v>0.3284722222222222</c:v>
                </c:pt>
                <c:pt idx="293">
                  <c:v>0.32858796296296294</c:v>
                </c:pt>
                <c:pt idx="294">
                  <c:v>0.3287037037037037</c:v>
                </c:pt>
                <c:pt idx="295">
                  <c:v>0.32881944444444444</c:v>
                </c:pt>
                <c:pt idx="296">
                  <c:v>0.32893518518518516</c:v>
                </c:pt>
                <c:pt idx="297">
                  <c:v>0.32905092592592594</c:v>
                </c:pt>
                <c:pt idx="298">
                  <c:v>0.32916666666666666</c:v>
                </c:pt>
                <c:pt idx="299">
                  <c:v>0.3292824074074074</c:v>
                </c:pt>
                <c:pt idx="300">
                  <c:v>0.32939814814814816</c:v>
                </c:pt>
                <c:pt idx="301">
                  <c:v>0.3295138888888889</c:v>
                </c:pt>
                <c:pt idx="302">
                  <c:v>0.32962962962962966</c:v>
                </c:pt>
                <c:pt idx="303">
                  <c:v>0.3297453703703704</c:v>
                </c:pt>
                <c:pt idx="304">
                  <c:v>0.3298611111111111</c:v>
                </c:pt>
                <c:pt idx="305">
                  <c:v>0.3299768518518518</c:v>
                </c:pt>
                <c:pt idx="306">
                  <c:v>0.3300925925925926</c:v>
                </c:pt>
                <c:pt idx="307">
                  <c:v>0.3302083333333333</c:v>
                </c:pt>
                <c:pt idx="308">
                  <c:v>0.3303240740740741</c:v>
                </c:pt>
                <c:pt idx="309">
                  <c:v>0.3304398148148148</c:v>
                </c:pt>
                <c:pt idx="310">
                  <c:v>0.33055555555555555</c:v>
                </c:pt>
                <c:pt idx="311">
                  <c:v>0.33067129629629627</c:v>
                </c:pt>
                <c:pt idx="312">
                  <c:v>0.33078703703703705</c:v>
                </c:pt>
                <c:pt idx="313">
                  <c:v>0.33090277777777777</c:v>
                </c:pt>
                <c:pt idx="314">
                  <c:v>0.33101851851851855</c:v>
                </c:pt>
                <c:pt idx="315">
                  <c:v>0.33113425925925927</c:v>
                </c:pt>
                <c:pt idx="316">
                  <c:v>0.33125</c:v>
                </c:pt>
                <c:pt idx="317">
                  <c:v>0.3313657407407407</c:v>
                </c:pt>
                <c:pt idx="318">
                  <c:v>0.3314814814814815</c:v>
                </c:pt>
                <c:pt idx="319">
                  <c:v>0.3315972222222222</c:v>
                </c:pt>
                <c:pt idx="320">
                  <c:v>0.331712962962963</c:v>
                </c:pt>
                <c:pt idx="321">
                  <c:v>0.3318287037037037</c:v>
                </c:pt>
                <c:pt idx="322">
                  <c:v>0.33194444444444443</c:v>
                </c:pt>
                <c:pt idx="323">
                  <c:v>0.33206018518518515</c:v>
                </c:pt>
                <c:pt idx="324">
                  <c:v>0.33217592592592593</c:v>
                </c:pt>
                <c:pt idx="325">
                  <c:v>0.33229166666666665</c:v>
                </c:pt>
                <c:pt idx="326">
                  <c:v>0.33240740740740743</c:v>
                </c:pt>
                <c:pt idx="327">
                  <c:v>0.33252314814814815</c:v>
                </c:pt>
                <c:pt idx="328">
                  <c:v>0.3326388888888889</c:v>
                </c:pt>
                <c:pt idx="329">
                  <c:v>0.3327546296296296</c:v>
                </c:pt>
                <c:pt idx="330">
                  <c:v>0.33287037037037037</c:v>
                </c:pt>
                <c:pt idx="331">
                  <c:v>0.33298611111111115</c:v>
                </c:pt>
                <c:pt idx="332">
                  <c:v>0.33310185185185187</c:v>
                </c:pt>
                <c:pt idx="333">
                  <c:v>0.3332175925925926</c:v>
                </c:pt>
                <c:pt idx="334">
                  <c:v>0.3333333333333333</c:v>
                </c:pt>
                <c:pt idx="335">
                  <c:v>0.3334490740740741</c:v>
                </c:pt>
                <c:pt idx="336">
                  <c:v>0.33356481481481487</c:v>
                </c:pt>
                <c:pt idx="337">
                  <c:v>0.33368055555555554</c:v>
                </c:pt>
                <c:pt idx="338">
                  <c:v>0.3337962962962963</c:v>
                </c:pt>
                <c:pt idx="339">
                  <c:v>0.33391203703703703</c:v>
                </c:pt>
                <c:pt idx="340">
                  <c:v>0.3340277777777778</c:v>
                </c:pt>
                <c:pt idx="341">
                  <c:v>0.3341435185185185</c:v>
                </c:pt>
                <c:pt idx="342">
                  <c:v>0.33425925925925926</c:v>
                </c:pt>
                <c:pt idx="343">
                  <c:v>0.334375</c:v>
                </c:pt>
                <c:pt idx="344">
                  <c:v>0.33449074074074076</c:v>
                </c:pt>
                <c:pt idx="345">
                  <c:v>0.3346064814814815</c:v>
                </c:pt>
                <c:pt idx="346">
                  <c:v>0.3347222222222222</c:v>
                </c:pt>
                <c:pt idx="347">
                  <c:v>0.334837962962963</c:v>
                </c:pt>
                <c:pt idx="348">
                  <c:v>0.33495370370370375</c:v>
                </c:pt>
                <c:pt idx="349">
                  <c:v>0.3350694444444444</c:v>
                </c:pt>
                <c:pt idx="350">
                  <c:v>0.3351851851851852</c:v>
                </c:pt>
                <c:pt idx="351">
                  <c:v>0.3353009259259259</c:v>
                </c:pt>
                <c:pt idx="352">
                  <c:v>0.3354166666666667</c:v>
                </c:pt>
                <c:pt idx="353">
                  <c:v>0.33553240740740736</c:v>
                </c:pt>
                <c:pt idx="354">
                  <c:v>0.33564814814814814</c:v>
                </c:pt>
                <c:pt idx="355">
                  <c:v>0.3357638888888889</c:v>
                </c:pt>
                <c:pt idx="356">
                  <c:v>0.33587962962962964</c:v>
                </c:pt>
                <c:pt idx="357">
                  <c:v>0.33599537037037036</c:v>
                </c:pt>
                <c:pt idx="358">
                  <c:v>0.3361111111111111</c:v>
                </c:pt>
                <c:pt idx="359">
                  <c:v>0.33622685185185186</c:v>
                </c:pt>
                <c:pt idx="360">
                  <c:v>0.33634259259259264</c:v>
                </c:pt>
                <c:pt idx="361">
                  <c:v>0.3364583333333333</c:v>
                </c:pt>
                <c:pt idx="362">
                  <c:v>0.3365740740740741</c:v>
                </c:pt>
                <c:pt idx="363">
                  <c:v>0.3366898148148148</c:v>
                </c:pt>
                <c:pt idx="364">
                  <c:v>0.3368055555555556</c:v>
                </c:pt>
                <c:pt idx="365">
                  <c:v>0.33692129629629625</c:v>
                </c:pt>
                <c:pt idx="366">
                  <c:v>0.337037037037037</c:v>
                </c:pt>
                <c:pt idx="367">
                  <c:v>0.3371527777777778</c:v>
                </c:pt>
                <c:pt idx="368">
                  <c:v>0.3372685185185185</c:v>
                </c:pt>
                <c:pt idx="369">
                  <c:v>0.33738425925925924</c:v>
                </c:pt>
                <c:pt idx="370">
                  <c:v>0.3375</c:v>
                </c:pt>
                <c:pt idx="371">
                  <c:v>0.33761574074074074</c:v>
                </c:pt>
                <c:pt idx="372">
                  <c:v>0.3377314814814815</c:v>
                </c:pt>
                <c:pt idx="373">
                  <c:v>0.3378472222222222</c:v>
                </c:pt>
                <c:pt idx="374">
                  <c:v>0.33796296296296297</c:v>
                </c:pt>
                <c:pt idx="375">
                  <c:v>0.3380787037037037</c:v>
                </c:pt>
                <c:pt idx="376">
                  <c:v>0.33819444444444446</c:v>
                </c:pt>
                <c:pt idx="377">
                  <c:v>0.33831018518518513</c:v>
                </c:pt>
                <c:pt idx="378">
                  <c:v>0.3384259259259259</c:v>
                </c:pt>
                <c:pt idx="379">
                  <c:v>0.3385416666666667</c:v>
                </c:pt>
                <c:pt idx="380">
                  <c:v>0.3386574074074074</c:v>
                </c:pt>
                <c:pt idx="381">
                  <c:v>0.3387731481481482</c:v>
                </c:pt>
                <c:pt idx="382">
                  <c:v>0.33888888888888885</c:v>
                </c:pt>
                <c:pt idx="383">
                  <c:v>0.33900462962962963</c:v>
                </c:pt>
                <c:pt idx="384">
                  <c:v>0.3391203703703704</c:v>
                </c:pt>
                <c:pt idx="385">
                  <c:v>0.3392361111111111</c:v>
                </c:pt>
                <c:pt idx="386">
                  <c:v>0.33935185185185185</c:v>
                </c:pt>
                <c:pt idx="387">
                  <c:v>0.33946759259259257</c:v>
                </c:pt>
                <c:pt idx="388">
                  <c:v>0.33958333333333335</c:v>
                </c:pt>
                <c:pt idx="389">
                  <c:v>0.3396990740740741</c:v>
                </c:pt>
                <c:pt idx="390">
                  <c:v>0.3398148148148148</c:v>
                </c:pt>
                <c:pt idx="391">
                  <c:v>0.33993055555555557</c:v>
                </c:pt>
                <c:pt idx="392">
                  <c:v>0.3400462962962963</c:v>
                </c:pt>
                <c:pt idx="393">
                  <c:v>0.34016203703703707</c:v>
                </c:pt>
                <c:pt idx="394">
                  <c:v>0.34027777777777773</c:v>
                </c:pt>
                <c:pt idx="395">
                  <c:v>0.3403935185185185</c:v>
                </c:pt>
                <c:pt idx="396">
                  <c:v>0.3405092592592593</c:v>
                </c:pt>
                <c:pt idx="397">
                  <c:v>0.340625</c:v>
                </c:pt>
                <c:pt idx="398">
                  <c:v>0.34074074074074073</c:v>
                </c:pt>
                <c:pt idx="399">
                  <c:v>0.34085648148148145</c:v>
                </c:pt>
                <c:pt idx="400">
                  <c:v>0.34097222222222223</c:v>
                </c:pt>
                <c:pt idx="401">
                  <c:v>0.341087962962963</c:v>
                </c:pt>
                <c:pt idx="402">
                  <c:v>0.3412037037037037</c:v>
                </c:pt>
                <c:pt idx="403">
                  <c:v>0.34131944444444445</c:v>
                </c:pt>
                <c:pt idx="404">
                  <c:v>0.3414351851851852</c:v>
                </c:pt>
                <c:pt idx="405">
                  <c:v>0.34155092592592595</c:v>
                </c:pt>
                <c:pt idx="406">
                  <c:v>0.3416666666666666</c:v>
                </c:pt>
                <c:pt idx="407">
                  <c:v>0.3417824074074074</c:v>
                </c:pt>
                <c:pt idx="408">
                  <c:v>0.3418981481481482</c:v>
                </c:pt>
                <c:pt idx="409">
                  <c:v>0.3420138888888889</c:v>
                </c:pt>
                <c:pt idx="410">
                  <c:v>0.3421296296296296</c:v>
                </c:pt>
                <c:pt idx="411">
                  <c:v>0.34224537037037034</c:v>
                </c:pt>
                <c:pt idx="412">
                  <c:v>0.3423611111111111</c:v>
                </c:pt>
                <c:pt idx="413">
                  <c:v>0.3424768518518519</c:v>
                </c:pt>
                <c:pt idx="414">
                  <c:v>0.34259259259259256</c:v>
                </c:pt>
                <c:pt idx="415">
                  <c:v>0.34270833333333334</c:v>
                </c:pt>
                <c:pt idx="416">
                  <c:v>0.34282407407407406</c:v>
                </c:pt>
                <c:pt idx="417">
                  <c:v>0.34293981481481484</c:v>
                </c:pt>
                <c:pt idx="418">
                  <c:v>0.3430555555555555</c:v>
                </c:pt>
                <c:pt idx="419">
                  <c:v>0.3431712962962963</c:v>
                </c:pt>
                <c:pt idx="420">
                  <c:v>0.34328703703703706</c:v>
                </c:pt>
                <c:pt idx="421">
                  <c:v>0.3434027777777778</c:v>
                </c:pt>
                <c:pt idx="422">
                  <c:v>0.3435185185185185</c:v>
                </c:pt>
                <c:pt idx="423">
                  <c:v>0.3436342592592592</c:v>
                </c:pt>
                <c:pt idx="424">
                  <c:v>0.34375</c:v>
                </c:pt>
                <c:pt idx="425">
                  <c:v>0.3438657407407408</c:v>
                </c:pt>
                <c:pt idx="426">
                  <c:v>0.3439814814814815</c:v>
                </c:pt>
                <c:pt idx="427">
                  <c:v>0.3440972222222222</c:v>
                </c:pt>
                <c:pt idx="428">
                  <c:v>0.34421296296296294</c:v>
                </c:pt>
                <c:pt idx="429">
                  <c:v>0.3443287037037037</c:v>
                </c:pt>
                <c:pt idx="430">
                  <c:v>0.3444444444444445</c:v>
                </c:pt>
                <c:pt idx="431">
                  <c:v>0.34456018518518516</c:v>
                </c:pt>
                <c:pt idx="432">
                  <c:v>0.34467592592592594</c:v>
                </c:pt>
                <c:pt idx="433">
                  <c:v>0.34479166666666666</c:v>
                </c:pt>
                <c:pt idx="434">
                  <c:v>0.34490740740740744</c:v>
                </c:pt>
                <c:pt idx="435">
                  <c:v>0.3450231481481481</c:v>
                </c:pt>
                <c:pt idx="436">
                  <c:v>0.3451388888888889</c:v>
                </c:pt>
                <c:pt idx="437">
                  <c:v>0.34525462962962966</c:v>
                </c:pt>
                <c:pt idx="438">
                  <c:v>0.3453703703703704</c:v>
                </c:pt>
                <c:pt idx="439">
                  <c:v>0.3454861111111111</c:v>
                </c:pt>
                <c:pt idx="440">
                  <c:v>0.3456018518518518</c:v>
                </c:pt>
                <c:pt idx="441">
                  <c:v>0.3457175925925926</c:v>
                </c:pt>
                <c:pt idx="442">
                  <c:v>0.3458333333333334</c:v>
                </c:pt>
                <c:pt idx="443">
                  <c:v>0.34594907407407405</c:v>
                </c:pt>
                <c:pt idx="444">
                  <c:v>0.3460648148148148</c:v>
                </c:pt>
                <c:pt idx="445">
                  <c:v>0.34618055555555555</c:v>
                </c:pt>
                <c:pt idx="446">
                  <c:v>0.3462962962962963</c:v>
                </c:pt>
                <c:pt idx="447">
                  <c:v>0.346412037037037</c:v>
                </c:pt>
                <c:pt idx="448">
                  <c:v>0.34652777777777777</c:v>
                </c:pt>
                <c:pt idx="449">
                  <c:v>0.34664351851851855</c:v>
                </c:pt>
                <c:pt idx="450">
                  <c:v>0.34675925925925927</c:v>
                </c:pt>
                <c:pt idx="451">
                  <c:v>0.346875</c:v>
                </c:pt>
                <c:pt idx="452">
                  <c:v>0.3469907407407407</c:v>
                </c:pt>
                <c:pt idx="453">
                  <c:v>0.3471064814814815</c:v>
                </c:pt>
                <c:pt idx="454">
                  <c:v>0.34722222222222227</c:v>
                </c:pt>
                <c:pt idx="455">
                  <c:v>0.34733796296296293</c:v>
                </c:pt>
                <c:pt idx="456">
                  <c:v>0.3474537037037037</c:v>
                </c:pt>
                <c:pt idx="457">
                  <c:v>0.34756944444444443</c:v>
                </c:pt>
                <c:pt idx="458">
                  <c:v>0.3476851851851852</c:v>
                </c:pt>
                <c:pt idx="459">
                  <c:v>0.3478009259259259</c:v>
                </c:pt>
                <c:pt idx="460">
                  <c:v>0.34791666666666665</c:v>
                </c:pt>
                <c:pt idx="461">
                  <c:v>0.34803240740740743</c:v>
                </c:pt>
                <c:pt idx="462">
                  <c:v>0.34814814814814815</c:v>
                </c:pt>
                <c:pt idx="463">
                  <c:v>0.3482638888888889</c:v>
                </c:pt>
                <c:pt idx="464">
                  <c:v>0.3483796296296296</c:v>
                </c:pt>
                <c:pt idx="465">
                  <c:v>0.34849537037037037</c:v>
                </c:pt>
                <c:pt idx="466">
                  <c:v>0.34861111111111115</c:v>
                </c:pt>
                <c:pt idx="467">
                  <c:v>0.3487268518518518</c:v>
                </c:pt>
                <c:pt idx="468">
                  <c:v>0.3488425925925926</c:v>
                </c:pt>
                <c:pt idx="469">
                  <c:v>0.3489583333333333</c:v>
                </c:pt>
                <c:pt idx="470">
                  <c:v>0.3490740740740741</c:v>
                </c:pt>
                <c:pt idx="471">
                  <c:v>0.34918981481481487</c:v>
                </c:pt>
                <c:pt idx="472">
                  <c:v>0.34930555555555554</c:v>
                </c:pt>
                <c:pt idx="473">
                  <c:v>0.3494212962962963</c:v>
                </c:pt>
                <c:pt idx="474">
                  <c:v>0.34953703703703703</c:v>
                </c:pt>
                <c:pt idx="475">
                  <c:v>0.3496527777777778</c:v>
                </c:pt>
                <c:pt idx="476">
                  <c:v>0.3497685185185185</c:v>
                </c:pt>
                <c:pt idx="477">
                  <c:v>0.34988425925925926</c:v>
                </c:pt>
                <c:pt idx="478">
                  <c:v>0.35</c:v>
                </c:pt>
                <c:pt idx="479">
                  <c:v>0.35011574074074076</c:v>
                </c:pt>
                <c:pt idx="480">
                  <c:v>0.3502314814814815</c:v>
                </c:pt>
                <c:pt idx="481">
                  <c:v>0.3503472222222222</c:v>
                </c:pt>
                <c:pt idx="482">
                  <c:v>0.350462962962963</c:v>
                </c:pt>
                <c:pt idx="483">
                  <c:v>0.35057870370370375</c:v>
                </c:pt>
                <c:pt idx="484">
                  <c:v>0.3506944444444444</c:v>
                </c:pt>
                <c:pt idx="485">
                  <c:v>0.3508101851851852</c:v>
                </c:pt>
                <c:pt idx="486">
                  <c:v>0.3509259259259259</c:v>
                </c:pt>
                <c:pt idx="487">
                  <c:v>0.3510416666666667</c:v>
                </c:pt>
                <c:pt idx="488">
                  <c:v>0.35115740740740736</c:v>
                </c:pt>
                <c:pt idx="489">
                  <c:v>0.35127314814814814</c:v>
                </c:pt>
                <c:pt idx="490">
                  <c:v>0.3513888888888889</c:v>
                </c:pt>
                <c:pt idx="491">
                  <c:v>0.35150462962962964</c:v>
                </c:pt>
                <c:pt idx="492">
                  <c:v>0.35162037037037036</c:v>
                </c:pt>
                <c:pt idx="493">
                  <c:v>0.3517361111111111</c:v>
                </c:pt>
                <c:pt idx="494">
                  <c:v>0.35185185185185186</c:v>
                </c:pt>
                <c:pt idx="495">
                  <c:v>0.35196759259259264</c:v>
                </c:pt>
                <c:pt idx="496">
                  <c:v>0.3520833333333333</c:v>
                </c:pt>
                <c:pt idx="497">
                  <c:v>0.3521990740740741</c:v>
                </c:pt>
                <c:pt idx="498">
                  <c:v>0.3523148148148148</c:v>
                </c:pt>
                <c:pt idx="499">
                  <c:v>0.3524305555555556</c:v>
                </c:pt>
                <c:pt idx="500">
                  <c:v>0.35254629629629625</c:v>
                </c:pt>
                <c:pt idx="501">
                  <c:v>0.352662037037037</c:v>
                </c:pt>
                <c:pt idx="502">
                  <c:v>0.3527777777777778</c:v>
                </c:pt>
                <c:pt idx="503">
                  <c:v>0.3528935185185185</c:v>
                </c:pt>
                <c:pt idx="504">
                  <c:v>0.35300925925925924</c:v>
                </c:pt>
                <c:pt idx="505">
                  <c:v>0.353125</c:v>
                </c:pt>
                <c:pt idx="506">
                  <c:v>0.35324074074074074</c:v>
                </c:pt>
                <c:pt idx="507">
                  <c:v>0.3533564814814815</c:v>
                </c:pt>
                <c:pt idx="508">
                  <c:v>0.3534722222222222</c:v>
                </c:pt>
                <c:pt idx="509">
                  <c:v>0.35358796296296297</c:v>
                </c:pt>
                <c:pt idx="510">
                  <c:v>0.3537037037037037</c:v>
                </c:pt>
                <c:pt idx="511">
                  <c:v>0.35381944444444446</c:v>
                </c:pt>
                <c:pt idx="512">
                  <c:v>0.35393518518518513</c:v>
                </c:pt>
                <c:pt idx="513">
                  <c:v>0.3540509259259259</c:v>
                </c:pt>
                <c:pt idx="514">
                  <c:v>0.3541666666666667</c:v>
                </c:pt>
                <c:pt idx="515">
                  <c:v>0.3542824074074074</c:v>
                </c:pt>
                <c:pt idx="516">
                  <c:v>0.3543981481481482</c:v>
                </c:pt>
                <c:pt idx="517">
                  <c:v>0.35451388888888885</c:v>
                </c:pt>
                <c:pt idx="518">
                  <c:v>0.35462962962962963</c:v>
                </c:pt>
                <c:pt idx="519">
                  <c:v>0.3547453703703704</c:v>
                </c:pt>
                <c:pt idx="520">
                  <c:v>0.3548611111111111</c:v>
                </c:pt>
                <c:pt idx="521">
                  <c:v>0.35497685185185185</c:v>
                </c:pt>
                <c:pt idx="522">
                  <c:v>0.35509259259259257</c:v>
                </c:pt>
                <c:pt idx="523">
                  <c:v>0.35520833333333335</c:v>
                </c:pt>
                <c:pt idx="524">
                  <c:v>0.3553240740740741</c:v>
                </c:pt>
                <c:pt idx="525">
                  <c:v>0.3554398148148148</c:v>
                </c:pt>
                <c:pt idx="526">
                  <c:v>0.35555555555555557</c:v>
                </c:pt>
                <c:pt idx="527">
                  <c:v>0.3556712962962963</c:v>
                </c:pt>
                <c:pt idx="528">
                  <c:v>0.35578703703703707</c:v>
                </c:pt>
                <c:pt idx="529">
                  <c:v>0.35590277777777773</c:v>
                </c:pt>
                <c:pt idx="530">
                  <c:v>0.3560185185185185</c:v>
                </c:pt>
                <c:pt idx="531">
                  <c:v>0.3561342592592593</c:v>
                </c:pt>
                <c:pt idx="532">
                  <c:v>0.35625</c:v>
                </c:pt>
                <c:pt idx="533">
                  <c:v>0.35636574074074073</c:v>
                </c:pt>
                <c:pt idx="534">
                  <c:v>0.35648148148148145</c:v>
                </c:pt>
                <c:pt idx="535">
                  <c:v>0.35659722222222223</c:v>
                </c:pt>
                <c:pt idx="536">
                  <c:v>0.356712962962963</c:v>
                </c:pt>
                <c:pt idx="537">
                  <c:v>0.3568287037037037</c:v>
                </c:pt>
                <c:pt idx="538">
                  <c:v>0.35694444444444445</c:v>
                </c:pt>
                <c:pt idx="539">
                  <c:v>0.3570601851851852</c:v>
                </c:pt>
                <c:pt idx="540">
                  <c:v>0.35717592592592595</c:v>
                </c:pt>
                <c:pt idx="541">
                  <c:v>0.3572916666666666</c:v>
                </c:pt>
                <c:pt idx="542">
                  <c:v>0.3574074074074074</c:v>
                </c:pt>
                <c:pt idx="543">
                  <c:v>0.3575231481481482</c:v>
                </c:pt>
                <c:pt idx="544">
                  <c:v>0.3576388888888889</c:v>
                </c:pt>
                <c:pt idx="545">
                  <c:v>0.3577546296296296</c:v>
                </c:pt>
                <c:pt idx="546">
                  <c:v>0.35787037037037034</c:v>
                </c:pt>
                <c:pt idx="547">
                  <c:v>0.3579861111111111</c:v>
                </c:pt>
                <c:pt idx="548">
                  <c:v>0.3581018518518519</c:v>
                </c:pt>
                <c:pt idx="549">
                  <c:v>0.35821759259259256</c:v>
                </c:pt>
                <c:pt idx="550">
                  <c:v>0.35833333333333334</c:v>
                </c:pt>
                <c:pt idx="551">
                  <c:v>0.35844907407407406</c:v>
                </c:pt>
                <c:pt idx="552">
                  <c:v>0.35856481481481484</c:v>
                </c:pt>
                <c:pt idx="553">
                  <c:v>0.3586805555555555</c:v>
                </c:pt>
                <c:pt idx="554">
                  <c:v>0.3587962962962963</c:v>
                </c:pt>
                <c:pt idx="555">
                  <c:v>0.35891203703703706</c:v>
                </c:pt>
                <c:pt idx="556">
                  <c:v>0.3590277777777778</c:v>
                </c:pt>
                <c:pt idx="557">
                  <c:v>0.3591435185185185</c:v>
                </c:pt>
                <c:pt idx="558">
                  <c:v>0.3592592592592592</c:v>
                </c:pt>
                <c:pt idx="559">
                  <c:v>0.359375</c:v>
                </c:pt>
                <c:pt idx="560">
                  <c:v>0.3594907407407408</c:v>
                </c:pt>
                <c:pt idx="561">
                  <c:v>0.3596064814814815</c:v>
                </c:pt>
                <c:pt idx="562">
                  <c:v>0.3597222222222222</c:v>
                </c:pt>
                <c:pt idx="563">
                  <c:v>0.35983796296296294</c:v>
                </c:pt>
                <c:pt idx="564">
                  <c:v>0.3599537037037037</c:v>
                </c:pt>
                <c:pt idx="565">
                  <c:v>0.3600694444444445</c:v>
                </c:pt>
                <c:pt idx="566">
                  <c:v>0.36018518518518516</c:v>
                </c:pt>
                <c:pt idx="567">
                  <c:v>0.36030092592592594</c:v>
                </c:pt>
                <c:pt idx="568">
                  <c:v>0.36041666666666666</c:v>
                </c:pt>
                <c:pt idx="569">
                  <c:v>0.36053240740740744</c:v>
                </c:pt>
                <c:pt idx="570">
                  <c:v>0.3606481481481481</c:v>
                </c:pt>
                <c:pt idx="571">
                  <c:v>0.3607638888888889</c:v>
                </c:pt>
                <c:pt idx="572">
                  <c:v>0.36087962962962966</c:v>
                </c:pt>
                <c:pt idx="573">
                  <c:v>0.3609953703703704</c:v>
                </c:pt>
                <c:pt idx="574">
                  <c:v>0.3611111111111111</c:v>
                </c:pt>
                <c:pt idx="575">
                  <c:v>0.3612268518518518</c:v>
                </c:pt>
                <c:pt idx="576">
                  <c:v>0.3613425925925926</c:v>
                </c:pt>
                <c:pt idx="577">
                  <c:v>0.3614583333333334</c:v>
                </c:pt>
                <c:pt idx="578">
                  <c:v>0.36157407407407405</c:v>
                </c:pt>
                <c:pt idx="579">
                  <c:v>0.3616898148148148</c:v>
                </c:pt>
                <c:pt idx="580">
                  <c:v>0.36180555555555555</c:v>
                </c:pt>
                <c:pt idx="581">
                  <c:v>0.3619212962962963</c:v>
                </c:pt>
                <c:pt idx="582">
                  <c:v>0.362037037037037</c:v>
                </c:pt>
                <c:pt idx="583">
                  <c:v>0.36215277777777777</c:v>
                </c:pt>
                <c:pt idx="584">
                  <c:v>0.36226851851851855</c:v>
                </c:pt>
                <c:pt idx="585">
                  <c:v>0.36238425925925927</c:v>
                </c:pt>
                <c:pt idx="586">
                  <c:v>0.3625</c:v>
                </c:pt>
                <c:pt idx="587">
                  <c:v>0.3626157407407407</c:v>
                </c:pt>
                <c:pt idx="588">
                  <c:v>0.3627314814814815</c:v>
                </c:pt>
                <c:pt idx="589">
                  <c:v>0.36284722222222227</c:v>
                </c:pt>
                <c:pt idx="590">
                  <c:v>0.36296296296296293</c:v>
                </c:pt>
                <c:pt idx="591">
                  <c:v>0.3630787037037037</c:v>
                </c:pt>
                <c:pt idx="592">
                  <c:v>0.36319444444444443</c:v>
                </c:pt>
                <c:pt idx="593">
                  <c:v>0.3633101851851852</c:v>
                </c:pt>
                <c:pt idx="594">
                  <c:v>0.3634259259259259</c:v>
                </c:pt>
                <c:pt idx="595">
                  <c:v>0.36354166666666665</c:v>
                </c:pt>
                <c:pt idx="596">
                  <c:v>0.36365740740740743</c:v>
                </c:pt>
                <c:pt idx="597">
                  <c:v>0.36377314814814815</c:v>
                </c:pt>
                <c:pt idx="598">
                  <c:v>0.3638888888888889</c:v>
                </c:pt>
                <c:pt idx="599">
                  <c:v>0.3640046296296296</c:v>
                </c:pt>
                <c:pt idx="600">
                  <c:v>0.36412037037037037</c:v>
                </c:pt>
                <c:pt idx="601">
                  <c:v>0.36423611111111115</c:v>
                </c:pt>
                <c:pt idx="602">
                  <c:v>0.3643518518518518</c:v>
                </c:pt>
                <c:pt idx="603">
                  <c:v>0.3644675925925926</c:v>
                </c:pt>
                <c:pt idx="604">
                  <c:v>0.3645833333333333</c:v>
                </c:pt>
                <c:pt idx="605">
                  <c:v>0.3646990740740741</c:v>
                </c:pt>
                <c:pt idx="606">
                  <c:v>0.36481481481481487</c:v>
                </c:pt>
                <c:pt idx="607">
                  <c:v>0.36493055555555554</c:v>
                </c:pt>
                <c:pt idx="608">
                  <c:v>0.3650462962962963</c:v>
                </c:pt>
                <c:pt idx="609">
                  <c:v>0.36516203703703703</c:v>
                </c:pt>
                <c:pt idx="610">
                  <c:v>0.3652777777777778</c:v>
                </c:pt>
                <c:pt idx="611">
                  <c:v>0.3653935185185185</c:v>
                </c:pt>
                <c:pt idx="612">
                  <c:v>0.36550925925925926</c:v>
                </c:pt>
                <c:pt idx="613">
                  <c:v>0.365625</c:v>
                </c:pt>
                <c:pt idx="614">
                  <c:v>0.36574074074074076</c:v>
                </c:pt>
                <c:pt idx="615">
                  <c:v>0.3658564814814815</c:v>
                </c:pt>
                <c:pt idx="616">
                  <c:v>0.3659722222222222</c:v>
                </c:pt>
                <c:pt idx="617">
                  <c:v>0.366087962962963</c:v>
                </c:pt>
                <c:pt idx="618">
                  <c:v>0.36620370370370375</c:v>
                </c:pt>
                <c:pt idx="619">
                  <c:v>0.3663194444444444</c:v>
                </c:pt>
                <c:pt idx="620">
                  <c:v>0.3664351851851852</c:v>
                </c:pt>
                <c:pt idx="621">
                  <c:v>0.3665509259259259</c:v>
                </c:pt>
                <c:pt idx="622">
                  <c:v>0.3666666666666667</c:v>
                </c:pt>
                <c:pt idx="623">
                  <c:v>0.36678240740740736</c:v>
                </c:pt>
                <c:pt idx="624">
                  <c:v>0.36689814814814814</c:v>
                </c:pt>
                <c:pt idx="625">
                  <c:v>0.3670138888888889</c:v>
                </c:pt>
                <c:pt idx="626">
                  <c:v>0.36712962962962964</c:v>
                </c:pt>
                <c:pt idx="627">
                  <c:v>0.36724537037037036</c:v>
                </c:pt>
                <c:pt idx="628">
                  <c:v>0.3673611111111111</c:v>
                </c:pt>
                <c:pt idx="629">
                  <c:v>0.36747685185185186</c:v>
                </c:pt>
                <c:pt idx="630">
                  <c:v>0.36759259259259264</c:v>
                </c:pt>
                <c:pt idx="631">
                  <c:v>0.3677083333333333</c:v>
                </c:pt>
                <c:pt idx="632">
                  <c:v>0.3678240740740741</c:v>
                </c:pt>
                <c:pt idx="633">
                  <c:v>0.3679398148148148</c:v>
                </c:pt>
                <c:pt idx="634">
                  <c:v>0.3680555555555556</c:v>
                </c:pt>
                <c:pt idx="635">
                  <c:v>0.36817129629629625</c:v>
                </c:pt>
                <c:pt idx="636">
                  <c:v>0.368287037037037</c:v>
                </c:pt>
                <c:pt idx="637">
                  <c:v>0.3684027777777778</c:v>
                </c:pt>
                <c:pt idx="638">
                  <c:v>0.3685185185185185</c:v>
                </c:pt>
                <c:pt idx="639">
                  <c:v>0.36863425925925924</c:v>
                </c:pt>
                <c:pt idx="640">
                  <c:v>0.36875</c:v>
                </c:pt>
                <c:pt idx="641">
                  <c:v>0.36886574074074074</c:v>
                </c:pt>
                <c:pt idx="642">
                  <c:v>0.3689814814814815</c:v>
                </c:pt>
                <c:pt idx="643">
                  <c:v>0.3690972222222222</c:v>
                </c:pt>
                <c:pt idx="644">
                  <c:v>0.36921296296296297</c:v>
                </c:pt>
                <c:pt idx="645">
                  <c:v>0.3693287037037037</c:v>
                </c:pt>
                <c:pt idx="646">
                  <c:v>0.36944444444444446</c:v>
                </c:pt>
                <c:pt idx="647">
                  <c:v>0.36956018518518513</c:v>
                </c:pt>
                <c:pt idx="648">
                  <c:v>0.3696759259259259</c:v>
                </c:pt>
                <c:pt idx="649">
                  <c:v>0.3697916666666667</c:v>
                </c:pt>
                <c:pt idx="650">
                  <c:v>0.3699074074074074</c:v>
                </c:pt>
                <c:pt idx="651">
                  <c:v>0.3700231481481482</c:v>
                </c:pt>
                <c:pt idx="652">
                  <c:v>0.37013888888888885</c:v>
                </c:pt>
                <c:pt idx="653">
                  <c:v>0.37025462962962963</c:v>
                </c:pt>
                <c:pt idx="654">
                  <c:v>0.3703703703703704</c:v>
                </c:pt>
                <c:pt idx="655">
                  <c:v>0.3704861111111111</c:v>
                </c:pt>
                <c:pt idx="656">
                  <c:v>0.37060185185185185</c:v>
                </c:pt>
                <c:pt idx="657">
                  <c:v>0.37071759259259257</c:v>
                </c:pt>
                <c:pt idx="658">
                  <c:v>0.37083333333333335</c:v>
                </c:pt>
                <c:pt idx="659">
                  <c:v>0.3709490740740741</c:v>
                </c:pt>
                <c:pt idx="660">
                  <c:v>0.3710648148148148</c:v>
                </c:pt>
                <c:pt idx="661">
                  <c:v>0.37118055555555557</c:v>
                </c:pt>
                <c:pt idx="662">
                  <c:v>0.3712962962962963</c:v>
                </c:pt>
                <c:pt idx="663">
                  <c:v>0.37141203703703707</c:v>
                </c:pt>
                <c:pt idx="664">
                  <c:v>0.37152777777777773</c:v>
                </c:pt>
                <c:pt idx="665">
                  <c:v>0.3716435185185185</c:v>
                </c:pt>
                <c:pt idx="666">
                  <c:v>0.3717592592592593</c:v>
                </c:pt>
                <c:pt idx="667">
                  <c:v>0.371875</c:v>
                </c:pt>
                <c:pt idx="668">
                  <c:v>0.37199074074074073</c:v>
                </c:pt>
                <c:pt idx="669">
                  <c:v>0.37210648148148145</c:v>
                </c:pt>
                <c:pt idx="670">
                  <c:v>0.37222222222222223</c:v>
                </c:pt>
                <c:pt idx="671">
                  <c:v>0.372337962962963</c:v>
                </c:pt>
                <c:pt idx="672">
                  <c:v>0.3724537037037037</c:v>
                </c:pt>
                <c:pt idx="673">
                  <c:v>0.37256944444444445</c:v>
                </c:pt>
                <c:pt idx="674">
                  <c:v>0.3726851851851852</c:v>
                </c:pt>
                <c:pt idx="675">
                  <c:v>0.37280092592592595</c:v>
                </c:pt>
                <c:pt idx="676">
                  <c:v>0.3729166666666666</c:v>
                </c:pt>
                <c:pt idx="677">
                  <c:v>0.3730324074074074</c:v>
                </c:pt>
                <c:pt idx="678">
                  <c:v>0.3731481481481482</c:v>
                </c:pt>
                <c:pt idx="679">
                  <c:v>0.3732638888888889</c:v>
                </c:pt>
                <c:pt idx="680">
                  <c:v>0.3733796296296296</c:v>
                </c:pt>
                <c:pt idx="681">
                  <c:v>0.37349537037037034</c:v>
                </c:pt>
                <c:pt idx="682">
                  <c:v>0.3736111111111111</c:v>
                </c:pt>
                <c:pt idx="683">
                  <c:v>0.3737268518518519</c:v>
                </c:pt>
                <c:pt idx="684">
                  <c:v>0.37384259259259256</c:v>
                </c:pt>
                <c:pt idx="685">
                  <c:v>0.37395833333333334</c:v>
                </c:pt>
                <c:pt idx="686">
                  <c:v>0.37407407407407406</c:v>
                </c:pt>
                <c:pt idx="687">
                  <c:v>0.37418981481481484</c:v>
                </c:pt>
                <c:pt idx="688">
                  <c:v>0.3743055555555555</c:v>
                </c:pt>
                <c:pt idx="689">
                  <c:v>0.3744212962962963</c:v>
                </c:pt>
                <c:pt idx="690">
                  <c:v>0.37453703703703706</c:v>
                </c:pt>
                <c:pt idx="691">
                  <c:v>0.3746527777777778</c:v>
                </c:pt>
                <c:pt idx="692">
                  <c:v>0.3747685185185185</c:v>
                </c:pt>
                <c:pt idx="693">
                  <c:v>0.3748842592592592</c:v>
                </c:pt>
                <c:pt idx="694">
                  <c:v>0.375</c:v>
                </c:pt>
                <c:pt idx="695">
                  <c:v>0.3751157407407408</c:v>
                </c:pt>
                <c:pt idx="696">
                  <c:v>0.3752314814814815</c:v>
                </c:pt>
                <c:pt idx="697">
                  <c:v>0.3753472222222222</c:v>
                </c:pt>
                <c:pt idx="698">
                  <c:v>0.37546296296296294</c:v>
                </c:pt>
                <c:pt idx="699">
                  <c:v>0.3755787037037037</c:v>
                </c:pt>
                <c:pt idx="700">
                  <c:v>0.3756944444444445</c:v>
                </c:pt>
                <c:pt idx="701">
                  <c:v>0.37581018518518516</c:v>
                </c:pt>
                <c:pt idx="702">
                  <c:v>0.37592592592592594</c:v>
                </c:pt>
                <c:pt idx="703">
                  <c:v>0.37604166666666666</c:v>
                </c:pt>
                <c:pt idx="704">
                  <c:v>0.37615740740740744</c:v>
                </c:pt>
                <c:pt idx="705">
                  <c:v>0.3762731481481481</c:v>
                </c:pt>
                <c:pt idx="706">
                  <c:v>0.3763888888888889</c:v>
                </c:pt>
                <c:pt idx="707">
                  <c:v>0.37650462962962966</c:v>
                </c:pt>
                <c:pt idx="708">
                  <c:v>0.3766203703703704</c:v>
                </c:pt>
                <c:pt idx="709">
                  <c:v>0.3767361111111111</c:v>
                </c:pt>
                <c:pt idx="710">
                  <c:v>0.3768518518518518</c:v>
                </c:pt>
                <c:pt idx="711">
                  <c:v>0.3769675925925926</c:v>
                </c:pt>
                <c:pt idx="712">
                  <c:v>0.3770833333333334</c:v>
                </c:pt>
                <c:pt idx="713">
                  <c:v>0.37719907407407405</c:v>
                </c:pt>
                <c:pt idx="714">
                  <c:v>0.3773148148148148</c:v>
                </c:pt>
                <c:pt idx="715">
                  <c:v>0.37743055555555555</c:v>
                </c:pt>
                <c:pt idx="716">
                  <c:v>0.3775462962962963</c:v>
                </c:pt>
                <c:pt idx="717">
                  <c:v>0.377662037037037</c:v>
                </c:pt>
                <c:pt idx="718">
                  <c:v>0.37777777777777777</c:v>
                </c:pt>
                <c:pt idx="719">
                  <c:v>0.37789351851851855</c:v>
                </c:pt>
                <c:pt idx="720">
                  <c:v>0.37800925925925927</c:v>
                </c:pt>
                <c:pt idx="721">
                  <c:v>0.378125</c:v>
                </c:pt>
                <c:pt idx="722">
                  <c:v>0.3782407407407407</c:v>
                </c:pt>
                <c:pt idx="723">
                  <c:v>0.3783564814814815</c:v>
                </c:pt>
                <c:pt idx="724">
                  <c:v>0.37847222222222227</c:v>
                </c:pt>
                <c:pt idx="725">
                  <c:v>0.37858796296296293</c:v>
                </c:pt>
                <c:pt idx="726">
                  <c:v>0.3787037037037037</c:v>
                </c:pt>
                <c:pt idx="727">
                  <c:v>0.37881944444444443</c:v>
                </c:pt>
                <c:pt idx="728">
                  <c:v>0.3789351851851852</c:v>
                </c:pt>
                <c:pt idx="729">
                  <c:v>0.3790509259259259</c:v>
                </c:pt>
                <c:pt idx="730">
                  <c:v>0.37916666666666665</c:v>
                </c:pt>
                <c:pt idx="731">
                  <c:v>0.37928240740740743</c:v>
                </c:pt>
                <c:pt idx="732">
                  <c:v>0.37939814814814815</c:v>
                </c:pt>
                <c:pt idx="733">
                  <c:v>0.3795138888888889</c:v>
                </c:pt>
                <c:pt idx="734">
                  <c:v>0.3796296296296296</c:v>
                </c:pt>
                <c:pt idx="735">
                  <c:v>0.37974537037037037</c:v>
                </c:pt>
                <c:pt idx="736">
                  <c:v>0.37986111111111115</c:v>
                </c:pt>
                <c:pt idx="737">
                  <c:v>0.3799768518518518</c:v>
                </c:pt>
                <c:pt idx="738">
                  <c:v>0.3800925925925926</c:v>
                </c:pt>
                <c:pt idx="739">
                  <c:v>0.3802083333333333</c:v>
                </c:pt>
                <c:pt idx="740">
                  <c:v>0.3803240740740741</c:v>
                </c:pt>
                <c:pt idx="741">
                  <c:v>0.38043981481481487</c:v>
                </c:pt>
                <c:pt idx="742">
                  <c:v>0.38055555555555554</c:v>
                </c:pt>
                <c:pt idx="743">
                  <c:v>0.3806712962962963</c:v>
                </c:pt>
                <c:pt idx="744">
                  <c:v>0.38078703703703703</c:v>
                </c:pt>
                <c:pt idx="745">
                  <c:v>0.3809027777777778</c:v>
                </c:pt>
                <c:pt idx="746">
                  <c:v>0.3810185185185185</c:v>
                </c:pt>
                <c:pt idx="747">
                  <c:v>0.38113425925925926</c:v>
                </c:pt>
                <c:pt idx="748">
                  <c:v>0.38125</c:v>
                </c:pt>
                <c:pt idx="749">
                  <c:v>0.38136574074074076</c:v>
                </c:pt>
                <c:pt idx="750">
                  <c:v>0.3814814814814815</c:v>
                </c:pt>
                <c:pt idx="751">
                  <c:v>0.3815972222222222</c:v>
                </c:pt>
                <c:pt idx="752">
                  <c:v>0.381712962962963</c:v>
                </c:pt>
                <c:pt idx="753">
                  <c:v>0.38182870370370375</c:v>
                </c:pt>
                <c:pt idx="754">
                  <c:v>0.3819444444444444</c:v>
                </c:pt>
                <c:pt idx="755">
                  <c:v>0.3820601851851852</c:v>
                </c:pt>
                <c:pt idx="756">
                  <c:v>0.3821759259259259</c:v>
                </c:pt>
                <c:pt idx="757">
                  <c:v>0.3822916666666667</c:v>
                </c:pt>
                <c:pt idx="758">
                  <c:v>0.38240740740740736</c:v>
                </c:pt>
                <c:pt idx="759">
                  <c:v>0.38252314814814814</c:v>
                </c:pt>
                <c:pt idx="760">
                  <c:v>0.3826388888888889</c:v>
                </c:pt>
                <c:pt idx="761">
                  <c:v>0.38275462962962964</c:v>
                </c:pt>
                <c:pt idx="762">
                  <c:v>0.38287037037037036</c:v>
                </c:pt>
                <c:pt idx="763">
                  <c:v>0.3829861111111111</c:v>
                </c:pt>
                <c:pt idx="764">
                  <c:v>0.38310185185185186</c:v>
                </c:pt>
                <c:pt idx="765">
                  <c:v>0.38321759259259264</c:v>
                </c:pt>
                <c:pt idx="766">
                  <c:v>0.3833333333333333</c:v>
                </c:pt>
                <c:pt idx="767">
                  <c:v>0.3834490740740741</c:v>
                </c:pt>
                <c:pt idx="768">
                  <c:v>0.3835648148148148</c:v>
                </c:pt>
                <c:pt idx="769">
                  <c:v>0.3836805555555556</c:v>
                </c:pt>
                <c:pt idx="770">
                  <c:v>0.38379629629629625</c:v>
                </c:pt>
                <c:pt idx="771">
                  <c:v>0.383912037037037</c:v>
                </c:pt>
                <c:pt idx="772">
                  <c:v>0.3840277777777778</c:v>
                </c:pt>
                <c:pt idx="773">
                  <c:v>0.3841435185185185</c:v>
                </c:pt>
                <c:pt idx="774">
                  <c:v>0.38425925925925924</c:v>
                </c:pt>
                <c:pt idx="775">
                  <c:v>0.384375</c:v>
                </c:pt>
                <c:pt idx="776">
                  <c:v>0.38449074074074074</c:v>
                </c:pt>
                <c:pt idx="777">
                  <c:v>0.3846064814814815</c:v>
                </c:pt>
                <c:pt idx="778">
                  <c:v>0.3847222222222222</c:v>
                </c:pt>
                <c:pt idx="779">
                  <c:v>0.38483796296296297</c:v>
                </c:pt>
                <c:pt idx="780">
                  <c:v>0.3849537037037037</c:v>
                </c:pt>
                <c:pt idx="781">
                  <c:v>0.38506944444444446</c:v>
                </c:pt>
                <c:pt idx="782">
                  <c:v>0.38518518518518513</c:v>
                </c:pt>
                <c:pt idx="783">
                  <c:v>0.3853009259259259</c:v>
                </c:pt>
                <c:pt idx="784">
                  <c:v>0.3854166666666667</c:v>
                </c:pt>
                <c:pt idx="785">
                  <c:v>0.3855324074074074</c:v>
                </c:pt>
                <c:pt idx="786">
                  <c:v>0.3856481481481482</c:v>
                </c:pt>
                <c:pt idx="787">
                  <c:v>0.38576388888888885</c:v>
                </c:pt>
                <c:pt idx="788">
                  <c:v>0.38587962962962963</c:v>
                </c:pt>
                <c:pt idx="789">
                  <c:v>0.3859953703703704</c:v>
                </c:pt>
                <c:pt idx="790">
                  <c:v>0.3861111111111111</c:v>
                </c:pt>
                <c:pt idx="791">
                  <c:v>0.38622685185185185</c:v>
                </c:pt>
                <c:pt idx="792">
                  <c:v>0.38634259259259257</c:v>
                </c:pt>
                <c:pt idx="793">
                  <c:v>0.38645833333333335</c:v>
                </c:pt>
                <c:pt idx="794">
                  <c:v>0.3865740740740741</c:v>
                </c:pt>
                <c:pt idx="795">
                  <c:v>0.3866898148148148</c:v>
                </c:pt>
                <c:pt idx="796">
                  <c:v>0.38680555555555557</c:v>
                </c:pt>
                <c:pt idx="797">
                  <c:v>0.3869212962962963</c:v>
                </c:pt>
                <c:pt idx="798">
                  <c:v>0.38703703703703707</c:v>
                </c:pt>
                <c:pt idx="799">
                  <c:v>0.38715277777777773</c:v>
                </c:pt>
                <c:pt idx="800">
                  <c:v>0.3872685185185185</c:v>
                </c:pt>
                <c:pt idx="801">
                  <c:v>0.3873842592592593</c:v>
                </c:pt>
                <c:pt idx="802">
                  <c:v>0.3875</c:v>
                </c:pt>
                <c:pt idx="803">
                  <c:v>0.38761574074074073</c:v>
                </c:pt>
                <c:pt idx="804">
                  <c:v>0.38773148148148145</c:v>
                </c:pt>
                <c:pt idx="805">
                  <c:v>0.38784722222222223</c:v>
                </c:pt>
              </c:strCache>
            </c:strRef>
          </c:xVal>
          <c:yVal>
            <c:numRef>
              <c:f>dat!$F$5:$F$810</c:f>
              <c:numCache>
                <c:ptCount val="806"/>
                <c:pt idx="0">
                  <c:v>0.0005541209013424041</c:v>
                </c:pt>
                <c:pt idx="1">
                  <c:v>0.00047827855138785584</c:v>
                </c:pt>
                <c:pt idx="2">
                  <c:v>0.00047827855138785584</c:v>
                </c:pt>
                <c:pt idx="3">
                  <c:v>0.0004920680695614234</c:v>
                </c:pt>
                <c:pt idx="4">
                  <c:v>0.00041622571960687517</c:v>
                </c:pt>
                <c:pt idx="5">
                  <c:v>-9.398645281448886E-05</c:v>
                </c:pt>
                <c:pt idx="6">
                  <c:v>-0.00018361832094258024</c:v>
                </c:pt>
                <c:pt idx="7">
                  <c:v>-0.00034909253902517086</c:v>
                </c:pt>
                <c:pt idx="8">
                  <c:v>-0.00016982880276901263</c:v>
                </c:pt>
                <c:pt idx="9">
                  <c:v>-0.000259460670897104</c:v>
                </c:pt>
                <c:pt idx="10">
                  <c:v>-8.019693464094576E-05</c:v>
                </c:pt>
                <c:pt idx="11">
                  <c:v>-0.0002456711527235609</c:v>
                </c:pt>
                <c:pt idx="12">
                  <c:v>-0.00015603928459546955</c:v>
                </c:pt>
                <c:pt idx="13">
                  <c:v>-0.00015603928459546955</c:v>
                </c:pt>
                <c:pt idx="14">
                  <c:v>-0.00015603928459546955</c:v>
                </c:pt>
                <c:pt idx="15">
                  <c:v>2.322445166068869E-05</c:v>
                </c:pt>
                <c:pt idx="16">
                  <c:v>-0.00014914452550868575</c:v>
                </c:pt>
                <c:pt idx="17">
                  <c:v>-0.00022498687546323402</c:v>
                </c:pt>
                <c:pt idx="18">
                  <c:v>-0.00021809211637645022</c:v>
                </c:pt>
                <c:pt idx="19">
                  <c:v>-4.5723139207051284E-05</c:v>
                </c:pt>
                <c:pt idx="20">
                  <c:v>-0.00012846024824835885</c:v>
                </c:pt>
                <c:pt idx="21">
                  <c:v>-0.00021119735728966643</c:v>
                </c:pt>
                <c:pt idx="22">
                  <c:v>-0.00012846024824835885</c:v>
                </c:pt>
                <c:pt idx="23">
                  <c:v>-0.00012156548916159955</c:v>
                </c:pt>
                <c:pt idx="24">
                  <c:v>-0.00012156548916159955</c:v>
                </c:pt>
                <c:pt idx="25">
                  <c:v>-0.00012156548916159955</c:v>
                </c:pt>
                <c:pt idx="26">
                  <c:v>-0.00011467073007481576</c:v>
                </c:pt>
                <c:pt idx="27">
                  <c:v>-3.193362103350819E-05</c:v>
                </c:pt>
                <c:pt idx="28">
                  <c:v>-0.00011467073007481576</c:v>
                </c:pt>
                <c:pt idx="29">
                  <c:v>-0.00011467073007481576</c:v>
                </c:pt>
                <c:pt idx="30">
                  <c:v>-2.503886194674889E-05</c:v>
                </c:pt>
                <c:pt idx="31">
                  <c:v>-3.193362103350819E-05</c:v>
                </c:pt>
                <c:pt idx="32">
                  <c:v>-3.882838012029198E-05</c:v>
                </c:pt>
                <c:pt idx="33">
                  <c:v>-3.882838012029198E-05</c:v>
                </c:pt>
                <c:pt idx="34">
                  <c:v>3.701396983423179E-05</c:v>
                </c:pt>
                <c:pt idx="35">
                  <c:v>0.00028522529695815447</c:v>
                </c:pt>
                <c:pt idx="36">
                  <c:v>0.0003679624059994621</c:v>
                </c:pt>
                <c:pt idx="37">
                  <c:v>0.0005265418649952934</c:v>
                </c:pt>
                <c:pt idx="38">
                  <c:v>0.0006989108421646678</c:v>
                </c:pt>
                <c:pt idx="39">
                  <c:v>0.0008643850602472829</c:v>
                </c:pt>
                <c:pt idx="40">
                  <c:v>0.0009402274102018067</c:v>
                </c:pt>
                <c:pt idx="41">
                  <c:v>0.0010229645192431143</c:v>
                </c:pt>
                <c:pt idx="42">
                  <c:v>0.001016069760156355</c:v>
                </c:pt>
                <c:pt idx="43">
                  <c:v>0.0011884387373257295</c:v>
                </c:pt>
                <c:pt idx="44">
                  <c:v>0.0012642810872802532</c:v>
                </c:pt>
                <c:pt idx="45">
                  <c:v>0.0012573863281934695</c:v>
                </c:pt>
                <c:pt idx="46">
                  <c:v>0.0012573863281934695</c:v>
                </c:pt>
                <c:pt idx="47">
                  <c:v>0.0014159657871893252</c:v>
                </c:pt>
                <c:pt idx="48">
                  <c:v>0.0014090710281025414</c:v>
                </c:pt>
                <c:pt idx="49">
                  <c:v>0.0014090710281025414</c:v>
                </c:pt>
                <c:pt idx="50">
                  <c:v>0.0014021762690157576</c:v>
                </c:pt>
                <c:pt idx="51">
                  <c:v>0.001491808137143849</c:v>
                </c:pt>
                <c:pt idx="52">
                  <c:v>0.0014849133780570653</c:v>
                </c:pt>
                <c:pt idx="53">
                  <c:v>0.0014780186189702815</c:v>
                </c:pt>
                <c:pt idx="54">
                  <c:v>0.0014711238598835222</c:v>
                </c:pt>
                <c:pt idx="55">
                  <c:v>0.0014642291007967384</c:v>
                </c:pt>
                <c:pt idx="56">
                  <c:v>0.0014642291007967384</c:v>
                </c:pt>
                <c:pt idx="57">
                  <c:v>0.001546966209838046</c:v>
                </c:pt>
                <c:pt idx="58">
                  <c:v>0.0014504395826231953</c:v>
                </c:pt>
                <c:pt idx="59">
                  <c:v>0.0015400714507512621</c:v>
                </c:pt>
                <c:pt idx="60">
                  <c:v>0.0014435448235364115</c:v>
                </c:pt>
                <c:pt idx="61">
                  <c:v>0.0014435448235364115</c:v>
                </c:pt>
                <c:pt idx="62">
                  <c:v>0.0014366500644496522</c:v>
                </c:pt>
                <c:pt idx="63">
                  <c:v>0.001526281932577719</c:v>
                </c:pt>
                <c:pt idx="64">
                  <c:v>0.0014366500644496522</c:v>
                </c:pt>
                <c:pt idx="65">
                  <c:v>0.0015193871734909352</c:v>
                </c:pt>
                <c:pt idx="66">
                  <c:v>0.0014297553053628685</c:v>
                </c:pt>
                <c:pt idx="67">
                  <c:v>0.0014228605462760847</c:v>
                </c:pt>
                <c:pt idx="68">
                  <c:v>0.0015055976553173922</c:v>
                </c:pt>
                <c:pt idx="69">
                  <c:v>0.0014228605462760847</c:v>
                </c:pt>
                <c:pt idx="70">
                  <c:v>0.0014159657871893252</c:v>
                </c:pt>
                <c:pt idx="71">
                  <c:v>0.0013263339190612339</c:v>
                </c:pt>
                <c:pt idx="72">
                  <c:v>0.0014987028962306084</c:v>
                </c:pt>
                <c:pt idx="73">
                  <c:v>0.0014090710281025414</c:v>
                </c:pt>
                <c:pt idx="74">
                  <c:v>0.0014021762690157576</c:v>
                </c:pt>
                <c:pt idx="75">
                  <c:v>0.0014021762690157576</c:v>
                </c:pt>
                <c:pt idx="76">
                  <c:v>0.0014849133780570653</c:v>
                </c:pt>
                <c:pt idx="77">
                  <c:v>0.0014021762690157576</c:v>
                </c:pt>
                <c:pt idx="78">
                  <c:v>0.0014849133780570653</c:v>
                </c:pt>
                <c:pt idx="79">
                  <c:v>0.0013952815099289983</c:v>
                </c:pt>
                <c:pt idx="80">
                  <c:v>0.0014849133780570653</c:v>
                </c:pt>
                <c:pt idx="81">
                  <c:v>0.0013883867508422145</c:v>
                </c:pt>
                <c:pt idx="82">
                  <c:v>0.0014780186189702815</c:v>
                </c:pt>
                <c:pt idx="83">
                  <c:v>0.0014780186189702815</c:v>
                </c:pt>
                <c:pt idx="84">
                  <c:v>0.0014780186189702815</c:v>
                </c:pt>
                <c:pt idx="85">
                  <c:v>0.0014711238598835222</c:v>
                </c:pt>
                <c:pt idx="86">
                  <c:v>0.0013814919917554307</c:v>
                </c:pt>
                <c:pt idx="87">
                  <c:v>0.0014711238598835222</c:v>
                </c:pt>
                <c:pt idx="88">
                  <c:v>0.0014711238598835222</c:v>
                </c:pt>
                <c:pt idx="89">
                  <c:v>0.0014711238598835222</c:v>
                </c:pt>
                <c:pt idx="90">
                  <c:v>0.0014642291007967384</c:v>
                </c:pt>
                <c:pt idx="91">
                  <c:v>0.0013814919917554307</c:v>
                </c:pt>
                <c:pt idx="92">
                  <c:v>0.0013814919917554307</c:v>
                </c:pt>
                <c:pt idx="93">
                  <c:v>0.0014711238598835222</c:v>
                </c:pt>
                <c:pt idx="94">
                  <c:v>0.0014711238598835222</c:v>
                </c:pt>
                <c:pt idx="95">
                  <c:v>0.0013814919917554307</c:v>
                </c:pt>
                <c:pt idx="96">
                  <c:v>0.0014642291007967384</c:v>
                </c:pt>
                <c:pt idx="97">
                  <c:v>0.0014642291007967384</c:v>
                </c:pt>
                <c:pt idx="98">
                  <c:v>0.0014711238598835222</c:v>
                </c:pt>
                <c:pt idx="99">
                  <c:v>0.0014711238598835222</c:v>
                </c:pt>
                <c:pt idx="100">
                  <c:v>0.0014711238598835222</c:v>
                </c:pt>
                <c:pt idx="101">
                  <c:v>0.0015538609689248297</c:v>
                </c:pt>
                <c:pt idx="102">
                  <c:v>0.0014711238598835222</c:v>
                </c:pt>
                <c:pt idx="103">
                  <c:v>0.0016434928370528965</c:v>
                </c:pt>
                <c:pt idx="104">
                  <c:v>0.005690716420990036</c:v>
                </c:pt>
                <c:pt idx="105">
                  <c:v>0.008876095119080255</c:v>
                </c:pt>
                <c:pt idx="106">
                  <c:v>0.007414406192683879</c:v>
                </c:pt>
                <c:pt idx="107">
                  <c:v>0.0025053377228998175</c:v>
                </c:pt>
                <c:pt idx="108">
                  <c:v>0.002415705854771751</c:v>
                </c:pt>
                <c:pt idx="109">
                  <c:v>0.00242260061385851</c:v>
                </c:pt>
                <c:pt idx="110">
                  <c:v>0.006125086243456901</c:v>
                </c:pt>
                <c:pt idx="111">
                  <c:v>0.006476718956882434</c:v>
                </c:pt>
                <c:pt idx="112">
                  <c:v>0.005090872380440582</c:v>
                </c:pt>
                <c:pt idx="113">
                  <c:v>0.005008135271399274</c:v>
                </c:pt>
                <c:pt idx="114">
                  <c:v>0.04341883814382487</c:v>
                </c:pt>
                <c:pt idx="115">
                  <c:v>0.003987710926556521</c:v>
                </c:pt>
                <c:pt idx="116">
                  <c:v>0.026802468744696224</c:v>
                </c:pt>
                <c:pt idx="117">
                  <c:v>0.006311244738799819</c:v>
                </c:pt>
                <c:pt idx="118">
                  <c:v>0.006228507629758511</c:v>
                </c:pt>
                <c:pt idx="119">
                  <c:v>0.006318139497886603</c:v>
                </c:pt>
                <c:pt idx="120">
                  <c:v>0.0032223926679244507</c:v>
                </c:pt>
                <c:pt idx="121">
                  <c:v>-0.004354947568441657</c:v>
                </c:pt>
                <c:pt idx="122">
                  <c:v>-0.005382266672371194</c:v>
                </c:pt>
                <c:pt idx="123">
                  <c:v>-0.005802846976664491</c:v>
                </c:pt>
                <c:pt idx="124">
                  <c:v>-0.005720109867623183</c:v>
                </c:pt>
                <c:pt idx="125">
                  <c:v>-0.005795952217577731</c:v>
                </c:pt>
                <c:pt idx="126">
                  <c:v>-0.0062234272809577875</c:v>
                </c:pt>
                <c:pt idx="127">
                  <c:v>-0.006650902344337868</c:v>
                </c:pt>
                <c:pt idx="128">
                  <c:v>-0.006899113671461792</c:v>
                </c:pt>
                <c:pt idx="129">
                  <c:v>-0.006899113671461792</c:v>
                </c:pt>
                <c:pt idx="130">
                  <c:v>-0.007402431084796371</c:v>
                </c:pt>
                <c:pt idx="131">
                  <c:v>-0.008085012234387134</c:v>
                </c:pt>
                <c:pt idx="132">
                  <c:v>-0.007823011389089668</c:v>
                </c:pt>
                <c:pt idx="133">
                  <c:v>-0.008071222716213591</c:v>
                </c:pt>
                <c:pt idx="134">
                  <c:v>-0.00858143488863498</c:v>
                </c:pt>
                <c:pt idx="135">
                  <c:v>-0.009008909952015037</c:v>
                </c:pt>
                <c:pt idx="136">
                  <c:v>-0.009257121279138959</c:v>
                </c:pt>
                <c:pt idx="137">
                  <c:v>-0.009332963629093484</c:v>
                </c:pt>
                <c:pt idx="138">
                  <c:v>-0.008381486875118496</c:v>
                </c:pt>
                <c:pt idx="139">
                  <c:v>-0.009663912065258714</c:v>
                </c:pt>
                <c:pt idx="140">
                  <c:v>-0.00999486050142392</c:v>
                </c:pt>
                <c:pt idx="141">
                  <c:v>-0.008781382902151465</c:v>
                </c:pt>
                <c:pt idx="142">
                  <c:v>-0.005499477576846371</c:v>
                </c:pt>
                <c:pt idx="143">
                  <c:v>-0.010567125505626287</c:v>
                </c:pt>
                <c:pt idx="144">
                  <c:v>-0.010642967855580813</c:v>
                </c:pt>
                <c:pt idx="145">
                  <c:v>-0.010801547314576642</c:v>
                </c:pt>
                <c:pt idx="146">
                  <c:v>-0.010967021532659259</c:v>
                </c:pt>
                <c:pt idx="147">
                  <c:v>-0.011035969123526999</c:v>
                </c:pt>
                <c:pt idx="148">
                  <c:v>-0.01128418045065092</c:v>
                </c:pt>
                <c:pt idx="149">
                  <c:v>-0.011435865150559969</c:v>
                </c:pt>
                <c:pt idx="150">
                  <c:v>-0.011601339368642584</c:v>
                </c:pt>
                <c:pt idx="151">
                  <c:v>-0.01193228780480779</c:v>
                </c:pt>
                <c:pt idx="152">
                  <c:v>-0.005113371067986969</c:v>
                </c:pt>
                <c:pt idx="153">
                  <c:v>-0.011987445877502011</c:v>
                </c:pt>
                <c:pt idx="154">
                  <c:v>-0.012318394313667217</c:v>
                </c:pt>
                <c:pt idx="155">
                  <c:v>-0.011180759064349286</c:v>
                </c:pt>
                <c:pt idx="156">
                  <c:v>-0.012456289495402721</c:v>
                </c:pt>
                <c:pt idx="157">
                  <c:v>-0.012435605218142394</c:v>
                </c:pt>
                <c:pt idx="158">
                  <c:v>-0.011732339791291305</c:v>
                </c:pt>
                <c:pt idx="159">
                  <c:v>-0.012745869377047298</c:v>
                </c:pt>
                <c:pt idx="160">
                  <c:v>-0.012552816122617572</c:v>
                </c:pt>
                <c:pt idx="161">
                  <c:v>-0.012711395581613428</c:v>
                </c:pt>
                <c:pt idx="162">
                  <c:v>-0.012683816545266317</c:v>
                </c:pt>
                <c:pt idx="163">
                  <c:v>-0.01275965889522084</c:v>
                </c:pt>
                <c:pt idx="164">
                  <c:v>-0.012814816967915038</c:v>
                </c:pt>
                <c:pt idx="165">
                  <c:v>-0.012876869799696019</c:v>
                </c:pt>
                <c:pt idx="166">
                  <c:v>-0.012856185522435691</c:v>
                </c:pt>
                <c:pt idx="167">
                  <c:v>-0.01309060733138607</c:v>
                </c:pt>
                <c:pt idx="168">
                  <c:v>-0.013069923054125744</c:v>
                </c:pt>
                <c:pt idx="169">
                  <c:v>-0.01312508112681994</c:v>
                </c:pt>
                <c:pt idx="170">
                  <c:v>-0.011725445032204546</c:v>
                </c:pt>
                <c:pt idx="171">
                  <c:v>-0.05069462339065893</c:v>
                </c:pt>
                <c:pt idx="172">
                  <c:v>-0.013221607754034791</c:v>
                </c:pt>
                <c:pt idx="173">
                  <c:v>-0.011553076055035146</c:v>
                </c:pt>
                <c:pt idx="174">
                  <c:v>-0.011518602259601276</c:v>
                </c:pt>
                <c:pt idx="175">
                  <c:v>-0.009946597187816505</c:v>
                </c:pt>
                <c:pt idx="176">
                  <c:v>-0.004747948836387868</c:v>
                </c:pt>
                <c:pt idx="177">
                  <c:v>0.0027742333272840675</c:v>
                </c:pt>
                <c:pt idx="178">
                  <c:v>0.01753591253207012</c:v>
                </c:pt>
                <c:pt idx="179">
                  <c:v>0.046680059191869606</c:v>
                </c:pt>
                <c:pt idx="180">
                  <c:v>0.06935692182827381</c:v>
                </c:pt>
                <c:pt idx="181">
                  <c:v>0.17517078953301538</c:v>
                </c:pt>
                <c:pt idx="182">
                  <c:v>0.4755202848711241</c:v>
                </c:pt>
                <c:pt idx="183">
                  <c:v>1.0354712493444989</c:v>
                </c:pt>
                <c:pt idx="184">
                  <c:v>1.2963137751153846</c:v>
                </c:pt>
                <c:pt idx="185">
                  <c:v>1.4811346871954854</c:v>
                </c:pt>
                <c:pt idx="186">
                  <c:v>1.6478844357091473</c:v>
                </c:pt>
                <c:pt idx="187">
                  <c:v>1.8085943752627947</c:v>
                </c:pt>
                <c:pt idx="188">
                  <c:v>1.9959870324822622</c:v>
                </c:pt>
                <c:pt idx="189">
                  <c:v>2.187778545999093</c:v>
                </c:pt>
                <c:pt idx="190">
                  <c:v>2.3773292628127214</c:v>
                </c:pt>
                <c:pt idx="191">
                  <c:v>2.552228616566952</c:v>
                </c:pt>
                <c:pt idx="192">
                  <c:v>2.72882408105653</c:v>
                </c:pt>
                <c:pt idx="193">
                  <c:v>2.9139345730182744</c:v>
                </c:pt>
                <c:pt idx="194">
                  <c:v>3.1365870282075115</c:v>
                </c:pt>
                <c:pt idx="195">
                  <c:v>3.295056171057957</c:v>
                </c:pt>
                <c:pt idx="196">
                  <c:v>3.4909638557495923</c:v>
                </c:pt>
                <c:pt idx="197">
                  <c:v>3.689029600035388</c:v>
                </c:pt>
                <c:pt idx="198">
                  <c:v>3.897782220905686</c:v>
                </c:pt>
                <c:pt idx="199">
                  <c:v>4.090973370517132</c:v>
                </c:pt>
                <c:pt idx="200">
                  <c:v>4.296416507025778</c:v>
                </c:pt>
                <c:pt idx="201">
                  <c:v>4.479451676502403</c:v>
                </c:pt>
                <c:pt idx="202">
                  <c:v>4.655157717069787</c:v>
                </c:pt>
                <c:pt idx="203">
                  <c:v>4.808538527714191</c:v>
                </c:pt>
                <c:pt idx="204">
                  <c:v>5.037954741567555</c:v>
                </c:pt>
                <c:pt idx="205">
                  <c:v>5.24694867900589</c:v>
                </c:pt>
                <c:pt idx="206">
                  <c:v>5.519857033178633</c:v>
                </c:pt>
                <c:pt idx="207">
                  <c:v>5.7195913091634285</c:v>
                </c:pt>
                <c:pt idx="208">
                  <c:v>5.952503165873787</c:v>
                </c:pt>
                <c:pt idx="209">
                  <c:v>6.229906902971107</c:v>
                </c:pt>
                <c:pt idx="210">
                  <c:v>6.355956888595535</c:v>
                </c:pt>
                <c:pt idx="211">
                  <c:v>6.536999472696082</c:v>
                </c:pt>
                <c:pt idx="212">
                  <c:v>6.754129225856813</c:v>
                </c:pt>
                <c:pt idx="213">
                  <c:v>6.959648204715413</c:v>
                </c:pt>
                <c:pt idx="214">
                  <c:v>7.191567216117275</c:v>
                </c:pt>
                <c:pt idx="215">
                  <c:v>7.395314241890574</c:v>
                </c:pt>
                <c:pt idx="216">
                  <c:v>7.563263678485336</c:v>
                </c:pt>
                <c:pt idx="217">
                  <c:v>7.813253853453638</c:v>
                </c:pt>
                <c:pt idx="218">
                  <c:v>8.023433689454897</c:v>
                </c:pt>
                <c:pt idx="219">
                  <c:v>8.217755579556574</c:v>
                </c:pt>
                <c:pt idx="220">
                  <c:v>8.440270139564076</c:v>
                </c:pt>
                <c:pt idx="221">
                  <c:v>8.660826587990933</c:v>
                </c:pt>
                <c:pt idx="222">
                  <c:v>8.879597293814316</c:v>
                </c:pt>
                <c:pt idx="223">
                  <c:v>9.134138009779889</c:v>
                </c:pt>
                <c:pt idx="224">
                  <c:v>9.36142374307544</c:v>
                </c:pt>
                <c:pt idx="225">
                  <c:v>9.60362973503477</c:v>
                </c:pt>
                <c:pt idx="226">
                  <c:v>9.874869557508514</c:v>
                </c:pt>
                <c:pt idx="227">
                  <c:v>10.133181706694552</c:v>
                </c:pt>
                <c:pt idx="228">
                  <c:v>10.394562023674208</c:v>
                </c:pt>
                <c:pt idx="229">
                  <c:v>10.65688692264875</c:v>
                </c:pt>
                <c:pt idx="230">
                  <c:v>10.893894266256654</c:v>
                </c:pt>
                <c:pt idx="231">
                  <c:v>10.963028015619749</c:v>
                </c:pt>
                <c:pt idx="232">
                  <c:v>11.14188496108979</c:v>
                </c:pt>
                <c:pt idx="233">
                  <c:v>11.176386335560014</c:v>
                </c:pt>
                <c:pt idx="234">
                  <c:v>11.253311162691167</c:v>
                </c:pt>
                <c:pt idx="235">
                  <c:v>11.230496404873026</c:v>
                </c:pt>
                <c:pt idx="236">
                  <c:v>11.266424994474214</c:v>
                </c:pt>
                <c:pt idx="237">
                  <c:v>11.209191599294892</c:v>
                </c:pt>
                <c:pt idx="238">
                  <c:v>11.200062938264</c:v>
                </c:pt>
                <c:pt idx="239">
                  <c:v>11.18377062254195</c:v>
                </c:pt>
                <c:pt idx="240">
                  <c:v>11.17372495855252</c:v>
                </c:pt>
                <c:pt idx="241">
                  <c:v>11.14786961197711</c:v>
                </c:pt>
                <c:pt idx="242">
                  <c:v>11.140864536744948</c:v>
                </c:pt>
                <c:pt idx="243">
                  <c:v>11.136100258215984</c:v>
                </c:pt>
                <c:pt idx="244">
                  <c:v>11.12497211704993</c:v>
                </c:pt>
                <c:pt idx="245">
                  <c:v>11.11646398433685</c:v>
                </c:pt>
                <c:pt idx="246">
                  <c:v>11.111506652553457</c:v>
                </c:pt>
                <c:pt idx="247">
                  <c:v>11.101895358386493</c:v>
                </c:pt>
                <c:pt idx="248">
                  <c:v>11.094779967008941</c:v>
                </c:pt>
                <c:pt idx="249">
                  <c:v>11.091601483069937</c:v>
                </c:pt>
                <c:pt idx="250">
                  <c:v>11.093276909528024</c:v>
                </c:pt>
                <c:pt idx="251">
                  <c:v>11.067014772166496</c:v>
                </c:pt>
                <c:pt idx="252">
                  <c:v>11.051067194398783</c:v>
                </c:pt>
                <c:pt idx="253">
                  <c:v>11.080507815699317</c:v>
                </c:pt>
                <c:pt idx="254">
                  <c:v>11.08118350208982</c:v>
                </c:pt>
                <c:pt idx="255">
                  <c:v>11.073075265403771</c:v>
                </c:pt>
                <c:pt idx="256">
                  <c:v>11.072833948835735</c:v>
                </c:pt>
                <c:pt idx="257">
                  <c:v>11.074826534211812</c:v>
                </c:pt>
                <c:pt idx="258">
                  <c:v>11.043041694821778</c:v>
                </c:pt>
                <c:pt idx="259">
                  <c:v>11.063705287804844</c:v>
                </c:pt>
                <c:pt idx="260">
                  <c:v>11.082686559570735</c:v>
                </c:pt>
                <c:pt idx="261">
                  <c:v>11.05037082373102</c:v>
                </c:pt>
                <c:pt idx="262">
                  <c:v>11.059499484761911</c:v>
                </c:pt>
                <c:pt idx="263">
                  <c:v>11.072158262445232</c:v>
                </c:pt>
                <c:pt idx="264">
                  <c:v>11.037574150865966</c:v>
                </c:pt>
                <c:pt idx="265">
                  <c:v>11.140947273853987</c:v>
                </c:pt>
                <c:pt idx="266">
                  <c:v>11.237660059564186</c:v>
                </c:pt>
                <c:pt idx="267">
                  <c:v>11.300464420085623</c:v>
                </c:pt>
                <c:pt idx="268">
                  <c:v>11.420853808499807</c:v>
                </c:pt>
                <c:pt idx="269">
                  <c:v>11.546386687192728</c:v>
                </c:pt>
                <c:pt idx="270">
                  <c:v>11.67051992979103</c:v>
                </c:pt>
                <c:pt idx="271">
                  <c:v>11.80467125734242</c:v>
                </c:pt>
                <c:pt idx="272">
                  <c:v>11.969552526143566</c:v>
                </c:pt>
                <c:pt idx="273">
                  <c:v>12.10133895132819</c:v>
                </c:pt>
                <c:pt idx="274">
                  <c:v>12.242329879893658</c:v>
                </c:pt>
                <c:pt idx="275">
                  <c:v>12.3797906918067</c:v>
                </c:pt>
                <c:pt idx="276">
                  <c:v>12.508770950043006</c:v>
                </c:pt>
                <c:pt idx="277">
                  <c:v>12.65302309965652</c:v>
                </c:pt>
                <c:pt idx="278">
                  <c:v>12.788174167275493</c:v>
                </c:pt>
                <c:pt idx="279">
                  <c:v>13.105305506230811</c:v>
                </c:pt>
                <c:pt idx="280">
                  <c:v>13.310259114844296</c:v>
                </c:pt>
                <c:pt idx="281">
                  <c:v>13.490143379418265</c:v>
                </c:pt>
                <c:pt idx="282">
                  <c:v>13.691222133424983</c:v>
                </c:pt>
                <c:pt idx="283">
                  <c:v>13.84280341194774</c:v>
                </c:pt>
                <c:pt idx="284">
                  <c:v>14.031871495625294</c:v>
                </c:pt>
                <c:pt idx="285">
                  <c:v>14.186245151578195</c:v>
                </c:pt>
                <c:pt idx="286">
                  <c:v>14.366481048865591</c:v>
                </c:pt>
                <c:pt idx="287">
                  <c:v>14.523764293153109</c:v>
                </c:pt>
                <c:pt idx="288">
                  <c:v>14.681674960517528</c:v>
                </c:pt>
                <c:pt idx="289">
                  <c:v>14.867909298210417</c:v>
                </c:pt>
                <c:pt idx="290">
                  <c:v>15.031177193385256</c:v>
                </c:pt>
                <c:pt idx="291">
                  <c:v>15.233145371314167</c:v>
                </c:pt>
                <c:pt idx="292">
                  <c:v>15.40150159869505</c:v>
                </c:pt>
                <c:pt idx="293">
                  <c:v>15.593989482879643</c:v>
                </c:pt>
                <c:pt idx="294">
                  <c:v>15.774087484985303</c:v>
                </c:pt>
                <c:pt idx="295">
                  <c:v>15.966389210674555</c:v>
                </c:pt>
                <c:pt idx="296">
                  <c:v>16.19599158302326</c:v>
                </c:pt>
                <c:pt idx="297">
                  <c:v>16.363375649372905</c:v>
                </c:pt>
                <c:pt idx="298">
                  <c:v>16.486860784617054</c:v>
                </c:pt>
                <c:pt idx="299">
                  <c:v>16.54139832899345</c:v>
                </c:pt>
                <c:pt idx="300">
                  <c:v>16.55247131208681</c:v>
                </c:pt>
                <c:pt idx="301">
                  <c:v>16.665828046232484</c:v>
                </c:pt>
                <c:pt idx="302">
                  <c:v>16.614524143867786</c:v>
                </c:pt>
                <c:pt idx="303">
                  <c:v>16.575417070327596</c:v>
                </c:pt>
                <c:pt idx="304">
                  <c:v>16.57417601369198</c:v>
                </c:pt>
                <c:pt idx="305">
                  <c:v>16.556456482838964</c:v>
                </c:pt>
                <c:pt idx="306">
                  <c:v>16.558311173033307</c:v>
                </c:pt>
                <c:pt idx="307">
                  <c:v>16.530704557649855</c:v>
                </c:pt>
                <c:pt idx="308">
                  <c:v>16.527636389856244</c:v>
                </c:pt>
                <c:pt idx="309">
                  <c:v>16.52469922248528</c:v>
                </c:pt>
                <c:pt idx="310">
                  <c:v>16.52327200735431</c:v>
                </c:pt>
                <c:pt idx="311">
                  <c:v>16.52516117134409</c:v>
                </c:pt>
                <c:pt idx="312">
                  <c:v>16.531759455790134</c:v>
                </c:pt>
                <c:pt idx="313">
                  <c:v>16.54091569585737</c:v>
                </c:pt>
                <c:pt idx="314">
                  <c:v>16.541887856888607</c:v>
                </c:pt>
                <c:pt idx="315">
                  <c:v>16.55214725840973</c:v>
                </c:pt>
                <c:pt idx="316">
                  <c:v>16.54519734125026</c:v>
                </c:pt>
                <c:pt idx="317">
                  <c:v>16.57102510878932</c:v>
                </c:pt>
                <c:pt idx="318">
                  <c:v>16.56917041859498</c:v>
                </c:pt>
                <c:pt idx="319">
                  <c:v>16.574417330260015</c:v>
                </c:pt>
                <c:pt idx="320">
                  <c:v>16.575224017073168</c:v>
                </c:pt>
                <c:pt idx="321">
                  <c:v>16.564909457479352</c:v>
                </c:pt>
                <c:pt idx="322">
                  <c:v>16.54869987886634</c:v>
                </c:pt>
                <c:pt idx="323">
                  <c:v>16.520362419019694</c:v>
                </c:pt>
                <c:pt idx="324">
                  <c:v>16.506228162891805</c:v>
                </c:pt>
                <c:pt idx="325">
                  <c:v>16.480448658666354</c:v>
                </c:pt>
                <c:pt idx="326">
                  <c:v>16.45777179602995</c:v>
                </c:pt>
                <c:pt idx="327">
                  <c:v>16.455213840408756</c:v>
                </c:pt>
                <c:pt idx="328">
                  <c:v>16.455917105835606</c:v>
                </c:pt>
                <c:pt idx="329">
                  <c:v>16.414334813783263</c:v>
                </c:pt>
                <c:pt idx="330">
                  <c:v>17.230791500561942</c:v>
                </c:pt>
                <c:pt idx="331">
                  <c:v>17.788922248636407</c:v>
                </c:pt>
                <c:pt idx="332">
                  <c:v>17.654040076621822</c:v>
                </c:pt>
                <c:pt idx="333">
                  <c:v>17.49400582345868</c:v>
                </c:pt>
                <c:pt idx="334">
                  <c:v>17.366183884748953</c:v>
                </c:pt>
                <c:pt idx="335">
                  <c:v>17.46877100520108</c:v>
                </c:pt>
                <c:pt idx="336">
                  <c:v>17.375181545357194</c:v>
                </c:pt>
                <c:pt idx="337">
                  <c:v>17.28344677570765</c:v>
                </c:pt>
                <c:pt idx="338">
                  <c:v>17.29750518948558</c:v>
                </c:pt>
                <c:pt idx="339">
                  <c:v>17.328724658630502</c:v>
                </c:pt>
                <c:pt idx="340">
                  <c:v>17.452313215260947</c:v>
                </c:pt>
                <c:pt idx="341">
                  <c:v>17.442805342480284</c:v>
                </c:pt>
                <c:pt idx="342">
                  <c:v>17.583989324300184</c:v>
                </c:pt>
                <c:pt idx="343">
                  <c:v>17.62363418904914</c:v>
                </c:pt>
                <c:pt idx="344">
                  <c:v>17.355248796837323</c:v>
                </c:pt>
                <c:pt idx="345">
                  <c:v>16.223887778288354</c:v>
                </c:pt>
                <c:pt idx="346">
                  <c:v>15.715351032325065</c:v>
                </c:pt>
                <c:pt idx="347">
                  <c:v>15.350790645611816</c:v>
                </c:pt>
                <c:pt idx="348">
                  <c:v>15.066754150273017</c:v>
                </c:pt>
                <c:pt idx="349">
                  <c:v>14.78162138823942</c:v>
                </c:pt>
                <c:pt idx="350">
                  <c:v>14.543483304141288</c:v>
                </c:pt>
                <c:pt idx="351">
                  <c:v>14.32842197870659</c:v>
                </c:pt>
                <c:pt idx="352">
                  <c:v>14.138981578038349</c:v>
                </c:pt>
                <c:pt idx="353">
                  <c:v>13.96273085150311</c:v>
                </c:pt>
                <c:pt idx="354">
                  <c:v>13.817727173149137</c:v>
                </c:pt>
                <c:pt idx="355">
                  <c:v>13.6665526854125</c:v>
                </c:pt>
                <c:pt idx="356">
                  <c:v>13.531325775443575</c:v>
                </c:pt>
                <c:pt idx="357">
                  <c:v>13.413094446623552</c:v>
                </c:pt>
                <c:pt idx="358">
                  <c:v>13.301054611463451</c:v>
                </c:pt>
                <c:pt idx="359">
                  <c:v>13.20118402609151</c:v>
                </c:pt>
                <c:pt idx="360">
                  <c:v>13.124941780109948</c:v>
                </c:pt>
                <c:pt idx="361">
                  <c:v>13.0631854229697</c:v>
                </c:pt>
                <c:pt idx="362">
                  <c:v>13.000291430580136</c:v>
                </c:pt>
                <c:pt idx="363">
                  <c:v>12.9464019935579</c:v>
                </c:pt>
                <c:pt idx="364">
                  <c:v>12.881012098378921</c:v>
                </c:pt>
                <c:pt idx="365">
                  <c:v>12.829866775473223</c:v>
                </c:pt>
                <c:pt idx="366">
                  <c:v>12.76951005442759</c:v>
                </c:pt>
                <c:pt idx="367">
                  <c:v>12.734091676998826</c:v>
                </c:pt>
                <c:pt idx="368">
                  <c:v>12.67658938621512</c:v>
                </c:pt>
                <c:pt idx="369">
                  <c:v>12.626333487231614</c:v>
                </c:pt>
                <c:pt idx="370">
                  <c:v>12.580173075145652</c:v>
                </c:pt>
                <c:pt idx="371">
                  <c:v>12.55167703584001</c:v>
                </c:pt>
                <c:pt idx="372">
                  <c:v>12.510984167709863</c:v>
                </c:pt>
                <c:pt idx="373">
                  <c:v>12.492478634320957</c:v>
                </c:pt>
                <c:pt idx="374">
                  <c:v>12.464389385801434</c:v>
                </c:pt>
                <c:pt idx="375">
                  <c:v>12.436458716740907</c:v>
                </c:pt>
                <c:pt idx="376">
                  <c:v>12.416153651230353</c:v>
                </c:pt>
                <c:pt idx="377">
                  <c:v>12.387602453852017</c:v>
                </c:pt>
                <c:pt idx="378">
                  <c:v>12.369021078113157</c:v>
                </c:pt>
                <c:pt idx="379">
                  <c:v>12.355824509221069</c:v>
                </c:pt>
                <c:pt idx="380">
                  <c:v>12.340580196880207</c:v>
                </c:pt>
                <c:pt idx="381">
                  <c:v>12.325391042612042</c:v>
                </c:pt>
                <c:pt idx="382">
                  <c:v>12.30860919899483</c:v>
                </c:pt>
                <c:pt idx="383">
                  <c:v>12.287711184202815</c:v>
                </c:pt>
                <c:pt idx="384">
                  <c:v>12.282057481751659</c:v>
                </c:pt>
                <c:pt idx="385">
                  <c:v>12.26277284058595</c:v>
                </c:pt>
                <c:pt idx="386">
                  <c:v>12.24033729451758</c:v>
                </c:pt>
                <c:pt idx="387">
                  <c:v>12.234063063748616</c:v>
                </c:pt>
                <c:pt idx="388">
                  <c:v>12.214399210833133</c:v>
                </c:pt>
                <c:pt idx="389">
                  <c:v>12.211813676175591</c:v>
                </c:pt>
                <c:pt idx="390">
                  <c:v>12.197079576007154</c:v>
                </c:pt>
                <c:pt idx="391">
                  <c:v>12.195735097985231</c:v>
                </c:pt>
                <c:pt idx="392">
                  <c:v>12.184531114469221</c:v>
                </c:pt>
                <c:pt idx="393">
                  <c:v>12.190377870174807</c:v>
                </c:pt>
                <c:pt idx="394">
                  <c:v>12.185448117427763</c:v>
                </c:pt>
                <c:pt idx="395">
                  <c:v>12.180869997394144</c:v>
                </c:pt>
                <c:pt idx="396">
                  <c:v>12.172251548535675</c:v>
                </c:pt>
                <c:pt idx="397">
                  <c:v>12.160509773810896</c:v>
                </c:pt>
                <c:pt idx="398">
                  <c:v>12.160509773810896</c:v>
                </c:pt>
                <c:pt idx="399">
                  <c:v>12.153959752678459</c:v>
                </c:pt>
                <c:pt idx="400">
                  <c:v>12.161502619119391</c:v>
                </c:pt>
                <c:pt idx="401">
                  <c:v>12.158000081503308</c:v>
                </c:pt>
                <c:pt idx="402">
                  <c:v>12.159351454284318</c:v>
                </c:pt>
                <c:pt idx="403">
                  <c:v>12.15165000838439</c:v>
                </c:pt>
                <c:pt idx="404">
                  <c:v>12.16169567237382</c:v>
                </c:pt>
                <c:pt idx="405">
                  <c:v>12.159296296211624</c:v>
                </c:pt>
                <c:pt idx="406">
                  <c:v>12.161075144056012</c:v>
                </c:pt>
                <c:pt idx="407">
                  <c:v>12.171955073894944</c:v>
                </c:pt>
                <c:pt idx="408">
                  <c:v>12.172223969499328</c:v>
                </c:pt>
                <c:pt idx="409">
                  <c:v>12.166218634334745</c:v>
                </c:pt>
                <c:pt idx="410">
                  <c:v>12.15633154980431</c:v>
                </c:pt>
                <c:pt idx="411">
                  <c:v>12.157517448367235</c:v>
                </c:pt>
                <c:pt idx="412">
                  <c:v>12.146851256059994</c:v>
                </c:pt>
                <c:pt idx="413">
                  <c:v>12.130152149551824</c:v>
                </c:pt>
                <c:pt idx="414">
                  <c:v>12.130965731124064</c:v>
                </c:pt>
                <c:pt idx="415">
                  <c:v>12.126842665190171</c:v>
                </c:pt>
                <c:pt idx="416">
                  <c:v>12.138612018951298</c:v>
                </c:pt>
                <c:pt idx="417">
                  <c:v>12.132765263245712</c:v>
                </c:pt>
                <c:pt idx="418">
                  <c:v>12.135109481335215</c:v>
                </c:pt>
                <c:pt idx="419">
                  <c:v>12.137991490633489</c:v>
                </c:pt>
                <c:pt idx="420">
                  <c:v>12.133868424699596</c:v>
                </c:pt>
                <c:pt idx="421">
                  <c:v>12.123098811006052</c:v>
                </c:pt>
                <c:pt idx="422">
                  <c:v>12.127787247185061</c:v>
                </c:pt>
                <c:pt idx="423">
                  <c:v>12.113156568402923</c:v>
                </c:pt>
                <c:pt idx="424">
                  <c:v>12.122857494438016</c:v>
                </c:pt>
                <c:pt idx="425">
                  <c:v>12.116121314810236</c:v>
                </c:pt>
                <c:pt idx="426">
                  <c:v>12.116852159273435</c:v>
                </c:pt>
                <c:pt idx="427">
                  <c:v>12.116769422164392</c:v>
                </c:pt>
                <c:pt idx="428">
                  <c:v>12.115583523601469</c:v>
                </c:pt>
                <c:pt idx="429">
                  <c:v>12.121699174911438</c:v>
                </c:pt>
                <c:pt idx="430">
                  <c:v>12.125815346086243</c:v>
                </c:pt>
                <c:pt idx="431">
                  <c:v>12.125118975418477</c:v>
                </c:pt>
                <c:pt idx="432">
                  <c:v>12.130048728165523</c:v>
                </c:pt>
                <c:pt idx="433">
                  <c:v>12.135888589112021</c:v>
                </c:pt>
                <c:pt idx="434">
                  <c:v>12.132117155891555</c:v>
                </c:pt>
                <c:pt idx="435">
                  <c:v>12.132117155891555</c:v>
                </c:pt>
                <c:pt idx="436">
                  <c:v>12.136350537970836</c:v>
                </c:pt>
                <c:pt idx="437">
                  <c:v>12.146127306355883</c:v>
                </c:pt>
                <c:pt idx="438">
                  <c:v>12.143348718443912</c:v>
                </c:pt>
                <c:pt idx="439">
                  <c:v>12.149898739576349</c:v>
                </c:pt>
                <c:pt idx="440">
                  <c:v>12.150167635180733</c:v>
                </c:pt>
                <c:pt idx="441">
                  <c:v>12.152615274656538</c:v>
                </c:pt>
                <c:pt idx="442">
                  <c:v>12.160130562061124</c:v>
                </c:pt>
                <c:pt idx="443">
                  <c:v>12.164467365526706</c:v>
                </c:pt>
                <c:pt idx="444">
                  <c:v>12.173975238307367</c:v>
                </c:pt>
                <c:pt idx="445">
                  <c:v>12.182214475416066</c:v>
                </c:pt>
                <c:pt idx="446">
                  <c:v>12.186523699845301</c:v>
                </c:pt>
                <c:pt idx="447">
                  <c:v>12.189136813539188</c:v>
                </c:pt>
                <c:pt idx="448">
                  <c:v>12.191129398915265</c:v>
                </c:pt>
                <c:pt idx="449">
                  <c:v>12.199747847773734</c:v>
                </c:pt>
                <c:pt idx="450">
                  <c:v>12.205298128838589</c:v>
                </c:pt>
                <c:pt idx="451">
                  <c:v>12.209710774654125</c:v>
                </c:pt>
                <c:pt idx="452">
                  <c:v>12.224879244645031</c:v>
                </c:pt>
                <c:pt idx="453">
                  <c:v>12.231691266622764</c:v>
                </c:pt>
                <c:pt idx="454">
                  <c:v>12.232339373976922</c:v>
                </c:pt>
                <c:pt idx="455">
                  <c:v>12.247687107704083</c:v>
                </c:pt>
                <c:pt idx="456">
                  <c:v>12.249576271693861</c:v>
                </c:pt>
                <c:pt idx="457">
                  <c:v>12.26420005571691</c:v>
                </c:pt>
                <c:pt idx="458">
                  <c:v>12.277665520213382</c:v>
                </c:pt>
                <c:pt idx="459">
                  <c:v>12.281354216324807</c:v>
                </c:pt>
                <c:pt idx="460">
                  <c:v>12.30209365165783</c:v>
                </c:pt>
                <c:pt idx="461">
                  <c:v>12.3155591161543</c:v>
                </c:pt>
                <c:pt idx="462">
                  <c:v>12.325604780143731</c:v>
                </c:pt>
                <c:pt idx="463">
                  <c:v>12.33837387397244</c:v>
                </c:pt>
                <c:pt idx="464">
                  <c:v>12.339070244640205</c:v>
                </c:pt>
                <c:pt idx="465">
                  <c:v>12.356872512602258</c:v>
                </c:pt>
                <c:pt idx="466">
                  <c:v>12.368345391722652</c:v>
                </c:pt>
                <c:pt idx="467">
                  <c:v>12.369800185889963</c:v>
                </c:pt>
                <c:pt idx="468">
                  <c:v>12.377963580648704</c:v>
                </c:pt>
                <c:pt idx="469">
                  <c:v>12.376881103472082</c:v>
                </c:pt>
                <c:pt idx="470">
                  <c:v>12.384423969913014</c:v>
                </c:pt>
                <c:pt idx="471">
                  <c:v>12.380032008374735</c:v>
                </c:pt>
                <c:pt idx="472">
                  <c:v>12.386230396793747</c:v>
                </c:pt>
                <c:pt idx="473">
                  <c:v>12.385154814376211</c:v>
                </c:pt>
                <c:pt idx="474">
                  <c:v>12.395841690960713</c:v>
                </c:pt>
                <c:pt idx="475">
                  <c:v>12.39118772857714</c:v>
                </c:pt>
                <c:pt idx="476">
                  <c:v>12.396117481324184</c:v>
                </c:pt>
                <c:pt idx="477">
                  <c:v>12.40510824717334</c:v>
                </c:pt>
                <c:pt idx="478">
                  <c:v>12.400612864248762</c:v>
                </c:pt>
                <c:pt idx="479">
                  <c:v>12.406107987240922</c:v>
                </c:pt>
                <c:pt idx="480">
                  <c:v>12.407100832549418</c:v>
                </c:pt>
                <c:pt idx="481">
                  <c:v>12.412113322405503</c:v>
                </c:pt>
                <c:pt idx="482">
                  <c:v>12.421834932717855</c:v>
                </c:pt>
                <c:pt idx="483">
                  <c:v>12.42272435664005</c:v>
                </c:pt>
                <c:pt idx="484">
                  <c:v>12.42199351217685</c:v>
                </c:pt>
                <c:pt idx="485">
                  <c:v>12.431073909894135</c:v>
                </c:pt>
                <c:pt idx="486">
                  <c:v>12.431260068389477</c:v>
                </c:pt>
                <c:pt idx="487">
                  <c:v>12.430639540071668</c:v>
                </c:pt>
                <c:pt idx="488">
                  <c:v>12.436837928490679</c:v>
                </c:pt>
                <c:pt idx="489">
                  <c:v>12.446449222657645</c:v>
                </c:pt>
                <c:pt idx="490">
                  <c:v>12.450489551482494</c:v>
                </c:pt>
                <c:pt idx="491">
                  <c:v>12.448690019360846</c:v>
                </c:pt>
                <c:pt idx="492">
                  <c:v>12.450572288591536</c:v>
                </c:pt>
                <c:pt idx="493">
                  <c:v>12.451572028659118</c:v>
                </c:pt>
                <c:pt idx="494">
                  <c:v>12.45830131352781</c:v>
                </c:pt>
                <c:pt idx="495">
                  <c:v>12.461452218430468</c:v>
                </c:pt>
                <c:pt idx="496">
                  <c:v>12.455874358329265</c:v>
                </c:pt>
                <c:pt idx="497">
                  <c:v>12.456687939901506</c:v>
                </c:pt>
                <c:pt idx="498">
                  <c:v>12.46129363897147</c:v>
                </c:pt>
                <c:pt idx="499">
                  <c:v>12.468022923840165</c:v>
                </c:pt>
                <c:pt idx="500">
                  <c:v>12.463527540915587</c:v>
                </c:pt>
                <c:pt idx="501">
                  <c:v>12.479419960610604</c:v>
                </c:pt>
                <c:pt idx="502">
                  <c:v>12.476289739985207</c:v>
                </c:pt>
                <c:pt idx="503">
                  <c:v>12.47853053668841</c:v>
                </c:pt>
                <c:pt idx="504">
                  <c:v>12.487066248437838</c:v>
                </c:pt>
                <c:pt idx="505">
                  <c:v>12.502255402706004</c:v>
                </c:pt>
                <c:pt idx="506">
                  <c:v>12.498483969485537</c:v>
                </c:pt>
                <c:pt idx="507">
                  <c:v>12.507185155453048</c:v>
                </c:pt>
                <c:pt idx="508">
                  <c:v>12.512032171091052</c:v>
                </c:pt>
                <c:pt idx="509">
                  <c:v>12.516368974556633</c:v>
                </c:pt>
                <c:pt idx="510">
                  <c:v>12.522753521470987</c:v>
                </c:pt>
                <c:pt idx="511">
                  <c:v>12.521298727303677</c:v>
                </c:pt>
                <c:pt idx="512">
                  <c:v>12.531799445392837</c:v>
                </c:pt>
                <c:pt idx="513">
                  <c:v>12.53559845764965</c:v>
                </c:pt>
                <c:pt idx="514">
                  <c:v>12.541066001605461</c:v>
                </c:pt>
                <c:pt idx="515">
                  <c:v>12.539259574724728</c:v>
                </c:pt>
                <c:pt idx="516">
                  <c:v>12.542410479627383</c:v>
                </c:pt>
                <c:pt idx="517">
                  <c:v>12.548526130937354</c:v>
                </c:pt>
                <c:pt idx="518">
                  <c:v>12.546830020202005</c:v>
                </c:pt>
                <c:pt idx="519">
                  <c:v>12.553021513861932</c:v>
                </c:pt>
                <c:pt idx="520">
                  <c:v>12.552945671511978</c:v>
                </c:pt>
                <c:pt idx="521">
                  <c:v>12.550677295772427</c:v>
                </c:pt>
                <c:pt idx="522">
                  <c:v>12.560943592052636</c:v>
                </c:pt>
                <c:pt idx="523">
                  <c:v>12.565604449195297</c:v>
                </c:pt>
                <c:pt idx="524">
                  <c:v>12.572519892559331</c:v>
                </c:pt>
                <c:pt idx="525">
                  <c:v>12.57791159416519</c:v>
                </c:pt>
                <c:pt idx="526">
                  <c:v>12.58582677759681</c:v>
                </c:pt>
                <c:pt idx="527">
                  <c:v>12.586178410310234</c:v>
                </c:pt>
                <c:pt idx="528">
                  <c:v>12.58798483719097</c:v>
                </c:pt>
                <c:pt idx="529">
                  <c:v>12.592128587402122</c:v>
                </c:pt>
                <c:pt idx="530">
                  <c:v>12.598058080216747</c:v>
                </c:pt>
                <c:pt idx="531">
                  <c:v>12.500476554861615</c:v>
                </c:pt>
                <c:pt idx="532">
                  <c:v>12.411492794087692</c:v>
                </c:pt>
                <c:pt idx="533">
                  <c:v>12.439154567543836</c:v>
                </c:pt>
                <c:pt idx="534">
                  <c:v>12.592211324511162</c:v>
                </c:pt>
                <c:pt idx="535">
                  <c:v>12.690275483002369</c:v>
                </c:pt>
                <c:pt idx="536">
                  <c:v>12.736463474124676</c:v>
                </c:pt>
                <c:pt idx="537">
                  <c:v>12.548739868469044</c:v>
                </c:pt>
                <c:pt idx="538">
                  <c:v>12.643894438625631</c:v>
                </c:pt>
                <c:pt idx="539">
                  <c:v>12.616667034991956</c:v>
                </c:pt>
                <c:pt idx="540">
                  <c:v>12.56328781014214</c:v>
                </c:pt>
                <c:pt idx="541">
                  <c:v>12.541817530345922</c:v>
                </c:pt>
                <c:pt idx="542">
                  <c:v>12.517658294505859</c:v>
                </c:pt>
                <c:pt idx="543">
                  <c:v>12.504192830009387</c:v>
                </c:pt>
                <c:pt idx="544">
                  <c:v>12.494850431446807</c:v>
                </c:pt>
                <c:pt idx="545">
                  <c:v>12.772178326194174</c:v>
                </c:pt>
                <c:pt idx="546">
                  <c:v>12.785023262372835</c:v>
                </c:pt>
                <c:pt idx="547">
                  <c:v>12.818393896352829</c:v>
                </c:pt>
                <c:pt idx="548">
                  <c:v>12.781169092043328</c:v>
                </c:pt>
                <c:pt idx="549">
                  <c:v>12.75698227716692</c:v>
                </c:pt>
                <c:pt idx="550">
                  <c:v>12.685235414109936</c:v>
                </c:pt>
                <c:pt idx="551">
                  <c:v>12.67626533253804</c:v>
                </c:pt>
                <c:pt idx="552">
                  <c:v>12.67896118334097</c:v>
                </c:pt>
                <c:pt idx="553">
                  <c:v>12.622348316479458</c:v>
                </c:pt>
                <c:pt idx="554">
                  <c:v>12.56600434522233</c:v>
                </c:pt>
                <c:pt idx="555">
                  <c:v>12.524580632628982</c:v>
                </c:pt>
                <c:pt idx="556">
                  <c:v>12.464037753088009</c:v>
                </c:pt>
                <c:pt idx="557">
                  <c:v>12.399833756471956</c:v>
                </c:pt>
                <c:pt idx="558">
                  <c:v>12.340766355375552</c:v>
                </c:pt>
                <c:pt idx="559">
                  <c:v>12.28348469688262</c:v>
                </c:pt>
                <c:pt idx="560">
                  <c:v>12.221376707028949</c:v>
                </c:pt>
                <c:pt idx="561">
                  <c:v>12.172548023176406</c:v>
                </c:pt>
                <c:pt idx="562">
                  <c:v>12.087680433577288</c:v>
                </c:pt>
                <c:pt idx="563">
                  <c:v>12.00230263180575</c:v>
                </c:pt>
                <c:pt idx="564">
                  <c:v>11.93774700247627</c:v>
                </c:pt>
                <c:pt idx="565">
                  <c:v>11.876693910762874</c:v>
                </c:pt>
                <c:pt idx="566">
                  <c:v>11.796487178306416</c:v>
                </c:pt>
                <c:pt idx="567">
                  <c:v>11.680193276789776</c:v>
                </c:pt>
                <c:pt idx="568">
                  <c:v>11.273747228624368</c:v>
                </c:pt>
                <c:pt idx="569">
                  <c:v>11.173049272162014</c:v>
                </c:pt>
                <c:pt idx="570">
                  <c:v>11.059230589157528</c:v>
                </c:pt>
                <c:pt idx="571">
                  <c:v>10.980830283581804</c:v>
                </c:pt>
                <c:pt idx="572">
                  <c:v>10.871107087474861</c:v>
                </c:pt>
                <c:pt idx="573">
                  <c:v>10.835019918414678</c:v>
                </c:pt>
                <c:pt idx="574">
                  <c:v>10.76881644166346</c:v>
                </c:pt>
                <c:pt idx="575">
                  <c:v>10.69943448097324</c:v>
                </c:pt>
                <c:pt idx="576">
                  <c:v>10.638733021973271</c:v>
                </c:pt>
                <c:pt idx="577">
                  <c:v>10.59017323372511</c:v>
                </c:pt>
                <c:pt idx="578">
                  <c:v>10.548322046068385</c:v>
                </c:pt>
                <c:pt idx="579">
                  <c:v>10.513951672020811</c:v>
                </c:pt>
                <c:pt idx="580">
                  <c:v>10.482739097634978</c:v>
                </c:pt>
                <c:pt idx="581">
                  <c:v>10.458117912936101</c:v>
                </c:pt>
                <c:pt idx="582">
                  <c:v>10.437247477180435</c:v>
                </c:pt>
                <c:pt idx="583">
                  <c:v>10.418693680477922</c:v>
                </c:pt>
                <c:pt idx="584">
                  <c:v>10.399595197807553</c:v>
                </c:pt>
                <c:pt idx="585">
                  <c:v>10.383192565940114</c:v>
                </c:pt>
                <c:pt idx="586">
                  <c:v>10.368113727817338</c:v>
                </c:pt>
                <c:pt idx="587">
                  <c:v>10.351359463236474</c:v>
                </c:pt>
                <c:pt idx="588">
                  <c:v>10.341989485637546</c:v>
                </c:pt>
                <c:pt idx="589">
                  <c:v>10.330675185976146</c:v>
                </c:pt>
                <c:pt idx="590">
                  <c:v>10.324697429847912</c:v>
                </c:pt>
                <c:pt idx="591">
                  <c:v>10.3111492282424</c:v>
                </c:pt>
                <c:pt idx="592">
                  <c:v>10.308832589189244</c:v>
                </c:pt>
                <c:pt idx="593">
                  <c:v>10.298062975495698</c:v>
                </c:pt>
                <c:pt idx="594">
                  <c:v>10.296366864760353</c:v>
                </c:pt>
                <c:pt idx="595">
                  <c:v>10.290037475918693</c:v>
                </c:pt>
                <c:pt idx="596">
                  <c:v>10.284432036781146</c:v>
                </c:pt>
                <c:pt idx="597">
                  <c:v>10.284514773890185</c:v>
                </c:pt>
                <c:pt idx="598">
                  <c:v>10.27462768935975</c:v>
                </c:pt>
                <c:pt idx="599">
                  <c:v>10.274089898150983</c:v>
                </c:pt>
                <c:pt idx="600">
                  <c:v>10.268760249376903</c:v>
                </c:pt>
                <c:pt idx="601">
                  <c:v>10.24101573881172</c:v>
                </c:pt>
                <c:pt idx="602">
                  <c:v>10.258687006351124</c:v>
                </c:pt>
                <c:pt idx="603">
                  <c:v>10.191297631036983</c:v>
                </c:pt>
                <c:pt idx="604">
                  <c:v>9.972823399854331</c:v>
                </c:pt>
                <c:pt idx="605">
                  <c:v>9.676452180509292</c:v>
                </c:pt>
                <c:pt idx="606">
                  <c:v>9.46067380012957</c:v>
                </c:pt>
                <c:pt idx="607">
                  <c:v>9.235780548237132</c:v>
                </c:pt>
                <c:pt idx="608">
                  <c:v>9.038149173773803</c:v>
                </c:pt>
                <c:pt idx="609">
                  <c:v>8.785925096861385</c:v>
                </c:pt>
                <c:pt idx="610">
                  <c:v>8.586625190699056</c:v>
                </c:pt>
                <c:pt idx="611">
                  <c:v>8.385008645483571</c:v>
                </c:pt>
                <c:pt idx="612">
                  <c:v>8.197071302296248</c:v>
                </c:pt>
                <c:pt idx="613">
                  <c:v>8.01810404068082</c:v>
                </c:pt>
                <c:pt idx="614">
                  <c:v>7.910697483627033</c:v>
                </c:pt>
                <c:pt idx="615">
                  <c:v>7.825347260891841</c:v>
                </c:pt>
                <c:pt idx="616">
                  <c:v>7.7637219041742425</c:v>
                </c:pt>
                <c:pt idx="617">
                  <c:v>7.699814382198921</c:v>
                </c:pt>
                <c:pt idx="618">
                  <c:v>7.643442831905446</c:v>
                </c:pt>
                <c:pt idx="619">
                  <c:v>7.610747884315958</c:v>
                </c:pt>
                <c:pt idx="620">
                  <c:v>7.5687036434048025</c:v>
                </c:pt>
                <c:pt idx="621">
                  <c:v>7.5354984836428915</c:v>
                </c:pt>
                <c:pt idx="622">
                  <c:v>7.49992152675513</c:v>
                </c:pt>
                <c:pt idx="623">
                  <c:v>7.471584066908484</c:v>
                </c:pt>
                <c:pt idx="624">
                  <c:v>7.447914358963584</c:v>
                </c:pt>
                <c:pt idx="625">
                  <c:v>7.423727544087176</c:v>
                </c:pt>
                <c:pt idx="626">
                  <c:v>7.396279508162723</c:v>
                </c:pt>
                <c:pt idx="627">
                  <c:v>7.332723618900827</c:v>
                </c:pt>
                <c:pt idx="628">
                  <c:v>7.281633454067823</c:v>
                </c:pt>
                <c:pt idx="629">
                  <c:v>7.229598707239929</c:v>
                </c:pt>
                <c:pt idx="630">
                  <c:v>7.1324515517072635</c:v>
                </c:pt>
                <c:pt idx="631">
                  <c:v>7.038510459149949</c:v>
                </c:pt>
                <c:pt idx="632">
                  <c:v>6.93934313920486</c:v>
                </c:pt>
                <c:pt idx="633">
                  <c:v>6.80914940336928</c:v>
                </c:pt>
                <c:pt idx="634">
                  <c:v>6.752433115121465</c:v>
                </c:pt>
                <c:pt idx="635">
                  <c:v>6.675191129072321</c:v>
                </c:pt>
                <c:pt idx="636">
                  <c:v>6.566081566524101</c:v>
                </c:pt>
                <c:pt idx="637">
                  <c:v>5.752396572898306</c:v>
                </c:pt>
                <c:pt idx="638">
                  <c:v>5.6906884790716665</c:v>
                </c:pt>
                <c:pt idx="639">
                  <c:v>4.963456869634948</c:v>
                </c:pt>
                <c:pt idx="640">
                  <c:v>4.942662276229234</c:v>
                </c:pt>
                <c:pt idx="641">
                  <c:v>3.8933971541264967</c:v>
                </c:pt>
                <c:pt idx="642">
                  <c:v>3.8891637720472167</c:v>
                </c:pt>
                <c:pt idx="643">
                  <c:v>3.850518647365841</c:v>
                </c:pt>
                <c:pt idx="644">
                  <c:v>3.8776150505768676</c:v>
                </c:pt>
                <c:pt idx="645">
                  <c:v>3.716312161741758</c:v>
                </c:pt>
                <c:pt idx="646">
                  <c:v>3.8424931477888347</c:v>
                </c:pt>
                <c:pt idx="647">
                  <c:v>3.8716855577622407</c:v>
                </c:pt>
                <c:pt idx="648">
                  <c:v>3.9232928295267544</c:v>
                </c:pt>
                <c:pt idx="649">
                  <c:v>3.5538302691028094</c:v>
                </c:pt>
                <c:pt idx="650">
                  <c:v>1.9398085354432166</c:v>
                </c:pt>
                <c:pt idx="651">
                  <c:v>2.078675878209959</c:v>
                </c:pt>
                <c:pt idx="652">
                  <c:v>2.207359661805535</c:v>
                </c:pt>
                <c:pt idx="653">
                  <c:v>2.4180497099792166</c:v>
                </c:pt>
                <c:pt idx="654">
                  <c:v>2.5256975836010405</c:v>
                </c:pt>
                <c:pt idx="655">
                  <c:v>2.6896963232390796</c:v>
                </c:pt>
                <c:pt idx="656">
                  <c:v>2.808548180376913</c:v>
                </c:pt>
                <c:pt idx="657">
                  <c:v>2.9190229052243146</c:v>
                </c:pt>
                <c:pt idx="658">
                  <c:v>3.0218030789308754</c:v>
                </c:pt>
                <c:pt idx="659">
                  <c:v>3.1045126089358326</c:v>
                </c:pt>
                <c:pt idx="660">
                  <c:v>3.146308638519865</c:v>
                </c:pt>
                <c:pt idx="661">
                  <c:v>3.207796100055728</c:v>
                </c:pt>
                <c:pt idx="662">
                  <c:v>3.2643262298081988</c:v>
                </c:pt>
                <c:pt idx="663">
                  <c:v>3.295787015521155</c:v>
                </c:pt>
                <c:pt idx="664">
                  <c:v>3.33037112710042</c:v>
                </c:pt>
                <c:pt idx="665">
                  <c:v>3.359722116532823</c:v>
                </c:pt>
                <c:pt idx="666">
                  <c:v>3.380137498188765</c:v>
                </c:pt>
                <c:pt idx="667">
                  <c:v>3.3871977314936226</c:v>
                </c:pt>
                <c:pt idx="668">
                  <c:v>3.3869288358892384</c:v>
                </c:pt>
                <c:pt idx="669">
                  <c:v>3.3765866972590755</c:v>
                </c:pt>
                <c:pt idx="670">
                  <c:v>3.3640313409620575</c:v>
                </c:pt>
                <c:pt idx="671">
                  <c:v>3.350510718392891</c:v>
                </c:pt>
                <c:pt idx="672">
                  <c:v>3.329695440709916</c:v>
                </c:pt>
                <c:pt idx="673">
                  <c:v>3.3012821385133146</c:v>
                </c:pt>
                <c:pt idx="674">
                  <c:v>3.2430283189891496</c:v>
                </c:pt>
                <c:pt idx="675">
                  <c:v>3.243697110620567</c:v>
                </c:pt>
                <c:pt idx="676">
                  <c:v>3.295056171057957</c:v>
                </c:pt>
                <c:pt idx="677">
                  <c:v>3.3683957234639865</c:v>
                </c:pt>
                <c:pt idx="678">
                  <c:v>3.440873430984169</c:v>
                </c:pt>
                <c:pt idx="679">
                  <c:v>3.4928530197393686</c:v>
                </c:pt>
                <c:pt idx="680">
                  <c:v>3.5231761702030067</c:v>
                </c:pt>
                <c:pt idx="681">
                  <c:v>3.561421398857349</c:v>
                </c:pt>
                <c:pt idx="682">
                  <c:v>3.566620047208778</c:v>
                </c:pt>
                <c:pt idx="683">
                  <c:v>3.560400974512507</c:v>
                </c:pt>
                <c:pt idx="684">
                  <c:v>3.5518376837267316</c:v>
                </c:pt>
                <c:pt idx="685">
                  <c:v>3.5327943591290585</c:v>
                </c:pt>
                <c:pt idx="686">
                  <c:v>3.5219420083264734</c:v>
                </c:pt>
                <c:pt idx="687">
                  <c:v>3.489943431404749</c:v>
                </c:pt>
                <c:pt idx="688">
                  <c:v>3.4841518337718576</c:v>
                </c:pt>
                <c:pt idx="689">
                  <c:v>3.4335718811112743</c:v>
                </c:pt>
                <c:pt idx="690">
                  <c:v>3.404593208669557</c:v>
                </c:pt>
                <c:pt idx="691">
                  <c:v>3.4436727031734</c:v>
                </c:pt>
                <c:pt idx="692">
                  <c:v>3.35320656919582</c:v>
                </c:pt>
                <c:pt idx="693">
                  <c:v>3.305453467760814</c:v>
                </c:pt>
                <c:pt idx="694">
                  <c:v>3.2661326566889337</c:v>
                </c:pt>
                <c:pt idx="695">
                  <c:v>3.2063413058884183</c:v>
                </c:pt>
                <c:pt idx="696">
                  <c:v>3.17176408906824</c:v>
                </c:pt>
                <c:pt idx="697">
                  <c:v>3.1385520345472426</c:v>
                </c:pt>
                <c:pt idx="698">
                  <c:v>3.1072567230523696</c:v>
                </c:pt>
                <c:pt idx="699">
                  <c:v>3.077822996510925</c:v>
                </c:pt>
                <c:pt idx="700">
                  <c:v>3.0504301186591665</c:v>
                </c:pt>
                <c:pt idx="701">
                  <c:v>3.023768085270606</c:v>
                </c:pt>
                <c:pt idx="702">
                  <c:v>2.990342293217919</c:v>
                </c:pt>
                <c:pt idx="703">
                  <c:v>2.956461447065505</c:v>
                </c:pt>
                <c:pt idx="704">
                  <c:v>2.9396313401346865</c:v>
                </c:pt>
                <c:pt idx="705">
                  <c:v>2.8904510235687177</c:v>
                </c:pt>
                <c:pt idx="706">
                  <c:v>2.8648369935613474</c:v>
                </c:pt>
                <c:pt idx="707">
                  <c:v>2.8390919631313283</c:v>
                </c:pt>
                <c:pt idx="708">
                  <c:v>2.817297629658031</c:v>
                </c:pt>
                <c:pt idx="709">
                  <c:v>2.7943242923808955</c:v>
                </c:pt>
                <c:pt idx="710">
                  <c:v>2.7986335168101304</c:v>
                </c:pt>
                <c:pt idx="711">
                  <c:v>2.7305477708282235</c:v>
                </c:pt>
                <c:pt idx="712">
                  <c:v>3.0677221744487992</c:v>
                </c:pt>
                <c:pt idx="713">
                  <c:v>2.7780319766588457</c:v>
                </c:pt>
                <c:pt idx="714">
                  <c:v>2.852529848591453</c:v>
                </c:pt>
                <c:pt idx="715">
                  <c:v>2.8723247019295854</c:v>
                </c:pt>
                <c:pt idx="716">
                  <c:v>2.88700364402533</c:v>
                </c:pt>
                <c:pt idx="717">
                  <c:v>2.8941121406437955</c:v>
                </c:pt>
                <c:pt idx="718">
                  <c:v>2.9002829500264595</c:v>
                </c:pt>
                <c:pt idx="719">
                  <c:v>2.9022479563661903</c:v>
                </c:pt>
                <c:pt idx="720">
                  <c:v>2.903027064142996</c:v>
                </c:pt>
                <c:pt idx="721">
                  <c:v>2.9039440671015373</c:v>
                </c:pt>
                <c:pt idx="722">
                  <c:v>2.90515754470081</c:v>
                </c:pt>
                <c:pt idx="723">
                  <c:v>2.9063641275409955</c:v>
                </c:pt>
                <c:pt idx="724">
                  <c:v>2.906529601759078</c:v>
                </c:pt>
                <c:pt idx="725">
                  <c:v>2.9044267002376114</c:v>
                </c:pt>
                <c:pt idx="726">
                  <c:v>2.9029167479976077</c:v>
                </c:pt>
                <c:pt idx="727">
                  <c:v>2.9023306934752315</c:v>
                </c:pt>
                <c:pt idx="728">
                  <c:v>2.9000347386993357</c:v>
                </c:pt>
                <c:pt idx="729">
                  <c:v>2.8982903646503813</c:v>
                </c:pt>
                <c:pt idx="730">
                  <c:v>2.9017584284710294</c:v>
                </c:pt>
                <c:pt idx="731">
                  <c:v>2.89925563092253</c:v>
                </c:pt>
                <c:pt idx="732">
                  <c:v>2.9547377572938114</c:v>
                </c:pt>
                <c:pt idx="733">
                  <c:v>3.1725431968450453</c:v>
                </c:pt>
                <c:pt idx="734">
                  <c:v>3.134242810118008</c:v>
                </c:pt>
                <c:pt idx="735">
                  <c:v>2.983261375635801</c:v>
                </c:pt>
                <c:pt idx="736">
                  <c:v>2.9389004956714886</c:v>
                </c:pt>
                <c:pt idx="737">
                  <c:v>2.937611175722261</c:v>
                </c:pt>
                <c:pt idx="738">
                  <c:v>2.858100813933568</c:v>
                </c:pt>
                <c:pt idx="739">
                  <c:v>2.9514489572094194</c:v>
                </c:pt>
                <c:pt idx="740">
                  <c:v>2.9465743625350695</c:v>
                </c:pt>
                <c:pt idx="741">
                  <c:v>2.9426719288919543</c:v>
                </c:pt>
                <c:pt idx="742">
                  <c:v>2.937369859154224</c:v>
                </c:pt>
                <c:pt idx="743">
                  <c:v>2.918161060338468</c:v>
                </c:pt>
                <c:pt idx="744">
                  <c:v>2.914686101758733</c:v>
                </c:pt>
                <c:pt idx="745">
                  <c:v>2.9565441841745463</c:v>
                </c:pt>
                <c:pt idx="746">
                  <c:v>2.976070141908294</c:v>
                </c:pt>
                <c:pt idx="747">
                  <c:v>2.979545100488029</c:v>
                </c:pt>
                <c:pt idx="748">
                  <c:v>2.978441939034145</c:v>
                </c:pt>
                <c:pt idx="749">
                  <c:v>2.9694994364985976</c:v>
                </c:pt>
                <c:pt idx="750">
                  <c:v>2.9529864884857706</c:v>
                </c:pt>
                <c:pt idx="751">
                  <c:v>2.9380386507856415</c:v>
                </c:pt>
                <c:pt idx="752">
                  <c:v>2.9174646896707035</c:v>
                </c:pt>
                <c:pt idx="753">
                  <c:v>2.895835830415489</c:v>
                </c:pt>
                <c:pt idx="754">
                  <c:v>2.869415113594966</c:v>
                </c:pt>
                <c:pt idx="755">
                  <c:v>2.8417050768252157</c:v>
                </c:pt>
                <c:pt idx="756">
                  <c:v>2.8139054081873374</c:v>
                </c:pt>
                <c:pt idx="757">
                  <c:v>2.7868917420853516</c:v>
                </c:pt>
                <c:pt idx="758">
                  <c:v>2.758423281816056</c:v>
                </c:pt>
                <c:pt idx="759">
                  <c:v>2.728527606415798</c:v>
                </c:pt>
                <c:pt idx="760">
                  <c:v>2.7092774390455214</c:v>
                </c:pt>
                <c:pt idx="761">
                  <c:v>2.6842012002469193</c:v>
                </c:pt>
                <c:pt idx="762">
                  <c:v>2.6573736926402765</c:v>
                </c:pt>
                <c:pt idx="763">
                  <c:v>2.6331592987275214</c:v>
                </c:pt>
                <c:pt idx="764">
                  <c:v>2.6097584863870056</c:v>
                </c:pt>
                <c:pt idx="765">
                  <c:v>2.586943728568866</c:v>
                </c:pt>
                <c:pt idx="766">
                  <c:v>2.5656182387134696</c:v>
                </c:pt>
                <c:pt idx="767">
                  <c:v>2.5354260886724806</c:v>
                </c:pt>
                <c:pt idx="768">
                  <c:v>2.530330861707353</c:v>
                </c:pt>
                <c:pt idx="769">
                  <c:v>2.524380684615466</c:v>
                </c:pt>
                <c:pt idx="770">
                  <c:v>2.516865397210881</c:v>
                </c:pt>
                <c:pt idx="771">
                  <c:v>2.4893139399001267</c:v>
                </c:pt>
                <c:pt idx="772">
                  <c:v>2.428316006259425</c:v>
                </c:pt>
                <c:pt idx="773">
                  <c:v>2.4751452099768034</c:v>
                </c:pt>
                <c:pt idx="774">
                  <c:v>2.5631912835149246</c:v>
                </c:pt>
                <c:pt idx="775">
                  <c:v>2.631711399319298</c:v>
                </c:pt>
                <c:pt idx="776">
                  <c:v>2.597072129667339</c:v>
                </c:pt>
                <c:pt idx="777">
                  <c:v>2.562219122483689</c:v>
                </c:pt>
                <c:pt idx="778">
                  <c:v>2.533350766187361</c:v>
                </c:pt>
                <c:pt idx="779">
                  <c:v>2.5010005565522113</c:v>
                </c:pt>
                <c:pt idx="780">
                  <c:v>2.4682297666127675</c:v>
                </c:pt>
                <c:pt idx="781">
                  <c:v>2.4376308257856585</c:v>
                </c:pt>
                <c:pt idx="782">
                  <c:v>2.3413179361024934</c:v>
                </c:pt>
                <c:pt idx="783">
                  <c:v>2.320095867633399</c:v>
                </c:pt>
                <c:pt idx="784">
                  <c:v>2.2998459601955394</c:v>
                </c:pt>
                <c:pt idx="785">
                  <c:v>2.280802635597866</c:v>
                </c:pt>
                <c:pt idx="786">
                  <c:v>2.2620282066045765</c:v>
                </c:pt>
                <c:pt idx="787">
                  <c:v>2.2437984635791426</c:v>
                </c:pt>
                <c:pt idx="788">
                  <c:v>2.22650640778951</c:v>
                </c:pt>
                <c:pt idx="789">
                  <c:v>2.210158933994766</c:v>
                </c:pt>
                <c:pt idx="790">
                  <c:v>2.194859463581211</c:v>
                </c:pt>
                <c:pt idx="791">
                  <c:v>2.1796703093130447</c:v>
                </c:pt>
                <c:pt idx="792">
                  <c:v>2.1646121554675273</c:v>
                </c:pt>
                <c:pt idx="793">
                  <c:v>2.149505738308403</c:v>
                </c:pt>
                <c:pt idx="794">
                  <c:v>2.1336133186133854</c:v>
                </c:pt>
                <c:pt idx="795">
                  <c:v>2.1184793224179135</c:v>
                </c:pt>
                <c:pt idx="796">
                  <c:v>2.1037176432131273</c:v>
                </c:pt>
                <c:pt idx="797">
                  <c:v>2.089824703653275</c:v>
                </c:pt>
                <c:pt idx="798">
                  <c:v>2.0767039771111415</c:v>
                </c:pt>
                <c:pt idx="799">
                  <c:v>2.064534727322983</c:v>
                </c:pt>
                <c:pt idx="800">
                  <c:v>2.049421415404771</c:v>
                </c:pt>
                <c:pt idx="801">
                  <c:v>2.033018783537333</c:v>
                </c:pt>
                <c:pt idx="802">
                  <c:v>2.021035692244517</c:v>
                </c:pt>
                <c:pt idx="803">
                  <c:v>2.008514809742933</c:v>
                </c:pt>
                <c:pt idx="804">
                  <c:v>1.997310826226923</c:v>
                </c:pt>
                <c:pt idx="805">
                  <c:v>1.988719956404801</c:v>
                </c:pt>
              </c:numCache>
            </c:numRef>
          </c:yVal>
          <c:smooth val="1"/>
        </c:ser>
        <c:ser>
          <c:idx val="2"/>
          <c:order val="2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0.2986111111111111</c:v>
                </c:pt>
                <c:pt idx="1">
                  <c:v>0.3888888888888889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15.569427456000001</c:v>
                </c:pt>
                <c:pt idx="1">
                  <c:v>15.569427456000001</c:v>
                </c:pt>
              </c:numCache>
            </c:numRef>
          </c:yVal>
          <c:smooth val="1"/>
        </c:ser>
        <c:axId val="30377433"/>
        <c:axId val="4961442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dat!$D$5:$D$810</c:f>
              <c:strCache>
                <c:ptCount val="806"/>
                <c:pt idx="0">
                  <c:v>0.2946759259259259</c:v>
                </c:pt>
                <c:pt idx="1">
                  <c:v>0.2947916666666667</c:v>
                </c:pt>
                <c:pt idx="2">
                  <c:v>0.2949074074074074</c:v>
                </c:pt>
                <c:pt idx="3">
                  <c:v>0.2950231481481482</c:v>
                </c:pt>
                <c:pt idx="4">
                  <c:v>0.2951388888888889</c:v>
                </c:pt>
                <c:pt idx="5">
                  <c:v>0.2952546296296296</c:v>
                </c:pt>
                <c:pt idx="6">
                  <c:v>0.29537037037037034</c:v>
                </c:pt>
                <c:pt idx="7">
                  <c:v>0.2954861111111111</c:v>
                </c:pt>
                <c:pt idx="8">
                  <c:v>0.29560185185185184</c:v>
                </c:pt>
                <c:pt idx="9">
                  <c:v>0.2957175925925926</c:v>
                </c:pt>
                <c:pt idx="10">
                  <c:v>0.29583333333333334</c:v>
                </c:pt>
                <c:pt idx="11">
                  <c:v>0.29594907407407406</c:v>
                </c:pt>
                <c:pt idx="12">
                  <c:v>0.2960648148148148</c:v>
                </c:pt>
                <c:pt idx="13">
                  <c:v>0.29618055555555556</c:v>
                </c:pt>
                <c:pt idx="14">
                  <c:v>0.2962962962962963</c:v>
                </c:pt>
                <c:pt idx="15">
                  <c:v>0.29641203703703706</c:v>
                </c:pt>
                <c:pt idx="16">
                  <c:v>0.2965277777777778</c:v>
                </c:pt>
                <c:pt idx="17">
                  <c:v>0.2966435185185185</c:v>
                </c:pt>
                <c:pt idx="18">
                  <c:v>0.2967592592592592</c:v>
                </c:pt>
                <c:pt idx="19">
                  <c:v>0.296875</c:v>
                </c:pt>
                <c:pt idx="20">
                  <c:v>0.2969907407407408</c:v>
                </c:pt>
                <c:pt idx="21">
                  <c:v>0.2971064814814815</c:v>
                </c:pt>
                <c:pt idx="22">
                  <c:v>0.2972222222222222</c:v>
                </c:pt>
                <c:pt idx="23">
                  <c:v>0.29733796296296294</c:v>
                </c:pt>
                <c:pt idx="24">
                  <c:v>0.2974537037037037</c:v>
                </c:pt>
                <c:pt idx="25">
                  <c:v>0.29756944444444444</c:v>
                </c:pt>
                <c:pt idx="26">
                  <c:v>0.2976851851851852</c:v>
                </c:pt>
                <c:pt idx="27">
                  <c:v>0.29780092592592594</c:v>
                </c:pt>
                <c:pt idx="28">
                  <c:v>0.29791666666666666</c:v>
                </c:pt>
                <c:pt idx="29">
                  <c:v>0.2980324074074074</c:v>
                </c:pt>
                <c:pt idx="30">
                  <c:v>0.29814814814814816</c:v>
                </c:pt>
                <c:pt idx="31">
                  <c:v>0.2982638888888889</c:v>
                </c:pt>
                <c:pt idx="32">
                  <c:v>0.29837962962962966</c:v>
                </c:pt>
                <c:pt idx="33">
                  <c:v>0.2984953703703704</c:v>
                </c:pt>
                <c:pt idx="34">
                  <c:v>0.2986111111111111</c:v>
                </c:pt>
                <c:pt idx="35">
                  <c:v>0.2987268518518518</c:v>
                </c:pt>
                <c:pt idx="36">
                  <c:v>0.2988425925925926</c:v>
                </c:pt>
                <c:pt idx="37">
                  <c:v>0.2989583333333333</c:v>
                </c:pt>
                <c:pt idx="38">
                  <c:v>0.2990740740740741</c:v>
                </c:pt>
                <c:pt idx="39">
                  <c:v>0.2991898148148148</c:v>
                </c:pt>
                <c:pt idx="40">
                  <c:v>0.29930555555555555</c:v>
                </c:pt>
                <c:pt idx="41">
                  <c:v>0.29942129629629627</c:v>
                </c:pt>
                <c:pt idx="42">
                  <c:v>0.29953703703703705</c:v>
                </c:pt>
                <c:pt idx="43">
                  <c:v>0.29965277777777777</c:v>
                </c:pt>
                <c:pt idx="44">
                  <c:v>0.29976851851851855</c:v>
                </c:pt>
                <c:pt idx="45">
                  <c:v>0.29988425925925927</c:v>
                </c:pt>
                <c:pt idx="46">
                  <c:v>0.3</c:v>
                </c:pt>
                <c:pt idx="47">
                  <c:v>0.3001157407407407</c:v>
                </c:pt>
                <c:pt idx="48">
                  <c:v>0.3002314814814815</c:v>
                </c:pt>
                <c:pt idx="49">
                  <c:v>0.3003472222222222</c:v>
                </c:pt>
                <c:pt idx="50">
                  <c:v>0.300462962962963</c:v>
                </c:pt>
                <c:pt idx="51">
                  <c:v>0.3005787037037037</c:v>
                </c:pt>
                <c:pt idx="52">
                  <c:v>0.30069444444444443</c:v>
                </c:pt>
                <c:pt idx="53">
                  <c:v>0.30081018518518515</c:v>
                </c:pt>
                <c:pt idx="54">
                  <c:v>0.30092592592592593</c:v>
                </c:pt>
                <c:pt idx="55">
                  <c:v>0.30104166666666665</c:v>
                </c:pt>
                <c:pt idx="56">
                  <c:v>0.30115740740740743</c:v>
                </c:pt>
                <c:pt idx="57">
                  <c:v>0.30127314814814815</c:v>
                </c:pt>
                <c:pt idx="58">
                  <c:v>0.3013888888888889</c:v>
                </c:pt>
                <c:pt idx="59">
                  <c:v>0.3015046296296296</c:v>
                </c:pt>
                <c:pt idx="60">
                  <c:v>0.30162037037037037</c:v>
                </c:pt>
                <c:pt idx="61">
                  <c:v>0.3017361111111111</c:v>
                </c:pt>
                <c:pt idx="62">
                  <c:v>0.30185185185185187</c:v>
                </c:pt>
                <c:pt idx="63">
                  <c:v>0.3019675925925926</c:v>
                </c:pt>
                <c:pt idx="64">
                  <c:v>0.3020833333333333</c:v>
                </c:pt>
                <c:pt idx="65">
                  <c:v>0.3021990740740741</c:v>
                </c:pt>
                <c:pt idx="66">
                  <c:v>0.3023148148148148</c:v>
                </c:pt>
                <c:pt idx="67">
                  <c:v>0.3024305555555556</c:v>
                </c:pt>
                <c:pt idx="68">
                  <c:v>0.3025462962962963</c:v>
                </c:pt>
                <c:pt idx="69">
                  <c:v>0.30266203703703703</c:v>
                </c:pt>
                <c:pt idx="70">
                  <c:v>0.30277777777777776</c:v>
                </c:pt>
                <c:pt idx="71">
                  <c:v>0.30289351851851853</c:v>
                </c:pt>
                <c:pt idx="72">
                  <c:v>0.30300925925925926</c:v>
                </c:pt>
                <c:pt idx="73">
                  <c:v>0.303125</c:v>
                </c:pt>
                <c:pt idx="74">
                  <c:v>0.30324074074074076</c:v>
                </c:pt>
                <c:pt idx="75">
                  <c:v>0.3033564814814815</c:v>
                </c:pt>
                <c:pt idx="76">
                  <c:v>0.3034722222222222</c:v>
                </c:pt>
                <c:pt idx="77">
                  <c:v>0.303587962962963</c:v>
                </c:pt>
                <c:pt idx="78">
                  <c:v>0.3037037037037037</c:v>
                </c:pt>
                <c:pt idx="79">
                  <c:v>0.3038194444444445</c:v>
                </c:pt>
                <c:pt idx="80">
                  <c:v>0.3039351851851852</c:v>
                </c:pt>
                <c:pt idx="81">
                  <c:v>0.3040509259259259</c:v>
                </c:pt>
                <c:pt idx="82">
                  <c:v>0.30416666666666664</c:v>
                </c:pt>
                <c:pt idx="83">
                  <c:v>0.3042824074074074</c:v>
                </c:pt>
                <c:pt idx="84">
                  <c:v>0.30439814814814814</c:v>
                </c:pt>
                <c:pt idx="85">
                  <c:v>0.3045138888888889</c:v>
                </c:pt>
                <c:pt idx="86">
                  <c:v>0.30462962962962964</c:v>
                </c:pt>
                <c:pt idx="87">
                  <c:v>0.30474537037037036</c:v>
                </c:pt>
                <c:pt idx="88">
                  <c:v>0.3048611111111111</c:v>
                </c:pt>
                <c:pt idx="89">
                  <c:v>0.30497685185185186</c:v>
                </c:pt>
                <c:pt idx="90">
                  <c:v>0.3050925925925926</c:v>
                </c:pt>
                <c:pt idx="91">
                  <c:v>0.30520833333333336</c:v>
                </c:pt>
                <c:pt idx="92">
                  <c:v>0.3053240740740741</c:v>
                </c:pt>
                <c:pt idx="93">
                  <c:v>0.3054398148148148</c:v>
                </c:pt>
                <c:pt idx="94">
                  <c:v>0.3055555555555555</c:v>
                </c:pt>
                <c:pt idx="95">
                  <c:v>0.3056712962962963</c:v>
                </c:pt>
                <c:pt idx="96">
                  <c:v>0.305787037037037</c:v>
                </c:pt>
                <c:pt idx="97">
                  <c:v>0.3059027777777778</c:v>
                </c:pt>
                <c:pt idx="98">
                  <c:v>0.3060185185185185</c:v>
                </c:pt>
                <c:pt idx="99">
                  <c:v>0.30613425925925924</c:v>
                </c:pt>
                <c:pt idx="100">
                  <c:v>0.30625</c:v>
                </c:pt>
                <c:pt idx="101">
                  <c:v>0.30636574074074074</c:v>
                </c:pt>
                <c:pt idx="102">
                  <c:v>0.30648148148148147</c:v>
                </c:pt>
                <c:pt idx="103">
                  <c:v>0.30659722222222224</c:v>
                </c:pt>
                <c:pt idx="104">
                  <c:v>0.30671296296296297</c:v>
                </c:pt>
                <c:pt idx="105">
                  <c:v>0.3068287037037037</c:v>
                </c:pt>
                <c:pt idx="106">
                  <c:v>0.3069444444444444</c:v>
                </c:pt>
                <c:pt idx="107">
                  <c:v>0.3070601851851852</c:v>
                </c:pt>
                <c:pt idx="108">
                  <c:v>0.3071759259259259</c:v>
                </c:pt>
                <c:pt idx="109">
                  <c:v>0.3072916666666667</c:v>
                </c:pt>
                <c:pt idx="110">
                  <c:v>0.3074074074074074</c:v>
                </c:pt>
                <c:pt idx="111">
                  <c:v>0.30752314814814813</c:v>
                </c:pt>
                <c:pt idx="112">
                  <c:v>0.3076388888888889</c:v>
                </c:pt>
                <c:pt idx="113">
                  <c:v>0.30775462962962963</c:v>
                </c:pt>
                <c:pt idx="114">
                  <c:v>0.3078703703703704</c:v>
                </c:pt>
                <c:pt idx="115">
                  <c:v>0.3079861111111111</c:v>
                </c:pt>
                <c:pt idx="116">
                  <c:v>0.30810185185185185</c:v>
                </c:pt>
                <c:pt idx="117">
                  <c:v>0.30821759259259257</c:v>
                </c:pt>
                <c:pt idx="118">
                  <c:v>0.30833333333333335</c:v>
                </c:pt>
                <c:pt idx="119">
                  <c:v>0.30844907407407407</c:v>
                </c:pt>
                <c:pt idx="120">
                  <c:v>0.30856481481481485</c:v>
                </c:pt>
                <c:pt idx="121">
                  <c:v>0.30868055555555557</c:v>
                </c:pt>
                <c:pt idx="122">
                  <c:v>0.3087962962962963</c:v>
                </c:pt>
                <c:pt idx="123">
                  <c:v>0.308912037037037</c:v>
                </c:pt>
                <c:pt idx="124">
                  <c:v>0.3090277777777778</c:v>
                </c:pt>
                <c:pt idx="125">
                  <c:v>0.3091435185185185</c:v>
                </c:pt>
                <c:pt idx="126">
                  <c:v>0.3092592592592593</c:v>
                </c:pt>
                <c:pt idx="127">
                  <c:v>0.309375</c:v>
                </c:pt>
                <c:pt idx="128">
                  <c:v>0.30949074074074073</c:v>
                </c:pt>
                <c:pt idx="129">
                  <c:v>0.30960648148148145</c:v>
                </c:pt>
                <c:pt idx="130">
                  <c:v>0.30972222222222223</c:v>
                </c:pt>
                <c:pt idx="131">
                  <c:v>0.30983796296296295</c:v>
                </c:pt>
                <c:pt idx="132">
                  <c:v>0.30995370370370373</c:v>
                </c:pt>
                <c:pt idx="133">
                  <c:v>0.31006944444444445</c:v>
                </c:pt>
                <c:pt idx="134">
                  <c:v>0.3101851851851852</c:v>
                </c:pt>
                <c:pt idx="135">
                  <c:v>0.3103009259259259</c:v>
                </c:pt>
                <c:pt idx="136">
                  <c:v>0.3104166666666667</c:v>
                </c:pt>
                <c:pt idx="137">
                  <c:v>0.3105324074074074</c:v>
                </c:pt>
                <c:pt idx="138">
                  <c:v>0.3106481481481482</c:v>
                </c:pt>
                <c:pt idx="139">
                  <c:v>0.3107638888888889</c:v>
                </c:pt>
                <c:pt idx="140">
                  <c:v>0.3108796296296296</c:v>
                </c:pt>
                <c:pt idx="141">
                  <c:v>0.31099537037037034</c:v>
                </c:pt>
                <c:pt idx="142">
                  <c:v>0.3111111111111111</c:v>
                </c:pt>
                <c:pt idx="143">
                  <c:v>0.31122685185185184</c:v>
                </c:pt>
                <c:pt idx="144">
                  <c:v>0.3113425925925926</c:v>
                </c:pt>
                <c:pt idx="145">
                  <c:v>0.31145833333333334</c:v>
                </c:pt>
                <c:pt idx="146">
                  <c:v>0.31157407407407406</c:v>
                </c:pt>
                <c:pt idx="147">
                  <c:v>0.3116898148148148</c:v>
                </c:pt>
                <c:pt idx="148">
                  <c:v>0.31180555555555556</c:v>
                </c:pt>
                <c:pt idx="149">
                  <c:v>0.3119212962962963</c:v>
                </c:pt>
                <c:pt idx="150">
                  <c:v>0.31203703703703706</c:v>
                </c:pt>
                <c:pt idx="151">
                  <c:v>0.3121527777777778</c:v>
                </c:pt>
                <c:pt idx="152">
                  <c:v>0.3122685185185185</c:v>
                </c:pt>
                <c:pt idx="153">
                  <c:v>0.3123842592592592</c:v>
                </c:pt>
                <c:pt idx="154">
                  <c:v>0.3125</c:v>
                </c:pt>
                <c:pt idx="155">
                  <c:v>0.3126157407407408</c:v>
                </c:pt>
                <c:pt idx="156">
                  <c:v>0.3127314814814815</c:v>
                </c:pt>
                <c:pt idx="157">
                  <c:v>0.3128472222222222</c:v>
                </c:pt>
                <c:pt idx="158">
                  <c:v>0.31296296296296294</c:v>
                </c:pt>
                <c:pt idx="159">
                  <c:v>0.3130787037037037</c:v>
                </c:pt>
                <c:pt idx="160">
                  <c:v>0.31319444444444444</c:v>
                </c:pt>
                <c:pt idx="161">
                  <c:v>0.3133101851851852</c:v>
                </c:pt>
                <c:pt idx="162">
                  <c:v>0.31342592592592594</c:v>
                </c:pt>
                <c:pt idx="163">
                  <c:v>0.31354166666666666</c:v>
                </c:pt>
                <c:pt idx="164">
                  <c:v>0.3136574074074074</c:v>
                </c:pt>
                <c:pt idx="165">
                  <c:v>0.31377314814814816</c:v>
                </c:pt>
                <c:pt idx="166">
                  <c:v>0.3138888888888889</c:v>
                </c:pt>
                <c:pt idx="167">
                  <c:v>0.31400462962962966</c:v>
                </c:pt>
                <c:pt idx="168">
                  <c:v>0.3141203703703704</c:v>
                </c:pt>
                <c:pt idx="169">
                  <c:v>0.3142361111111111</c:v>
                </c:pt>
                <c:pt idx="170">
                  <c:v>0.3143518518518518</c:v>
                </c:pt>
                <c:pt idx="171">
                  <c:v>0.3144675925925926</c:v>
                </c:pt>
                <c:pt idx="172">
                  <c:v>0.3145833333333333</c:v>
                </c:pt>
                <c:pt idx="173">
                  <c:v>0.3146990740740741</c:v>
                </c:pt>
                <c:pt idx="174">
                  <c:v>0.3148148148148148</c:v>
                </c:pt>
                <c:pt idx="175">
                  <c:v>0.31493055555555555</c:v>
                </c:pt>
                <c:pt idx="176">
                  <c:v>0.31504629629629627</c:v>
                </c:pt>
                <c:pt idx="177">
                  <c:v>0.31516203703703705</c:v>
                </c:pt>
                <c:pt idx="178">
                  <c:v>0.31527777777777777</c:v>
                </c:pt>
                <c:pt idx="179">
                  <c:v>0.31539351851851855</c:v>
                </c:pt>
                <c:pt idx="180">
                  <c:v>0.31550925925925927</c:v>
                </c:pt>
                <c:pt idx="181">
                  <c:v>0.315625</c:v>
                </c:pt>
                <c:pt idx="182">
                  <c:v>0.3157407407407407</c:v>
                </c:pt>
                <c:pt idx="183">
                  <c:v>0.3158564814814815</c:v>
                </c:pt>
                <c:pt idx="184">
                  <c:v>0.3159722222222222</c:v>
                </c:pt>
                <c:pt idx="185">
                  <c:v>0.316087962962963</c:v>
                </c:pt>
                <c:pt idx="186">
                  <c:v>0.3162037037037037</c:v>
                </c:pt>
                <c:pt idx="187">
                  <c:v>0.31631944444444443</c:v>
                </c:pt>
                <c:pt idx="188">
                  <c:v>0.31643518518518515</c:v>
                </c:pt>
                <c:pt idx="189">
                  <c:v>0.31655092592592593</c:v>
                </c:pt>
                <c:pt idx="190">
                  <c:v>0.31666666666666665</c:v>
                </c:pt>
                <c:pt idx="191">
                  <c:v>0.31678240740740743</c:v>
                </c:pt>
                <c:pt idx="192">
                  <c:v>0.31689814814814815</c:v>
                </c:pt>
                <c:pt idx="193">
                  <c:v>0.3170138888888889</c:v>
                </c:pt>
                <c:pt idx="194">
                  <c:v>0.3171296296296296</c:v>
                </c:pt>
                <c:pt idx="195">
                  <c:v>0.31724537037037037</c:v>
                </c:pt>
                <c:pt idx="196">
                  <c:v>0.31736111111111115</c:v>
                </c:pt>
                <c:pt idx="197">
                  <c:v>0.31747685185185187</c:v>
                </c:pt>
                <c:pt idx="198">
                  <c:v>0.3175925925925926</c:v>
                </c:pt>
                <c:pt idx="199">
                  <c:v>0.3177083333333333</c:v>
                </c:pt>
                <c:pt idx="200">
                  <c:v>0.3178240740740741</c:v>
                </c:pt>
                <c:pt idx="201">
                  <c:v>0.3179398148148148</c:v>
                </c:pt>
                <c:pt idx="202">
                  <c:v>0.31805555555555554</c:v>
                </c:pt>
                <c:pt idx="203">
                  <c:v>0.3181712962962963</c:v>
                </c:pt>
                <c:pt idx="204">
                  <c:v>0.31828703703703703</c:v>
                </c:pt>
                <c:pt idx="205">
                  <c:v>0.31840277777777776</c:v>
                </c:pt>
                <c:pt idx="206">
                  <c:v>0.3185185185185185</c:v>
                </c:pt>
                <c:pt idx="207">
                  <c:v>0.31863425925925926</c:v>
                </c:pt>
                <c:pt idx="208">
                  <c:v>0.31875</c:v>
                </c:pt>
                <c:pt idx="209">
                  <c:v>0.31886574074074076</c:v>
                </c:pt>
                <c:pt idx="210">
                  <c:v>0.3189814814814815</c:v>
                </c:pt>
                <c:pt idx="211">
                  <c:v>0.3190972222222222</c:v>
                </c:pt>
                <c:pt idx="212">
                  <c:v>0.319212962962963</c:v>
                </c:pt>
                <c:pt idx="213">
                  <c:v>0.3193287037037037</c:v>
                </c:pt>
                <c:pt idx="214">
                  <c:v>0.3194444444444445</c:v>
                </c:pt>
                <c:pt idx="215">
                  <c:v>0.3195601851851852</c:v>
                </c:pt>
                <c:pt idx="216">
                  <c:v>0.3196759259259259</c:v>
                </c:pt>
                <c:pt idx="217">
                  <c:v>0.31979166666666664</c:v>
                </c:pt>
                <c:pt idx="218">
                  <c:v>0.3199074074074074</c:v>
                </c:pt>
                <c:pt idx="219">
                  <c:v>0.32002314814814814</c:v>
                </c:pt>
                <c:pt idx="220">
                  <c:v>0.3201388888888889</c:v>
                </c:pt>
                <c:pt idx="221">
                  <c:v>0.32025462962962964</c:v>
                </c:pt>
                <c:pt idx="222">
                  <c:v>0.32037037037037036</c:v>
                </c:pt>
                <c:pt idx="223">
                  <c:v>0.3204861111111111</c:v>
                </c:pt>
                <c:pt idx="224">
                  <c:v>0.32060185185185186</c:v>
                </c:pt>
                <c:pt idx="225">
                  <c:v>0.3207175925925926</c:v>
                </c:pt>
                <c:pt idx="226">
                  <c:v>0.32083333333333336</c:v>
                </c:pt>
                <c:pt idx="227">
                  <c:v>0.3209490740740741</c:v>
                </c:pt>
                <c:pt idx="228">
                  <c:v>0.3210648148148148</c:v>
                </c:pt>
                <c:pt idx="229">
                  <c:v>0.3211805555555555</c:v>
                </c:pt>
                <c:pt idx="230">
                  <c:v>0.3212962962962963</c:v>
                </c:pt>
                <c:pt idx="231">
                  <c:v>0.321412037037037</c:v>
                </c:pt>
                <c:pt idx="232">
                  <c:v>0.3215277777777778</c:v>
                </c:pt>
                <c:pt idx="233">
                  <c:v>0.3216435185185185</c:v>
                </c:pt>
                <c:pt idx="234">
                  <c:v>0.32175925925925924</c:v>
                </c:pt>
                <c:pt idx="235">
                  <c:v>0.321875</c:v>
                </c:pt>
                <c:pt idx="236">
                  <c:v>0.32199074074074074</c:v>
                </c:pt>
                <c:pt idx="237">
                  <c:v>0.3221064814814815</c:v>
                </c:pt>
                <c:pt idx="238">
                  <c:v>0.32222222222222224</c:v>
                </c:pt>
                <c:pt idx="239">
                  <c:v>0.32233796296296297</c:v>
                </c:pt>
                <c:pt idx="240">
                  <c:v>0.3224537037037037</c:v>
                </c:pt>
                <c:pt idx="241">
                  <c:v>0.32256944444444446</c:v>
                </c:pt>
                <c:pt idx="242">
                  <c:v>0.3226851851851852</c:v>
                </c:pt>
                <c:pt idx="243">
                  <c:v>0.3228009259259259</c:v>
                </c:pt>
                <c:pt idx="244">
                  <c:v>0.3229166666666667</c:v>
                </c:pt>
                <c:pt idx="245">
                  <c:v>0.3230324074074074</c:v>
                </c:pt>
                <c:pt idx="246">
                  <c:v>0.32314814814814813</c:v>
                </c:pt>
                <c:pt idx="247">
                  <c:v>0.32326388888888885</c:v>
                </c:pt>
                <c:pt idx="248">
                  <c:v>0.32337962962962963</c:v>
                </c:pt>
                <c:pt idx="249">
                  <c:v>0.3234953703703704</c:v>
                </c:pt>
                <c:pt idx="250">
                  <c:v>0.3236111111111111</c:v>
                </c:pt>
                <c:pt idx="251">
                  <c:v>0.32372685185185185</c:v>
                </c:pt>
                <c:pt idx="252">
                  <c:v>0.32384259259259257</c:v>
                </c:pt>
                <c:pt idx="253">
                  <c:v>0.32395833333333335</c:v>
                </c:pt>
                <c:pt idx="254">
                  <c:v>0.32407407407407407</c:v>
                </c:pt>
                <c:pt idx="255">
                  <c:v>0.32418981481481485</c:v>
                </c:pt>
                <c:pt idx="256">
                  <c:v>0.32430555555555557</c:v>
                </c:pt>
                <c:pt idx="257">
                  <c:v>0.3244212962962963</c:v>
                </c:pt>
                <c:pt idx="258">
                  <c:v>0.324537037037037</c:v>
                </c:pt>
                <c:pt idx="259">
                  <c:v>0.3246527777777778</c:v>
                </c:pt>
                <c:pt idx="260">
                  <c:v>0.3247685185185185</c:v>
                </c:pt>
                <c:pt idx="261">
                  <c:v>0.3248842592592593</c:v>
                </c:pt>
                <c:pt idx="262">
                  <c:v>0.325</c:v>
                </c:pt>
                <c:pt idx="263">
                  <c:v>0.32511574074074073</c:v>
                </c:pt>
                <c:pt idx="264">
                  <c:v>0.32523148148148145</c:v>
                </c:pt>
                <c:pt idx="265">
                  <c:v>0.32534722222222223</c:v>
                </c:pt>
                <c:pt idx="266">
                  <c:v>0.32546296296296295</c:v>
                </c:pt>
                <c:pt idx="267">
                  <c:v>0.32557870370370373</c:v>
                </c:pt>
                <c:pt idx="268">
                  <c:v>0.32569444444444445</c:v>
                </c:pt>
                <c:pt idx="269">
                  <c:v>0.3258101851851852</c:v>
                </c:pt>
                <c:pt idx="270">
                  <c:v>0.3259259259259259</c:v>
                </c:pt>
                <c:pt idx="271">
                  <c:v>0.3260416666666667</c:v>
                </c:pt>
                <c:pt idx="272">
                  <c:v>0.3261574074074074</c:v>
                </c:pt>
                <c:pt idx="273">
                  <c:v>0.3262731481481482</c:v>
                </c:pt>
                <c:pt idx="274">
                  <c:v>0.3263888888888889</c:v>
                </c:pt>
                <c:pt idx="275">
                  <c:v>0.3265046296296296</c:v>
                </c:pt>
                <c:pt idx="276">
                  <c:v>0.32662037037037034</c:v>
                </c:pt>
                <c:pt idx="277">
                  <c:v>0.3267361111111111</c:v>
                </c:pt>
                <c:pt idx="278">
                  <c:v>0.32685185185185184</c:v>
                </c:pt>
                <c:pt idx="279">
                  <c:v>0.3269675925925926</c:v>
                </c:pt>
                <c:pt idx="280">
                  <c:v>0.32708333333333334</c:v>
                </c:pt>
                <c:pt idx="281">
                  <c:v>0.32719907407407406</c:v>
                </c:pt>
                <c:pt idx="282">
                  <c:v>0.32731481481481484</c:v>
                </c:pt>
                <c:pt idx="283">
                  <c:v>0.32743055555555556</c:v>
                </c:pt>
                <c:pt idx="284">
                  <c:v>0.3275462962962963</c:v>
                </c:pt>
                <c:pt idx="285">
                  <c:v>0.32766203703703706</c:v>
                </c:pt>
                <c:pt idx="286">
                  <c:v>0.3277777777777778</c:v>
                </c:pt>
                <c:pt idx="287">
                  <c:v>0.3278935185185185</c:v>
                </c:pt>
                <c:pt idx="288">
                  <c:v>0.3280092592592592</c:v>
                </c:pt>
                <c:pt idx="289">
                  <c:v>0.328125</c:v>
                </c:pt>
                <c:pt idx="290">
                  <c:v>0.3282407407407408</c:v>
                </c:pt>
                <c:pt idx="291">
                  <c:v>0.3283564814814815</c:v>
                </c:pt>
                <c:pt idx="292">
                  <c:v>0.3284722222222222</c:v>
                </c:pt>
                <c:pt idx="293">
                  <c:v>0.32858796296296294</c:v>
                </c:pt>
                <c:pt idx="294">
                  <c:v>0.3287037037037037</c:v>
                </c:pt>
                <c:pt idx="295">
                  <c:v>0.32881944444444444</c:v>
                </c:pt>
                <c:pt idx="296">
                  <c:v>0.32893518518518516</c:v>
                </c:pt>
                <c:pt idx="297">
                  <c:v>0.32905092592592594</c:v>
                </c:pt>
                <c:pt idx="298">
                  <c:v>0.32916666666666666</c:v>
                </c:pt>
                <c:pt idx="299">
                  <c:v>0.3292824074074074</c:v>
                </c:pt>
                <c:pt idx="300">
                  <c:v>0.32939814814814816</c:v>
                </c:pt>
                <c:pt idx="301">
                  <c:v>0.3295138888888889</c:v>
                </c:pt>
                <c:pt idx="302">
                  <c:v>0.32962962962962966</c:v>
                </c:pt>
                <c:pt idx="303">
                  <c:v>0.3297453703703704</c:v>
                </c:pt>
                <c:pt idx="304">
                  <c:v>0.3298611111111111</c:v>
                </c:pt>
                <c:pt idx="305">
                  <c:v>0.3299768518518518</c:v>
                </c:pt>
                <c:pt idx="306">
                  <c:v>0.3300925925925926</c:v>
                </c:pt>
                <c:pt idx="307">
                  <c:v>0.3302083333333333</c:v>
                </c:pt>
                <c:pt idx="308">
                  <c:v>0.3303240740740741</c:v>
                </c:pt>
                <c:pt idx="309">
                  <c:v>0.3304398148148148</c:v>
                </c:pt>
                <c:pt idx="310">
                  <c:v>0.33055555555555555</c:v>
                </c:pt>
                <c:pt idx="311">
                  <c:v>0.33067129629629627</c:v>
                </c:pt>
                <c:pt idx="312">
                  <c:v>0.33078703703703705</c:v>
                </c:pt>
                <c:pt idx="313">
                  <c:v>0.33090277777777777</c:v>
                </c:pt>
                <c:pt idx="314">
                  <c:v>0.33101851851851855</c:v>
                </c:pt>
                <c:pt idx="315">
                  <c:v>0.33113425925925927</c:v>
                </c:pt>
                <c:pt idx="316">
                  <c:v>0.33125</c:v>
                </c:pt>
                <c:pt idx="317">
                  <c:v>0.3313657407407407</c:v>
                </c:pt>
                <c:pt idx="318">
                  <c:v>0.3314814814814815</c:v>
                </c:pt>
                <c:pt idx="319">
                  <c:v>0.3315972222222222</c:v>
                </c:pt>
                <c:pt idx="320">
                  <c:v>0.331712962962963</c:v>
                </c:pt>
                <c:pt idx="321">
                  <c:v>0.3318287037037037</c:v>
                </c:pt>
                <c:pt idx="322">
                  <c:v>0.33194444444444443</c:v>
                </c:pt>
                <c:pt idx="323">
                  <c:v>0.33206018518518515</c:v>
                </c:pt>
                <c:pt idx="324">
                  <c:v>0.33217592592592593</c:v>
                </c:pt>
                <c:pt idx="325">
                  <c:v>0.33229166666666665</c:v>
                </c:pt>
                <c:pt idx="326">
                  <c:v>0.33240740740740743</c:v>
                </c:pt>
                <c:pt idx="327">
                  <c:v>0.33252314814814815</c:v>
                </c:pt>
                <c:pt idx="328">
                  <c:v>0.3326388888888889</c:v>
                </c:pt>
                <c:pt idx="329">
                  <c:v>0.3327546296296296</c:v>
                </c:pt>
                <c:pt idx="330">
                  <c:v>0.33287037037037037</c:v>
                </c:pt>
                <c:pt idx="331">
                  <c:v>0.33298611111111115</c:v>
                </c:pt>
                <c:pt idx="332">
                  <c:v>0.33310185185185187</c:v>
                </c:pt>
                <c:pt idx="333">
                  <c:v>0.3332175925925926</c:v>
                </c:pt>
                <c:pt idx="334">
                  <c:v>0.3333333333333333</c:v>
                </c:pt>
                <c:pt idx="335">
                  <c:v>0.3334490740740741</c:v>
                </c:pt>
                <c:pt idx="336">
                  <c:v>0.33356481481481487</c:v>
                </c:pt>
                <c:pt idx="337">
                  <c:v>0.33368055555555554</c:v>
                </c:pt>
                <c:pt idx="338">
                  <c:v>0.3337962962962963</c:v>
                </c:pt>
                <c:pt idx="339">
                  <c:v>0.33391203703703703</c:v>
                </c:pt>
                <c:pt idx="340">
                  <c:v>0.3340277777777778</c:v>
                </c:pt>
                <c:pt idx="341">
                  <c:v>0.3341435185185185</c:v>
                </c:pt>
                <c:pt idx="342">
                  <c:v>0.33425925925925926</c:v>
                </c:pt>
                <c:pt idx="343">
                  <c:v>0.334375</c:v>
                </c:pt>
                <c:pt idx="344">
                  <c:v>0.33449074074074076</c:v>
                </c:pt>
                <c:pt idx="345">
                  <c:v>0.3346064814814815</c:v>
                </c:pt>
                <c:pt idx="346">
                  <c:v>0.3347222222222222</c:v>
                </c:pt>
                <c:pt idx="347">
                  <c:v>0.334837962962963</c:v>
                </c:pt>
                <c:pt idx="348">
                  <c:v>0.33495370370370375</c:v>
                </c:pt>
                <c:pt idx="349">
                  <c:v>0.3350694444444444</c:v>
                </c:pt>
                <c:pt idx="350">
                  <c:v>0.3351851851851852</c:v>
                </c:pt>
                <c:pt idx="351">
                  <c:v>0.3353009259259259</c:v>
                </c:pt>
                <c:pt idx="352">
                  <c:v>0.3354166666666667</c:v>
                </c:pt>
                <c:pt idx="353">
                  <c:v>0.33553240740740736</c:v>
                </c:pt>
                <c:pt idx="354">
                  <c:v>0.33564814814814814</c:v>
                </c:pt>
                <c:pt idx="355">
                  <c:v>0.3357638888888889</c:v>
                </c:pt>
                <c:pt idx="356">
                  <c:v>0.33587962962962964</c:v>
                </c:pt>
                <c:pt idx="357">
                  <c:v>0.33599537037037036</c:v>
                </c:pt>
                <c:pt idx="358">
                  <c:v>0.3361111111111111</c:v>
                </c:pt>
                <c:pt idx="359">
                  <c:v>0.33622685185185186</c:v>
                </c:pt>
                <c:pt idx="360">
                  <c:v>0.33634259259259264</c:v>
                </c:pt>
                <c:pt idx="361">
                  <c:v>0.3364583333333333</c:v>
                </c:pt>
                <c:pt idx="362">
                  <c:v>0.3365740740740741</c:v>
                </c:pt>
                <c:pt idx="363">
                  <c:v>0.3366898148148148</c:v>
                </c:pt>
                <c:pt idx="364">
                  <c:v>0.3368055555555556</c:v>
                </c:pt>
                <c:pt idx="365">
                  <c:v>0.33692129629629625</c:v>
                </c:pt>
                <c:pt idx="366">
                  <c:v>0.337037037037037</c:v>
                </c:pt>
                <c:pt idx="367">
                  <c:v>0.3371527777777778</c:v>
                </c:pt>
                <c:pt idx="368">
                  <c:v>0.3372685185185185</c:v>
                </c:pt>
                <c:pt idx="369">
                  <c:v>0.33738425925925924</c:v>
                </c:pt>
                <c:pt idx="370">
                  <c:v>0.3375</c:v>
                </c:pt>
                <c:pt idx="371">
                  <c:v>0.33761574074074074</c:v>
                </c:pt>
                <c:pt idx="372">
                  <c:v>0.3377314814814815</c:v>
                </c:pt>
                <c:pt idx="373">
                  <c:v>0.3378472222222222</c:v>
                </c:pt>
                <c:pt idx="374">
                  <c:v>0.33796296296296297</c:v>
                </c:pt>
                <c:pt idx="375">
                  <c:v>0.3380787037037037</c:v>
                </c:pt>
                <c:pt idx="376">
                  <c:v>0.33819444444444446</c:v>
                </c:pt>
                <c:pt idx="377">
                  <c:v>0.33831018518518513</c:v>
                </c:pt>
                <c:pt idx="378">
                  <c:v>0.3384259259259259</c:v>
                </c:pt>
                <c:pt idx="379">
                  <c:v>0.3385416666666667</c:v>
                </c:pt>
                <c:pt idx="380">
                  <c:v>0.3386574074074074</c:v>
                </c:pt>
                <c:pt idx="381">
                  <c:v>0.3387731481481482</c:v>
                </c:pt>
                <c:pt idx="382">
                  <c:v>0.33888888888888885</c:v>
                </c:pt>
                <c:pt idx="383">
                  <c:v>0.33900462962962963</c:v>
                </c:pt>
                <c:pt idx="384">
                  <c:v>0.3391203703703704</c:v>
                </c:pt>
                <c:pt idx="385">
                  <c:v>0.3392361111111111</c:v>
                </c:pt>
                <c:pt idx="386">
                  <c:v>0.33935185185185185</c:v>
                </c:pt>
                <c:pt idx="387">
                  <c:v>0.33946759259259257</c:v>
                </c:pt>
                <c:pt idx="388">
                  <c:v>0.33958333333333335</c:v>
                </c:pt>
                <c:pt idx="389">
                  <c:v>0.3396990740740741</c:v>
                </c:pt>
                <c:pt idx="390">
                  <c:v>0.3398148148148148</c:v>
                </c:pt>
                <c:pt idx="391">
                  <c:v>0.33993055555555557</c:v>
                </c:pt>
                <c:pt idx="392">
                  <c:v>0.3400462962962963</c:v>
                </c:pt>
                <c:pt idx="393">
                  <c:v>0.34016203703703707</c:v>
                </c:pt>
                <c:pt idx="394">
                  <c:v>0.34027777777777773</c:v>
                </c:pt>
                <c:pt idx="395">
                  <c:v>0.3403935185185185</c:v>
                </c:pt>
                <c:pt idx="396">
                  <c:v>0.3405092592592593</c:v>
                </c:pt>
                <c:pt idx="397">
                  <c:v>0.340625</c:v>
                </c:pt>
                <c:pt idx="398">
                  <c:v>0.34074074074074073</c:v>
                </c:pt>
                <c:pt idx="399">
                  <c:v>0.34085648148148145</c:v>
                </c:pt>
                <c:pt idx="400">
                  <c:v>0.34097222222222223</c:v>
                </c:pt>
                <c:pt idx="401">
                  <c:v>0.341087962962963</c:v>
                </c:pt>
                <c:pt idx="402">
                  <c:v>0.3412037037037037</c:v>
                </c:pt>
                <c:pt idx="403">
                  <c:v>0.34131944444444445</c:v>
                </c:pt>
                <c:pt idx="404">
                  <c:v>0.3414351851851852</c:v>
                </c:pt>
                <c:pt idx="405">
                  <c:v>0.34155092592592595</c:v>
                </c:pt>
                <c:pt idx="406">
                  <c:v>0.3416666666666666</c:v>
                </c:pt>
                <c:pt idx="407">
                  <c:v>0.3417824074074074</c:v>
                </c:pt>
                <c:pt idx="408">
                  <c:v>0.3418981481481482</c:v>
                </c:pt>
                <c:pt idx="409">
                  <c:v>0.3420138888888889</c:v>
                </c:pt>
                <c:pt idx="410">
                  <c:v>0.3421296296296296</c:v>
                </c:pt>
                <c:pt idx="411">
                  <c:v>0.34224537037037034</c:v>
                </c:pt>
                <c:pt idx="412">
                  <c:v>0.3423611111111111</c:v>
                </c:pt>
                <c:pt idx="413">
                  <c:v>0.3424768518518519</c:v>
                </c:pt>
                <c:pt idx="414">
                  <c:v>0.34259259259259256</c:v>
                </c:pt>
                <c:pt idx="415">
                  <c:v>0.34270833333333334</c:v>
                </c:pt>
                <c:pt idx="416">
                  <c:v>0.34282407407407406</c:v>
                </c:pt>
                <c:pt idx="417">
                  <c:v>0.34293981481481484</c:v>
                </c:pt>
                <c:pt idx="418">
                  <c:v>0.3430555555555555</c:v>
                </c:pt>
                <c:pt idx="419">
                  <c:v>0.3431712962962963</c:v>
                </c:pt>
                <c:pt idx="420">
                  <c:v>0.34328703703703706</c:v>
                </c:pt>
                <c:pt idx="421">
                  <c:v>0.3434027777777778</c:v>
                </c:pt>
                <c:pt idx="422">
                  <c:v>0.3435185185185185</c:v>
                </c:pt>
                <c:pt idx="423">
                  <c:v>0.3436342592592592</c:v>
                </c:pt>
                <c:pt idx="424">
                  <c:v>0.34375</c:v>
                </c:pt>
                <c:pt idx="425">
                  <c:v>0.3438657407407408</c:v>
                </c:pt>
                <c:pt idx="426">
                  <c:v>0.3439814814814815</c:v>
                </c:pt>
                <c:pt idx="427">
                  <c:v>0.3440972222222222</c:v>
                </c:pt>
                <c:pt idx="428">
                  <c:v>0.34421296296296294</c:v>
                </c:pt>
                <c:pt idx="429">
                  <c:v>0.3443287037037037</c:v>
                </c:pt>
                <c:pt idx="430">
                  <c:v>0.3444444444444445</c:v>
                </c:pt>
                <c:pt idx="431">
                  <c:v>0.34456018518518516</c:v>
                </c:pt>
                <c:pt idx="432">
                  <c:v>0.34467592592592594</c:v>
                </c:pt>
                <c:pt idx="433">
                  <c:v>0.34479166666666666</c:v>
                </c:pt>
                <c:pt idx="434">
                  <c:v>0.34490740740740744</c:v>
                </c:pt>
                <c:pt idx="435">
                  <c:v>0.3450231481481481</c:v>
                </c:pt>
                <c:pt idx="436">
                  <c:v>0.3451388888888889</c:v>
                </c:pt>
                <c:pt idx="437">
                  <c:v>0.34525462962962966</c:v>
                </c:pt>
                <c:pt idx="438">
                  <c:v>0.3453703703703704</c:v>
                </c:pt>
                <c:pt idx="439">
                  <c:v>0.3454861111111111</c:v>
                </c:pt>
                <c:pt idx="440">
                  <c:v>0.3456018518518518</c:v>
                </c:pt>
                <c:pt idx="441">
                  <c:v>0.3457175925925926</c:v>
                </c:pt>
                <c:pt idx="442">
                  <c:v>0.3458333333333334</c:v>
                </c:pt>
                <c:pt idx="443">
                  <c:v>0.34594907407407405</c:v>
                </c:pt>
                <c:pt idx="444">
                  <c:v>0.3460648148148148</c:v>
                </c:pt>
                <c:pt idx="445">
                  <c:v>0.34618055555555555</c:v>
                </c:pt>
                <c:pt idx="446">
                  <c:v>0.3462962962962963</c:v>
                </c:pt>
                <c:pt idx="447">
                  <c:v>0.346412037037037</c:v>
                </c:pt>
                <c:pt idx="448">
                  <c:v>0.34652777777777777</c:v>
                </c:pt>
                <c:pt idx="449">
                  <c:v>0.34664351851851855</c:v>
                </c:pt>
                <c:pt idx="450">
                  <c:v>0.34675925925925927</c:v>
                </c:pt>
                <c:pt idx="451">
                  <c:v>0.346875</c:v>
                </c:pt>
                <c:pt idx="452">
                  <c:v>0.3469907407407407</c:v>
                </c:pt>
                <c:pt idx="453">
                  <c:v>0.3471064814814815</c:v>
                </c:pt>
                <c:pt idx="454">
                  <c:v>0.34722222222222227</c:v>
                </c:pt>
                <c:pt idx="455">
                  <c:v>0.34733796296296293</c:v>
                </c:pt>
                <c:pt idx="456">
                  <c:v>0.3474537037037037</c:v>
                </c:pt>
                <c:pt idx="457">
                  <c:v>0.34756944444444443</c:v>
                </c:pt>
                <c:pt idx="458">
                  <c:v>0.3476851851851852</c:v>
                </c:pt>
                <c:pt idx="459">
                  <c:v>0.3478009259259259</c:v>
                </c:pt>
                <c:pt idx="460">
                  <c:v>0.34791666666666665</c:v>
                </c:pt>
                <c:pt idx="461">
                  <c:v>0.34803240740740743</c:v>
                </c:pt>
                <c:pt idx="462">
                  <c:v>0.34814814814814815</c:v>
                </c:pt>
                <c:pt idx="463">
                  <c:v>0.3482638888888889</c:v>
                </c:pt>
                <c:pt idx="464">
                  <c:v>0.3483796296296296</c:v>
                </c:pt>
                <c:pt idx="465">
                  <c:v>0.34849537037037037</c:v>
                </c:pt>
                <c:pt idx="466">
                  <c:v>0.34861111111111115</c:v>
                </c:pt>
                <c:pt idx="467">
                  <c:v>0.3487268518518518</c:v>
                </c:pt>
                <c:pt idx="468">
                  <c:v>0.3488425925925926</c:v>
                </c:pt>
                <c:pt idx="469">
                  <c:v>0.3489583333333333</c:v>
                </c:pt>
                <c:pt idx="470">
                  <c:v>0.3490740740740741</c:v>
                </c:pt>
                <c:pt idx="471">
                  <c:v>0.34918981481481487</c:v>
                </c:pt>
                <c:pt idx="472">
                  <c:v>0.34930555555555554</c:v>
                </c:pt>
                <c:pt idx="473">
                  <c:v>0.3494212962962963</c:v>
                </c:pt>
                <c:pt idx="474">
                  <c:v>0.34953703703703703</c:v>
                </c:pt>
                <c:pt idx="475">
                  <c:v>0.3496527777777778</c:v>
                </c:pt>
                <c:pt idx="476">
                  <c:v>0.3497685185185185</c:v>
                </c:pt>
                <c:pt idx="477">
                  <c:v>0.34988425925925926</c:v>
                </c:pt>
                <c:pt idx="478">
                  <c:v>0.35</c:v>
                </c:pt>
                <c:pt idx="479">
                  <c:v>0.35011574074074076</c:v>
                </c:pt>
                <c:pt idx="480">
                  <c:v>0.3502314814814815</c:v>
                </c:pt>
                <c:pt idx="481">
                  <c:v>0.3503472222222222</c:v>
                </c:pt>
                <c:pt idx="482">
                  <c:v>0.350462962962963</c:v>
                </c:pt>
                <c:pt idx="483">
                  <c:v>0.35057870370370375</c:v>
                </c:pt>
                <c:pt idx="484">
                  <c:v>0.3506944444444444</c:v>
                </c:pt>
                <c:pt idx="485">
                  <c:v>0.3508101851851852</c:v>
                </c:pt>
                <c:pt idx="486">
                  <c:v>0.3509259259259259</c:v>
                </c:pt>
                <c:pt idx="487">
                  <c:v>0.3510416666666667</c:v>
                </c:pt>
                <c:pt idx="488">
                  <c:v>0.35115740740740736</c:v>
                </c:pt>
                <c:pt idx="489">
                  <c:v>0.35127314814814814</c:v>
                </c:pt>
                <c:pt idx="490">
                  <c:v>0.3513888888888889</c:v>
                </c:pt>
                <c:pt idx="491">
                  <c:v>0.35150462962962964</c:v>
                </c:pt>
                <c:pt idx="492">
                  <c:v>0.35162037037037036</c:v>
                </c:pt>
                <c:pt idx="493">
                  <c:v>0.3517361111111111</c:v>
                </c:pt>
                <c:pt idx="494">
                  <c:v>0.35185185185185186</c:v>
                </c:pt>
                <c:pt idx="495">
                  <c:v>0.35196759259259264</c:v>
                </c:pt>
                <c:pt idx="496">
                  <c:v>0.3520833333333333</c:v>
                </c:pt>
                <c:pt idx="497">
                  <c:v>0.3521990740740741</c:v>
                </c:pt>
                <c:pt idx="498">
                  <c:v>0.3523148148148148</c:v>
                </c:pt>
                <c:pt idx="499">
                  <c:v>0.3524305555555556</c:v>
                </c:pt>
                <c:pt idx="500">
                  <c:v>0.35254629629629625</c:v>
                </c:pt>
                <c:pt idx="501">
                  <c:v>0.352662037037037</c:v>
                </c:pt>
                <c:pt idx="502">
                  <c:v>0.3527777777777778</c:v>
                </c:pt>
                <c:pt idx="503">
                  <c:v>0.3528935185185185</c:v>
                </c:pt>
                <c:pt idx="504">
                  <c:v>0.35300925925925924</c:v>
                </c:pt>
                <c:pt idx="505">
                  <c:v>0.353125</c:v>
                </c:pt>
                <c:pt idx="506">
                  <c:v>0.35324074074074074</c:v>
                </c:pt>
                <c:pt idx="507">
                  <c:v>0.3533564814814815</c:v>
                </c:pt>
                <c:pt idx="508">
                  <c:v>0.3534722222222222</c:v>
                </c:pt>
                <c:pt idx="509">
                  <c:v>0.35358796296296297</c:v>
                </c:pt>
                <c:pt idx="510">
                  <c:v>0.3537037037037037</c:v>
                </c:pt>
                <c:pt idx="511">
                  <c:v>0.35381944444444446</c:v>
                </c:pt>
                <c:pt idx="512">
                  <c:v>0.35393518518518513</c:v>
                </c:pt>
                <c:pt idx="513">
                  <c:v>0.3540509259259259</c:v>
                </c:pt>
                <c:pt idx="514">
                  <c:v>0.3541666666666667</c:v>
                </c:pt>
                <c:pt idx="515">
                  <c:v>0.3542824074074074</c:v>
                </c:pt>
                <c:pt idx="516">
                  <c:v>0.3543981481481482</c:v>
                </c:pt>
                <c:pt idx="517">
                  <c:v>0.35451388888888885</c:v>
                </c:pt>
                <c:pt idx="518">
                  <c:v>0.35462962962962963</c:v>
                </c:pt>
                <c:pt idx="519">
                  <c:v>0.3547453703703704</c:v>
                </c:pt>
                <c:pt idx="520">
                  <c:v>0.3548611111111111</c:v>
                </c:pt>
                <c:pt idx="521">
                  <c:v>0.35497685185185185</c:v>
                </c:pt>
                <c:pt idx="522">
                  <c:v>0.35509259259259257</c:v>
                </c:pt>
                <c:pt idx="523">
                  <c:v>0.35520833333333335</c:v>
                </c:pt>
                <c:pt idx="524">
                  <c:v>0.3553240740740741</c:v>
                </c:pt>
                <c:pt idx="525">
                  <c:v>0.3554398148148148</c:v>
                </c:pt>
                <c:pt idx="526">
                  <c:v>0.35555555555555557</c:v>
                </c:pt>
                <c:pt idx="527">
                  <c:v>0.3556712962962963</c:v>
                </c:pt>
                <c:pt idx="528">
                  <c:v>0.35578703703703707</c:v>
                </c:pt>
                <c:pt idx="529">
                  <c:v>0.35590277777777773</c:v>
                </c:pt>
                <c:pt idx="530">
                  <c:v>0.3560185185185185</c:v>
                </c:pt>
                <c:pt idx="531">
                  <c:v>0.3561342592592593</c:v>
                </c:pt>
                <c:pt idx="532">
                  <c:v>0.35625</c:v>
                </c:pt>
                <c:pt idx="533">
                  <c:v>0.35636574074074073</c:v>
                </c:pt>
                <c:pt idx="534">
                  <c:v>0.35648148148148145</c:v>
                </c:pt>
                <c:pt idx="535">
                  <c:v>0.35659722222222223</c:v>
                </c:pt>
                <c:pt idx="536">
                  <c:v>0.356712962962963</c:v>
                </c:pt>
                <c:pt idx="537">
                  <c:v>0.3568287037037037</c:v>
                </c:pt>
                <c:pt idx="538">
                  <c:v>0.35694444444444445</c:v>
                </c:pt>
                <c:pt idx="539">
                  <c:v>0.3570601851851852</c:v>
                </c:pt>
                <c:pt idx="540">
                  <c:v>0.35717592592592595</c:v>
                </c:pt>
                <c:pt idx="541">
                  <c:v>0.3572916666666666</c:v>
                </c:pt>
                <c:pt idx="542">
                  <c:v>0.3574074074074074</c:v>
                </c:pt>
                <c:pt idx="543">
                  <c:v>0.3575231481481482</c:v>
                </c:pt>
                <c:pt idx="544">
                  <c:v>0.3576388888888889</c:v>
                </c:pt>
                <c:pt idx="545">
                  <c:v>0.3577546296296296</c:v>
                </c:pt>
                <c:pt idx="546">
                  <c:v>0.35787037037037034</c:v>
                </c:pt>
                <c:pt idx="547">
                  <c:v>0.3579861111111111</c:v>
                </c:pt>
                <c:pt idx="548">
                  <c:v>0.3581018518518519</c:v>
                </c:pt>
                <c:pt idx="549">
                  <c:v>0.35821759259259256</c:v>
                </c:pt>
                <c:pt idx="550">
                  <c:v>0.35833333333333334</c:v>
                </c:pt>
                <c:pt idx="551">
                  <c:v>0.35844907407407406</c:v>
                </c:pt>
                <c:pt idx="552">
                  <c:v>0.35856481481481484</c:v>
                </c:pt>
                <c:pt idx="553">
                  <c:v>0.3586805555555555</c:v>
                </c:pt>
                <c:pt idx="554">
                  <c:v>0.3587962962962963</c:v>
                </c:pt>
                <c:pt idx="555">
                  <c:v>0.35891203703703706</c:v>
                </c:pt>
                <c:pt idx="556">
                  <c:v>0.3590277777777778</c:v>
                </c:pt>
                <c:pt idx="557">
                  <c:v>0.3591435185185185</c:v>
                </c:pt>
                <c:pt idx="558">
                  <c:v>0.3592592592592592</c:v>
                </c:pt>
                <c:pt idx="559">
                  <c:v>0.359375</c:v>
                </c:pt>
                <c:pt idx="560">
                  <c:v>0.3594907407407408</c:v>
                </c:pt>
                <c:pt idx="561">
                  <c:v>0.3596064814814815</c:v>
                </c:pt>
                <c:pt idx="562">
                  <c:v>0.3597222222222222</c:v>
                </c:pt>
                <c:pt idx="563">
                  <c:v>0.35983796296296294</c:v>
                </c:pt>
                <c:pt idx="564">
                  <c:v>0.3599537037037037</c:v>
                </c:pt>
                <c:pt idx="565">
                  <c:v>0.3600694444444445</c:v>
                </c:pt>
                <c:pt idx="566">
                  <c:v>0.36018518518518516</c:v>
                </c:pt>
                <c:pt idx="567">
                  <c:v>0.36030092592592594</c:v>
                </c:pt>
                <c:pt idx="568">
                  <c:v>0.36041666666666666</c:v>
                </c:pt>
                <c:pt idx="569">
                  <c:v>0.36053240740740744</c:v>
                </c:pt>
                <c:pt idx="570">
                  <c:v>0.3606481481481481</c:v>
                </c:pt>
                <c:pt idx="571">
                  <c:v>0.3607638888888889</c:v>
                </c:pt>
                <c:pt idx="572">
                  <c:v>0.36087962962962966</c:v>
                </c:pt>
                <c:pt idx="573">
                  <c:v>0.3609953703703704</c:v>
                </c:pt>
                <c:pt idx="574">
                  <c:v>0.3611111111111111</c:v>
                </c:pt>
                <c:pt idx="575">
                  <c:v>0.3612268518518518</c:v>
                </c:pt>
                <c:pt idx="576">
                  <c:v>0.3613425925925926</c:v>
                </c:pt>
                <c:pt idx="577">
                  <c:v>0.3614583333333334</c:v>
                </c:pt>
                <c:pt idx="578">
                  <c:v>0.36157407407407405</c:v>
                </c:pt>
                <c:pt idx="579">
                  <c:v>0.3616898148148148</c:v>
                </c:pt>
                <c:pt idx="580">
                  <c:v>0.36180555555555555</c:v>
                </c:pt>
                <c:pt idx="581">
                  <c:v>0.3619212962962963</c:v>
                </c:pt>
                <c:pt idx="582">
                  <c:v>0.362037037037037</c:v>
                </c:pt>
                <c:pt idx="583">
                  <c:v>0.36215277777777777</c:v>
                </c:pt>
                <c:pt idx="584">
                  <c:v>0.36226851851851855</c:v>
                </c:pt>
                <c:pt idx="585">
                  <c:v>0.36238425925925927</c:v>
                </c:pt>
                <c:pt idx="586">
                  <c:v>0.3625</c:v>
                </c:pt>
                <c:pt idx="587">
                  <c:v>0.3626157407407407</c:v>
                </c:pt>
                <c:pt idx="588">
                  <c:v>0.3627314814814815</c:v>
                </c:pt>
                <c:pt idx="589">
                  <c:v>0.36284722222222227</c:v>
                </c:pt>
                <c:pt idx="590">
                  <c:v>0.36296296296296293</c:v>
                </c:pt>
                <c:pt idx="591">
                  <c:v>0.3630787037037037</c:v>
                </c:pt>
                <c:pt idx="592">
                  <c:v>0.36319444444444443</c:v>
                </c:pt>
                <c:pt idx="593">
                  <c:v>0.3633101851851852</c:v>
                </c:pt>
                <c:pt idx="594">
                  <c:v>0.3634259259259259</c:v>
                </c:pt>
                <c:pt idx="595">
                  <c:v>0.36354166666666665</c:v>
                </c:pt>
                <c:pt idx="596">
                  <c:v>0.36365740740740743</c:v>
                </c:pt>
                <c:pt idx="597">
                  <c:v>0.36377314814814815</c:v>
                </c:pt>
                <c:pt idx="598">
                  <c:v>0.3638888888888889</c:v>
                </c:pt>
                <c:pt idx="599">
                  <c:v>0.3640046296296296</c:v>
                </c:pt>
                <c:pt idx="600">
                  <c:v>0.36412037037037037</c:v>
                </c:pt>
                <c:pt idx="601">
                  <c:v>0.36423611111111115</c:v>
                </c:pt>
                <c:pt idx="602">
                  <c:v>0.3643518518518518</c:v>
                </c:pt>
                <c:pt idx="603">
                  <c:v>0.3644675925925926</c:v>
                </c:pt>
                <c:pt idx="604">
                  <c:v>0.3645833333333333</c:v>
                </c:pt>
                <c:pt idx="605">
                  <c:v>0.3646990740740741</c:v>
                </c:pt>
                <c:pt idx="606">
                  <c:v>0.36481481481481487</c:v>
                </c:pt>
                <c:pt idx="607">
                  <c:v>0.36493055555555554</c:v>
                </c:pt>
                <c:pt idx="608">
                  <c:v>0.3650462962962963</c:v>
                </c:pt>
                <c:pt idx="609">
                  <c:v>0.36516203703703703</c:v>
                </c:pt>
                <c:pt idx="610">
                  <c:v>0.3652777777777778</c:v>
                </c:pt>
                <c:pt idx="611">
                  <c:v>0.3653935185185185</c:v>
                </c:pt>
                <c:pt idx="612">
                  <c:v>0.36550925925925926</c:v>
                </c:pt>
                <c:pt idx="613">
                  <c:v>0.365625</c:v>
                </c:pt>
                <c:pt idx="614">
                  <c:v>0.36574074074074076</c:v>
                </c:pt>
                <c:pt idx="615">
                  <c:v>0.3658564814814815</c:v>
                </c:pt>
                <c:pt idx="616">
                  <c:v>0.3659722222222222</c:v>
                </c:pt>
                <c:pt idx="617">
                  <c:v>0.366087962962963</c:v>
                </c:pt>
                <c:pt idx="618">
                  <c:v>0.36620370370370375</c:v>
                </c:pt>
                <c:pt idx="619">
                  <c:v>0.3663194444444444</c:v>
                </c:pt>
                <c:pt idx="620">
                  <c:v>0.3664351851851852</c:v>
                </c:pt>
                <c:pt idx="621">
                  <c:v>0.3665509259259259</c:v>
                </c:pt>
                <c:pt idx="622">
                  <c:v>0.3666666666666667</c:v>
                </c:pt>
                <c:pt idx="623">
                  <c:v>0.36678240740740736</c:v>
                </c:pt>
                <c:pt idx="624">
                  <c:v>0.36689814814814814</c:v>
                </c:pt>
                <c:pt idx="625">
                  <c:v>0.3670138888888889</c:v>
                </c:pt>
                <c:pt idx="626">
                  <c:v>0.36712962962962964</c:v>
                </c:pt>
                <c:pt idx="627">
                  <c:v>0.36724537037037036</c:v>
                </c:pt>
                <c:pt idx="628">
                  <c:v>0.3673611111111111</c:v>
                </c:pt>
                <c:pt idx="629">
                  <c:v>0.36747685185185186</c:v>
                </c:pt>
                <c:pt idx="630">
                  <c:v>0.36759259259259264</c:v>
                </c:pt>
                <c:pt idx="631">
                  <c:v>0.3677083333333333</c:v>
                </c:pt>
                <c:pt idx="632">
                  <c:v>0.3678240740740741</c:v>
                </c:pt>
                <c:pt idx="633">
                  <c:v>0.3679398148148148</c:v>
                </c:pt>
                <c:pt idx="634">
                  <c:v>0.3680555555555556</c:v>
                </c:pt>
                <c:pt idx="635">
                  <c:v>0.36817129629629625</c:v>
                </c:pt>
                <c:pt idx="636">
                  <c:v>0.368287037037037</c:v>
                </c:pt>
                <c:pt idx="637">
                  <c:v>0.3684027777777778</c:v>
                </c:pt>
                <c:pt idx="638">
                  <c:v>0.3685185185185185</c:v>
                </c:pt>
                <c:pt idx="639">
                  <c:v>0.36863425925925924</c:v>
                </c:pt>
                <c:pt idx="640">
                  <c:v>0.36875</c:v>
                </c:pt>
                <c:pt idx="641">
                  <c:v>0.36886574074074074</c:v>
                </c:pt>
                <c:pt idx="642">
                  <c:v>0.3689814814814815</c:v>
                </c:pt>
                <c:pt idx="643">
                  <c:v>0.3690972222222222</c:v>
                </c:pt>
                <c:pt idx="644">
                  <c:v>0.36921296296296297</c:v>
                </c:pt>
                <c:pt idx="645">
                  <c:v>0.3693287037037037</c:v>
                </c:pt>
                <c:pt idx="646">
                  <c:v>0.36944444444444446</c:v>
                </c:pt>
                <c:pt idx="647">
                  <c:v>0.36956018518518513</c:v>
                </c:pt>
                <c:pt idx="648">
                  <c:v>0.3696759259259259</c:v>
                </c:pt>
                <c:pt idx="649">
                  <c:v>0.3697916666666667</c:v>
                </c:pt>
                <c:pt idx="650">
                  <c:v>0.3699074074074074</c:v>
                </c:pt>
                <c:pt idx="651">
                  <c:v>0.3700231481481482</c:v>
                </c:pt>
                <c:pt idx="652">
                  <c:v>0.37013888888888885</c:v>
                </c:pt>
                <c:pt idx="653">
                  <c:v>0.37025462962962963</c:v>
                </c:pt>
                <c:pt idx="654">
                  <c:v>0.3703703703703704</c:v>
                </c:pt>
                <c:pt idx="655">
                  <c:v>0.3704861111111111</c:v>
                </c:pt>
                <c:pt idx="656">
                  <c:v>0.37060185185185185</c:v>
                </c:pt>
                <c:pt idx="657">
                  <c:v>0.37071759259259257</c:v>
                </c:pt>
                <c:pt idx="658">
                  <c:v>0.37083333333333335</c:v>
                </c:pt>
                <c:pt idx="659">
                  <c:v>0.3709490740740741</c:v>
                </c:pt>
                <c:pt idx="660">
                  <c:v>0.3710648148148148</c:v>
                </c:pt>
                <c:pt idx="661">
                  <c:v>0.37118055555555557</c:v>
                </c:pt>
                <c:pt idx="662">
                  <c:v>0.3712962962962963</c:v>
                </c:pt>
                <c:pt idx="663">
                  <c:v>0.37141203703703707</c:v>
                </c:pt>
                <c:pt idx="664">
                  <c:v>0.37152777777777773</c:v>
                </c:pt>
                <c:pt idx="665">
                  <c:v>0.3716435185185185</c:v>
                </c:pt>
                <c:pt idx="666">
                  <c:v>0.3717592592592593</c:v>
                </c:pt>
                <c:pt idx="667">
                  <c:v>0.371875</c:v>
                </c:pt>
                <c:pt idx="668">
                  <c:v>0.37199074074074073</c:v>
                </c:pt>
                <c:pt idx="669">
                  <c:v>0.37210648148148145</c:v>
                </c:pt>
                <c:pt idx="670">
                  <c:v>0.37222222222222223</c:v>
                </c:pt>
                <c:pt idx="671">
                  <c:v>0.372337962962963</c:v>
                </c:pt>
                <c:pt idx="672">
                  <c:v>0.3724537037037037</c:v>
                </c:pt>
                <c:pt idx="673">
                  <c:v>0.37256944444444445</c:v>
                </c:pt>
                <c:pt idx="674">
                  <c:v>0.3726851851851852</c:v>
                </c:pt>
                <c:pt idx="675">
                  <c:v>0.37280092592592595</c:v>
                </c:pt>
                <c:pt idx="676">
                  <c:v>0.3729166666666666</c:v>
                </c:pt>
                <c:pt idx="677">
                  <c:v>0.3730324074074074</c:v>
                </c:pt>
                <c:pt idx="678">
                  <c:v>0.3731481481481482</c:v>
                </c:pt>
                <c:pt idx="679">
                  <c:v>0.3732638888888889</c:v>
                </c:pt>
                <c:pt idx="680">
                  <c:v>0.3733796296296296</c:v>
                </c:pt>
                <c:pt idx="681">
                  <c:v>0.37349537037037034</c:v>
                </c:pt>
                <c:pt idx="682">
                  <c:v>0.3736111111111111</c:v>
                </c:pt>
                <c:pt idx="683">
                  <c:v>0.3737268518518519</c:v>
                </c:pt>
                <c:pt idx="684">
                  <c:v>0.37384259259259256</c:v>
                </c:pt>
                <c:pt idx="685">
                  <c:v>0.37395833333333334</c:v>
                </c:pt>
                <c:pt idx="686">
                  <c:v>0.37407407407407406</c:v>
                </c:pt>
                <c:pt idx="687">
                  <c:v>0.37418981481481484</c:v>
                </c:pt>
                <c:pt idx="688">
                  <c:v>0.3743055555555555</c:v>
                </c:pt>
                <c:pt idx="689">
                  <c:v>0.3744212962962963</c:v>
                </c:pt>
                <c:pt idx="690">
                  <c:v>0.37453703703703706</c:v>
                </c:pt>
                <c:pt idx="691">
                  <c:v>0.3746527777777778</c:v>
                </c:pt>
                <c:pt idx="692">
                  <c:v>0.3747685185185185</c:v>
                </c:pt>
                <c:pt idx="693">
                  <c:v>0.3748842592592592</c:v>
                </c:pt>
                <c:pt idx="694">
                  <c:v>0.375</c:v>
                </c:pt>
                <c:pt idx="695">
                  <c:v>0.3751157407407408</c:v>
                </c:pt>
                <c:pt idx="696">
                  <c:v>0.3752314814814815</c:v>
                </c:pt>
                <c:pt idx="697">
                  <c:v>0.3753472222222222</c:v>
                </c:pt>
                <c:pt idx="698">
                  <c:v>0.37546296296296294</c:v>
                </c:pt>
                <c:pt idx="699">
                  <c:v>0.3755787037037037</c:v>
                </c:pt>
                <c:pt idx="700">
                  <c:v>0.3756944444444445</c:v>
                </c:pt>
                <c:pt idx="701">
                  <c:v>0.37581018518518516</c:v>
                </c:pt>
                <c:pt idx="702">
                  <c:v>0.37592592592592594</c:v>
                </c:pt>
                <c:pt idx="703">
                  <c:v>0.37604166666666666</c:v>
                </c:pt>
                <c:pt idx="704">
                  <c:v>0.37615740740740744</c:v>
                </c:pt>
                <c:pt idx="705">
                  <c:v>0.3762731481481481</c:v>
                </c:pt>
                <c:pt idx="706">
                  <c:v>0.3763888888888889</c:v>
                </c:pt>
                <c:pt idx="707">
                  <c:v>0.37650462962962966</c:v>
                </c:pt>
                <c:pt idx="708">
                  <c:v>0.3766203703703704</c:v>
                </c:pt>
                <c:pt idx="709">
                  <c:v>0.3767361111111111</c:v>
                </c:pt>
                <c:pt idx="710">
                  <c:v>0.3768518518518518</c:v>
                </c:pt>
                <c:pt idx="711">
                  <c:v>0.3769675925925926</c:v>
                </c:pt>
                <c:pt idx="712">
                  <c:v>0.3770833333333334</c:v>
                </c:pt>
                <c:pt idx="713">
                  <c:v>0.37719907407407405</c:v>
                </c:pt>
                <c:pt idx="714">
                  <c:v>0.3773148148148148</c:v>
                </c:pt>
                <c:pt idx="715">
                  <c:v>0.37743055555555555</c:v>
                </c:pt>
                <c:pt idx="716">
                  <c:v>0.3775462962962963</c:v>
                </c:pt>
                <c:pt idx="717">
                  <c:v>0.377662037037037</c:v>
                </c:pt>
                <c:pt idx="718">
                  <c:v>0.37777777777777777</c:v>
                </c:pt>
                <c:pt idx="719">
                  <c:v>0.37789351851851855</c:v>
                </c:pt>
                <c:pt idx="720">
                  <c:v>0.37800925925925927</c:v>
                </c:pt>
                <c:pt idx="721">
                  <c:v>0.378125</c:v>
                </c:pt>
                <c:pt idx="722">
                  <c:v>0.3782407407407407</c:v>
                </c:pt>
                <c:pt idx="723">
                  <c:v>0.3783564814814815</c:v>
                </c:pt>
                <c:pt idx="724">
                  <c:v>0.37847222222222227</c:v>
                </c:pt>
                <c:pt idx="725">
                  <c:v>0.37858796296296293</c:v>
                </c:pt>
                <c:pt idx="726">
                  <c:v>0.3787037037037037</c:v>
                </c:pt>
                <c:pt idx="727">
                  <c:v>0.37881944444444443</c:v>
                </c:pt>
                <c:pt idx="728">
                  <c:v>0.3789351851851852</c:v>
                </c:pt>
                <c:pt idx="729">
                  <c:v>0.3790509259259259</c:v>
                </c:pt>
                <c:pt idx="730">
                  <c:v>0.37916666666666665</c:v>
                </c:pt>
                <c:pt idx="731">
                  <c:v>0.37928240740740743</c:v>
                </c:pt>
                <c:pt idx="732">
                  <c:v>0.37939814814814815</c:v>
                </c:pt>
                <c:pt idx="733">
                  <c:v>0.3795138888888889</c:v>
                </c:pt>
                <c:pt idx="734">
                  <c:v>0.3796296296296296</c:v>
                </c:pt>
                <c:pt idx="735">
                  <c:v>0.37974537037037037</c:v>
                </c:pt>
                <c:pt idx="736">
                  <c:v>0.37986111111111115</c:v>
                </c:pt>
                <c:pt idx="737">
                  <c:v>0.3799768518518518</c:v>
                </c:pt>
                <c:pt idx="738">
                  <c:v>0.3800925925925926</c:v>
                </c:pt>
                <c:pt idx="739">
                  <c:v>0.3802083333333333</c:v>
                </c:pt>
                <c:pt idx="740">
                  <c:v>0.3803240740740741</c:v>
                </c:pt>
                <c:pt idx="741">
                  <c:v>0.38043981481481487</c:v>
                </c:pt>
                <c:pt idx="742">
                  <c:v>0.38055555555555554</c:v>
                </c:pt>
                <c:pt idx="743">
                  <c:v>0.3806712962962963</c:v>
                </c:pt>
                <c:pt idx="744">
                  <c:v>0.38078703703703703</c:v>
                </c:pt>
                <c:pt idx="745">
                  <c:v>0.3809027777777778</c:v>
                </c:pt>
                <c:pt idx="746">
                  <c:v>0.3810185185185185</c:v>
                </c:pt>
                <c:pt idx="747">
                  <c:v>0.38113425925925926</c:v>
                </c:pt>
                <c:pt idx="748">
                  <c:v>0.38125</c:v>
                </c:pt>
                <c:pt idx="749">
                  <c:v>0.38136574074074076</c:v>
                </c:pt>
                <c:pt idx="750">
                  <c:v>0.3814814814814815</c:v>
                </c:pt>
                <c:pt idx="751">
                  <c:v>0.3815972222222222</c:v>
                </c:pt>
                <c:pt idx="752">
                  <c:v>0.381712962962963</c:v>
                </c:pt>
                <c:pt idx="753">
                  <c:v>0.38182870370370375</c:v>
                </c:pt>
                <c:pt idx="754">
                  <c:v>0.3819444444444444</c:v>
                </c:pt>
                <c:pt idx="755">
                  <c:v>0.3820601851851852</c:v>
                </c:pt>
                <c:pt idx="756">
                  <c:v>0.3821759259259259</c:v>
                </c:pt>
                <c:pt idx="757">
                  <c:v>0.3822916666666667</c:v>
                </c:pt>
                <c:pt idx="758">
                  <c:v>0.38240740740740736</c:v>
                </c:pt>
                <c:pt idx="759">
                  <c:v>0.38252314814814814</c:v>
                </c:pt>
                <c:pt idx="760">
                  <c:v>0.3826388888888889</c:v>
                </c:pt>
                <c:pt idx="761">
                  <c:v>0.38275462962962964</c:v>
                </c:pt>
                <c:pt idx="762">
                  <c:v>0.38287037037037036</c:v>
                </c:pt>
                <c:pt idx="763">
                  <c:v>0.3829861111111111</c:v>
                </c:pt>
                <c:pt idx="764">
                  <c:v>0.38310185185185186</c:v>
                </c:pt>
                <c:pt idx="765">
                  <c:v>0.38321759259259264</c:v>
                </c:pt>
                <c:pt idx="766">
                  <c:v>0.3833333333333333</c:v>
                </c:pt>
                <c:pt idx="767">
                  <c:v>0.3834490740740741</c:v>
                </c:pt>
                <c:pt idx="768">
                  <c:v>0.3835648148148148</c:v>
                </c:pt>
                <c:pt idx="769">
                  <c:v>0.3836805555555556</c:v>
                </c:pt>
                <c:pt idx="770">
                  <c:v>0.38379629629629625</c:v>
                </c:pt>
                <c:pt idx="771">
                  <c:v>0.383912037037037</c:v>
                </c:pt>
                <c:pt idx="772">
                  <c:v>0.3840277777777778</c:v>
                </c:pt>
                <c:pt idx="773">
                  <c:v>0.3841435185185185</c:v>
                </c:pt>
                <c:pt idx="774">
                  <c:v>0.38425925925925924</c:v>
                </c:pt>
                <c:pt idx="775">
                  <c:v>0.384375</c:v>
                </c:pt>
                <c:pt idx="776">
                  <c:v>0.38449074074074074</c:v>
                </c:pt>
                <c:pt idx="777">
                  <c:v>0.3846064814814815</c:v>
                </c:pt>
                <c:pt idx="778">
                  <c:v>0.3847222222222222</c:v>
                </c:pt>
                <c:pt idx="779">
                  <c:v>0.38483796296296297</c:v>
                </c:pt>
                <c:pt idx="780">
                  <c:v>0.3849537037037037</c:v>
                </c:pt>
                <c:pt idx="781">
                  <c:v>0.38506944444444446</c:v>
                </c:pt>
                <c:pt idx="782">
                  <c:v>0.38518518518518513</c:v>
                </c:pt>
                <c:pt idx="783">
                  <c:v>0.3853009259259259</c:v>
                </c:pt>
                <c:pt idx="784">
                  <c:v>0.3854166666666667</c:v>
                </c:pt>
                <c:pt idx="785">
                  <c:v>0.3855324074074074</c:v>
                </c:pt>
                <c:pt idx="786">
                  <c:v>0.3856481481481482</c:v>
                </c:pt>
                <c:pt idx="787">
                  <c:v>0.38576388888888885</c:v>
                </c:pt>
                <c:pt idx="788">
                  <c:v>0.38587962962962963</c:v>
                </c:pt>
                <c:pt idx="789">
                  <c:v>0.3859953703703704</c:v>
                </c:pt>
                <c:pt idx="790">
                  <c:v>0.3861111111111111</c:v>
                </c:pt>
                <c:pt idx="791">
                  <c:v>0.38622685185185185</c:v>
                </c:pt>
                <c:pt idx="792">
                  <c:v>0.38634259259259257</c:v>
                </c:pt>
                <c:pt idx="793">
                  <c:v>0.38645833333333335</c:v>
                </c:pt>
                <c:pt idx="794">
                  <c:v>0.3865740740740741</c:v>
                </c:pt>
                <c:pt idx="795">
                  <c:v>0.3866898148148148</c:v>
                </c:pt>
                <c:pt idx="796">
                  <c:v>0.38680555555555557</c:v>
                </c:pt>
                <c:pt idx="797">
                  <c:v>0.3869212962962963</c:v>
                </c:pt>
                <c:pt idx="798">
                  <c:v>0.38703703703703707</c:v>
                </c:pt>
                <c:pt idx="799">
                  <c:v>0.38715277777777773</c:v>
                </c:pt>
                <c:pt idx="800">
                  <c:v>0.3872685185185185</c:v>
                </c:pt>
                <c:pt idx="801">
                  <c:v>0.3873842592592593</c:v>
                </c:pt>
                <c:pt idx="802">
                  <c:v>0.3875</c:v>
                </c:pt>
                <c:pt idx="803">
                  <c:v>0.38761574074074073</c:v>
                </c:pt>
                <c:pt idx="804">
                  <c:v>0.38773148148148145</c:v>
                </c:pt>
                <c:pt idx="805">
                  <c:v>0.38784722222222223</c:v>
                </c:pt>
              </c:strCache>
            </c:strRef>
          </c:xVal>
          <c:yVal>
            <c:numRef>
              <c:f>dat!$K$5:$K$810</c:f>
              <c:numCache>
                <c:ptCount val="806"/>
                <c:pt idx="0">
                  <c:v>21.378436916538874</c:v>
                </c:pt>
                <c:pt idx="1">
                  <c:v>21.381479496856286</c:v>
                </c:pt>
                <c:pt idx="2">
                  <c:v>21.386043149538295</c:v>
                </c:pt>
                <c:pt idx="3">
                  <c:v>21.389085439519192</c:v>
                </c:pt>
                <c:pt idx="4">
                  <c:v>21.389085439519192</c:v>
                </c:pt>
                <c:pt idx="5">
                  <c:v>21.3936486568752</c:v>
                </c:pt>
                <c:pt idx="6">
                  <c:v>21.395169671315557</c:v>
                </c:pt>
                <c:pt idx="7">
                  <c:v>21.396690656757983</c:v>
                </c:pt>
                <c:pt idx="8">
                  <c:v>21.396690656757983</c:v>
                </c:pt>
                <c:pt idx="9">
                  <c:v>21.39973254066831</c:v>
                </c:pt>
                <c:pt idx="10">
                  <c:v>21.40277430864427</c:v>
                </c:pt>
                <c:pt idx="11">
                  <c:v>21.40277430864427</c:v>
                </c:pt>
                <c:pt idx="12">
                  <c:v>21.404295149168775</c:v>
                </c:pt>
                <c:pt idx="13">
                  <c:v>21.408857496945643</c:v>
                </c:pt>
                <c:pt idx="14">
                  <c:v>21.408857496945643</c:v>
                </c:pt>
                <c:pt idx="15">
                  <c:v>21.41189891734723</c:v>
                </c:pt>
                <c:pt idx="16">
                  <c:v>21.41341958412744</c:v>
                </c:pt>
                <c:pt idx="17">
                  <c:v>21.4179814108428</c:v>
                </c:pt>
                <c:pt idx="18">
                  <c:v>21.4179814108428</c:v>
                </c:pt>
                <c:pt idx="19">
                  <c:v>21.42254297722019</c:v>
                </c:pt>
                <c:pt idx="20">
                  <c:v>21.424063441515273</c:v>
                </c:pt>
                <c:pt idx="21">
                  <c:v>21.424063441515273</c:v>
                </c:pt>
                <c:pt idx="22">
                  <c:v>21.427104283388076</c:v>
                </c:pt>
                <c:pt idx="23">
                  <c:v>21.42862466097523</c:v>
                </c:pt>
                <c:pt idx="24">
                  <c:v>21.4331856203969</c:v>
                </c:pt>
                <c:pt idx="25">
                  <c:v>21.436226115609088</c:v>
                </c:pt>
                <c:pt idx="26">
                  <c:v>21.43926649534376</c:v>
                </c:pt>
                <c:pt idx="27">
                  <c:v>21.43926649534376</c:v>
                </c:pt>
                <c:pt idx="28">
                  <c:v>21.43926649534376</c:v>
                </c:pt>
                <c:pt idx="29">
                  <c:v>21.43926649534376</c:v>
                </c:pt>
                <c:pt idx="30">
                  <c:v>21.436226115609088</c:v>
                </c:pt>
                <c:pt idx="31">
                  <c:v>21.459026151480316</c:v>
                </c:pt>
                <c:pt idx="32">
                  <c:v>21.459026151480316</c:v>
                </c:pt>
                <c:pt idx="33">
                  <c:v>21.463585380592065</c:v>
                </c:pt>
                <c:pt idx="34">
                  <c:v>21.478780940729223</c:v>
                </c:pt>
                <c:pt idx="35">
                  <c:v>21.504606800466888</c:v>
                </c:pt>
                <c:pt idx="36">
                  <c:v>21.5289059263651</c:v>
                </c:pt>
                <c:pt idx="37">
                  <c:v>21.5501616589616</c:v>
                </c:pt>
                <c:pt idx="38">
                  <c:v>21.571411802720775</c:v>
                </c:pt>
                <c:pt idx="39">
                  <c:v>21.591139086070143</c:v>
                </c:pt>
                <c:pt idx="40">
                  <c:v>21.604793625103184</c:v>
                </c:pt>
                <c:pt idx="41">
                  <c:v>21.62299610624308</c:v>
                </c:pt>
                <c:pt idx="42">
                  <c:v>21.644227186221997</c:v>
                </c:pt>
                <c:pt idx="43">
                  <c:v>21.673031949176618</c:v>
                </c:pt>
                <c:pt idx="44">
                  <c:v>21.69728071267059</c:v>
                </c:pt>
                <c:pt idx="45">
                  <c:v>21.713947569514346</c:v>
                </c:pt>
                <c:pt idx="46">
                  <c:v>21.735155032055445</c:v>
                </c:pt>
                <c:pt idx="47">
                  <c:v>21.756357017644234</c:v>
                </c:pt>
                <c:pt idx="48">
                  <c:v>21.77452579859994</c:v>
                </c:pt>
                <c:pt idx="49">
                  <c:v>21.794204123649365</c:v>
                </c:pt>
                <c:pt idx="50">
                  <c:v>21.813877756783768</c:v>
                </c:pt>
                <c:pt idx="51">
                  <c:v>21.832033877885294</c:v>
                </c:pt>
                <c:pt idx="52">
                  <c:v>21.84716093726024</c:v>
                </c:pt>
                <c:pt idx="53">
                  <c:v>21.863797514810642</c:v>
                </c:pt>
                <c:pt idx="54">
                  <c:v>21.880430758744467</c:v>
                </c:pt>
                <c:pt idx="55">
                  <c:v>21.90159553024506</c:v>
                </c:pt>
                <c:pt idx="56">
                  <c:v>21.922754924357434</c:v>
                </c:pt>
                <c:pt idx="57">
                  <c:v>21.94239812921853</c:v>
                </c:pt>
                <c:pt idx="58">
                  <c:v>21.96052622130412</c:v>
                </c:pt>
                <c:pt idx="59">
                  <c:v>21.98016055870727</c:v>
                </c:pt>
                <c:pt idx="60">
                  <c:v>21.99526076691251</c:v>
                </c:pt>
                <c:pt idx="61">
                  <c:v>22.013377433085225</c:v>
                </c:pt>
                <c:pt idx="62">
                  <c:v>22.03149019722906</c:v>
                </c:pt>
                <c:pt idx="63">
                  <c:v>22.04809014325042</c:v>
                </c:pt>
                <c:pt idx="64">
                  <c:v>22.06166948763797</c:v>
                </c:pt>
                <c:pt idx="65">
                  <c:v>22.07826349972214</c:v>
                </c:pt>
                <c:pt idx="66">
                  <c:v>22.091837997234222</c:v>
                </c:pt>
                <c:pt idx="67">
                  <c:v>22.106918220557645</c:v>
                </c:pt>
                <c:pt idx="68">
                  <c:v>22.120488128637305</c:v>
                </c:pt>
                <c:pt idx="69">
                  <c:v>22.137070626871434</c:v>
                </c:pt>
                <c:pt idx="70">
                  <c:v>22.150635719828983</c:v>
                </c:pt>
                <c:pt idx="71">
                  <c:v>22.16871914866175</c:v>
                </c:pt>
                <c:pt idx="72">
                  <c:v>22.17775942450527</c:v>
                </c:pt>
                <c:pt idx="73">
                  <c:v>22.186798742596068</c:v>
                </c:pt>
                <c:pt idx="74">
                  <c:v>22.195837103905433</c:v>
                </c:pt>
                <c:pt idx="75">
                  <c:v>22.20939285402676</c:v>
                </c:pt>
                <c:pt idx="76">
                  <c:v>22.221440606914996</c:v>
                </c:pt>
                <c:pt idx="77">
                  <c:v>22.231981000727558</c:v>
                </c:pt>
                <c:pt idx="78">
                  <c:v>22.247036458929415</c:v>
                </c:pt>
                <c:pt idx="79">
                  <c:v>22.262089277343307</c:v>
                </c:pt>
                <c:pt idx="80">
                  <c:v>22.277139460441674</c:v>
                </c:pt>
                <c:pt idx="81">
                  <c:v>22.29369162339225</c:v>
                </c:pt>
                <c:pt idx="82">
                  <c:v>22.311744904838122</c:v>
                </c:pt>
                <c:pt idx="83">
                  <c:v>22.332802297589296</c:v>
                </c:pt>
                <c:pt idx="84">
                  <c:v>22.350847412511314</c:v>
                </c:pt>
                <c:pt idx="85">
                  <c:v>22.365882138024233</c:v>
                </c:pt>
                <c:pt idx="86">
                  <c:v>22.377908042918477</c:v>
                </c:pt>
                <c:pt idx="87">
                  <c:v>22.39444094452432</c:v>
                </c:pt>
                <c:pt idx="88">
                  <c:v>22.41547827677772</c:v>
                </c:pt>
                <c:pt idx="89">
                  <c:v>22.432004047441524</c:v>
                </c:pt>
                <c:pt idx="90">
                  <c:v>22.44251881796282</c:v>
                </c:pt>
                <c:pt idx="91">
                  <c:v>22.453032323292803</c:v>
                </c:pt>
                <c:pt idx="92">
                  <c:v>22.462042893447858</c:v>
                </c:pt>
                <c:pt idx="93">
                  <c:v>22.472554053149793</c:v>
                </c:pt>
                <c:pt idx="94">
                  <c:v>22.480061252315068</c:v>
                </c:pt>
                <c:pt idx="95">
                  <c:v>22.48606654883963</c:v>
                </c:pt>
                <c:pt idx="96">
                  <c:v>22.49807590893164</c:v>
                </c:pt>
                <c:pt idx="97">
                  <c:v>22.50858275192701</c:v>
                </c:pt>
                <c:pt idx="98">
                  <c:v>22.520589034988177</c:v>
                </c:pt>
                <c:pt idx="99">
                  <c:v>22.531093189039836</c:v>
                </c:pt>
                <c:pt idx="100">
                  <c:v>22.535594585849083</c:v>
                </c:pt>
                <c:pt idx="101">
                  <c:v>22.550597581952275</c:v>
                </c:pt>
                <c:pt idx="102">
                  <c:v>22.562598142353295</c:v>
                </c:pt>
                <c:pt idx="103">
                  <c:v>22.60608652623506</c:v>
                </c:pt>
                <c:pt idx="104">
                  <c:v>22.64355940248805</c:v>
                </c:pt>
                <c:pt idx="105">
                  <c:v>23.002506448277302</c:v>
                </c:pt>
                <c:pt idx="106">
                  <c:v>23.309488561458636</c:v>
                </c:pt>
                <c:pt idx="107">
                  <c:v>23.747383200915635</c:v>
                </c:pt>
                <c:pt idx="108">
                  <c:v>24.251166300464718</c:v>
                </c:pt>
                <c:pt idx="109">
                  <c:v>24.392551233763072</c:v>
                </c:pt>
                <c:pt idx="110">
                  <c:v>24.546975813010192</c:v>
                </c:pt>
                <c:pt idx="111">
                  <c:v>24.708517522728357</c:v>
                </c:pt>
                <c:pt idx="112">
                  <c:v>24.91816830282073</c:v>
                </c:pt>
                <c:pt idx="113">
                  <c:v>25.156666624735124</c:v>
                </c:pt>
                <c:pt idx="114">
                  <c:v>25.29544177162012</c:v>
                </c:pt>
                <c:pt idx="115">
                  <c:v>25.469046001727804</c:v>
                </c:pt>
                <c:pt idx="116">
                  <c:v>25.603089399556097</c:v>
                </c:pt>
                <c:pt idx="117">
                  <c:v>26.074006796364756</c:v>
                </c:pt>
                <c:pt idx="118">
                  <c:v>26.246534694236118</c:v>
                </c:pt>
                <c:pt idx="119">
                  <c:v>26.336334425029236</c:v>
                </c:pt>
                <c:pt idx="120">
                  <c:v>26.415945461169827</c:v>
                </c:pt>
                <c:pt idx="121">
                  <c:v>26.47092229732266</c:v>
                </c:pt>
                <c:pt idx="122">
                  <c:v>26.50418706457441</c:v>
                </c:pt>
                <c:pt idx="123">
                  <c:v>26.517201530557713</c:v>
                </c:pt>
                <c:pt idx="124">
                  <c:v>26.534552248889838</c:v>
                </c:pt>
                <c:pt idx="125">
                  <c:v>26.55190079781204</c:v>
                </c:pt>
                <c:pt idx="126">
                  <c:v>26.569247183235348</c:v>
                </c:pt>
                <c:pt idx="127">
                  <c:v>26.585146141010625</c:v>
                </c:pt>
                <c:pt idx="128">
                  <c:v>26.611158718615002</c:v>
                </c:pt>
                <c:pt idx="129">
                  <c:v>26.640055927439448</c:v>
                </c:pt>
                <c:pt idx="130">
                  <c:v>26.66750278599983</c:v>
                </c:pt>
                <c:pt idx="131">
                  <c:v>26.674724757469676</c:v>
                </c:pt>
                <c:pt idx="132">
                  <c:v>26.674724757469676</c:v>
                </c:pt>
                <c:pt idx="133">
                  <c:v>26.800328464340566</c:v>
                </c:pt>
                <c:pt idx="134">
                  <c:v>27.183689653574163</c:v>
                </c:pt>
                <c:pt idx="135">
                  <c:v>27.20671777775135</c:v>
                </c:pt>
                <c:pt idx="136">
                  <c:v>27.198082636837114</c:v>
                </c:pt>
                <c:pt idx="137">
                  <c:v>27.185129012822756</c:v>
                </c:pt>
                <c:pt idx="138">
                  <c:v>27.166416284708987</c:v>
                </c:pt>
                <c:pt idx="139">
                  <c:v>27.15345997409895</c:v>
                </c:pt>
                <c:pt idx="140">
                  <c:v>27.12466421939945</c:v>
                </c:pt>
                <c:pt idx="141">
                  <c:v>27.100183524560634</c:v>
                </c:pt>
                <c:pt idx="142">
                  <c:v>27.06993718101984</c:v>
                </c:pt>
                <c:pt idx="143">
                  <c:v>27.05121020338771</c:v>
                </c:pt>
                <c:pt idx="144">
                  <c:v>26.996456353657152</c:v>
                </c:pt>
                <c:pt idx="145">
                  <c:v>26.958981570535855</c:v>
                </c:pt>
                <c:pt idx="146">
                  <c:v>26.928706535662457</c:v>
                </c:pt>
                <c:pt idx="147">
                  <c:v>26.89986737199746</c:v>
                </c:pt>
                <c:pt idx="148">
                  <c:v>26.873907266477033</c:v>
                </c:pt>
                <c:pt idx="149">
                  <c:v>26.847942538102075</c:v>
                </c:pt>
                <c:pt idx="150">
                  <c:v>26.81764448603468</c:v>
                </c:pt>
                <c:pt idx="151">
                  <c:v>26.788783295043856</c:v>
                </c:pt>
                <c:pt idx="152">
                  <c:v>26.76713360570568</c:v>
                </c:pt>
                <c:pt idx="153">
                  <c:v>26.74836789981231</c:v>
                </c:pt>
                <c:pt idx="154">
                  <c:v>26.73248730375866</c:v>
                </c:pt>
                <c:pt idx="155">
                  <c:v>26.66461389417475</c:v>
                </c:pt>
                <c:pt idx="156">
                  <c:v>26.51430953283881</c:v>
                </c:pt>
                <c:pt idx="157">
                  <c:v>26.492617621110128</c:v>
                </c:pt>
                <c:pt idx="158">
                  <c:v>26.447776844718817</c:v>
                </c:pt>
                <c:pt idx="159">
                  <c:v>25.49236854936214</c:v>
                </c:pt>
                <c:pt idx="160">
                  <c:v>25.16982082844487</c:v>
                </c:pt>
                <c:pt idx="161">
                  <c:v>25.237030205637495</c:v>
                </c:pt>
                <c:pt idx="162">
                  <c:v>25.272080630606922</c:v>
                </c:pt>
                <c:pt idx="163">
                  <c:v>25.282301700425933</c:v>
                </c:pt>
                <c:pt idx="164">
                  <c:v>25.29690168905887</c:v>
                </c:pt>
                <c:pt idx="165">
                  <c:v>25.318798282986165</c:v>
                </c:pt>
                <c:pt idx="166">
                  <c:v>25.35090595431791</c:v>
                </c:pt>
                <c:pt idx="167">
                  <c:v>25.36403840516124</c:v>
                </c:pt>
                <c:pt idx="168">
                  <c:v>25.39759252727464</c:v>
                </c:pt>
                <c:pt idx="169">
                  <c:v>25.460298882218297</c:v>
                </c:pt>
                <c:pt idx="170">
                  <c:v>25.534629197967718</c:v>
                </c:pt>
                <c:pt idx="171">
                  <c:v>25.595808224355892</c:v>
                </c:pt>
                <c:pt idx="172">
                  <c:v>25.480707839438196</c:v>
                </c:pt>
                <c:pt idx="173">
                  <c:v>25.35236518725611</c:v>
                </c:pt>
                <c:pt idx="174">
                  <c:v>25.23849084931993</c:v>
                </c:pt>
                <c:pt idx="175">
                  <c:v>26.549009523394204</c:v>
                </c:pt>
                <c:pt idx="176">
                  <c:v>27.695270050118324</c:v>
                </c:pt>
                <c:pt idx="177">
                  <c:v>27.650786824534805</c:v>
                </c:pt>
                <c:pt idx="178">
                  <c:v>26.969071868431</c:v>
                </c:pt>
                <c:pt idx="179">
                  <c:v>26.13782498605417</c:v>
                </c:pt>
                <c:pt idx="180">
                  <c:v>25.48799591518531</c:v>
                </c:pt>
                <c:pt idx="181">
                  <c:v>23.636240765727564</c:v>
                </c:pt>
                <c:pt idx="182">
                  <c:v>23.01743191319531</c:v>
                </c:pt>
                <c:pt idx="183">
                  <c:v>22.51908833922164</c:v>
                </c:pt>
                <c:pt idx="184">
                  <c:v>21.87287060618712</c:v>
                </c:pt>
                <c:pt idx="185">
                  <c:v>20.936013210817293</c:v>
                </c:pt>
                <c:pt idx="186">
                  <c:v>21.245971679321144</c:v>
                </c:pt>
                <c:pt idx="187">
                  <c:v>21.875894749746692</c:v>
                </c:pt>
                <c:pt idx="188">
                  <c:v>22.391435196241844</c:v>
                </c:pt>
                <c:pt idx="189">
                  <c:v>22.603088012800697</c:v>
                </c:pt>
                <c:pt idx="190">
                  <c:v>21.957505145406913</c:v>
                </c:pt>
                <c:pt idx="191">
                  <c:v>21.030811568292393</c:v>
                </c:pt>
                <c:pt idx="192">
                  <c:v>20.6678016881429</c:v>
                </c:pt>
                <c:pt idx="193">
                  <c:v>20.865603351934794</c:v>
                </c:pt>
                <c:pt idx="194">
                  <c:v>19.697209173535214</c:v>
                </c:pt>
                <c:pt idx="195">
                  <c:v>18.483606096969424</c:v>
                </c:pt>
                <c:pt idx="196">
                  <c:v>19.51959306162138</c:v>
                </c:pt>
                <c:pt idx="197">
                  <c:v>18.897423137597684</c:v>
                </c:pt>
                <c:pt idx="198">
                  <c:v>19.04368770379142</c:v>
                </c:pt>
                <c:pt idx="199">
                  <c:v>19.17395471885476</c:v>
                </c:pt>
                <c:pt idx="200">
                  <c:v>19.835561170799622</c:v>
                </c:pt>
                <c:pt idx="201">
                  <c:v>20.35701413543643</c:v>
                </c:pt>
                <c:pt idx="202">
                  <c:v>19.47433724262362</c:v>
                </c:pt>
                <c:pt idx="203">
                  <c:v>19.684759660959458</c:v>
                </c:pt>
                <c:pt idx="204">
                  <c:v>18.968236536934285</c:v>
                </c:pt>
                <c:pt idx="205">
                  <c:v>18.689263649126644</c:v>
                </c:pt>
                <c:pt idx="206">
                  <c:v>18.49944918054092</c:v>
                </c:pt>
                <c:pt idx="207">
                  <c:v>18.35195715203713</c:v>
                </c:pt>
                <c:pt idx="208">
                  <c:v>18.47568309052764</c:v>
                </c:pt>
                <c:pt idx="209">
                  <c:v>18.671887099355956</c:v>
                </c:pt>
                <c:pt idx="210">
                  <c:v>18.527956905236636</c:v>
                </c:pt>
                <c:pt idx="211">
                  <c:v>17.88341716419194</c:v>
                </c:pt>
                <c:pt idx="212">
                  <c:v>17.512775380612254</c:v>
                </c:pt>
                <c:pt idx="213">
                  <c:v>17.46286309068313</c:v>
                </c:pt>
                <c:pt idx="214">
                  <c:v>17.511165951440262</c:v>
                </c:pt>
                <c:pt idx="215">
                  <c:v>17.173843345792022</c:v>
                </c:pt>
                <c:pt idx="216">
                  <c:v>17.1463213198752</c:v>
                </c:pt>
                <c:pt idx="217">
                  <c:v>16.831328734641602</c:v>
                </c:pt>
                <c:pt idx="218">
                  <c:v>16.650329396708116</c:v>
                </c:pt>
                <c:pt idx="219">
                  <c:v>16.867135201032056</c:v>
                </c:pt>
                <c:pt idx="220">
                  <c:v>16.92405455669183</c:v>
                </c:pt>
                <c:pt idx="221">
                  <c:v>16.806902536589746</c:v>
                </c:pt>
                <c:pt idx="222">
                  <c:v>16.419582796983434</c:v>
                </c:pt>
                <c:pt idx="223">
                  <c:v>15.989944394139798</c:v>
                </c:pt>
                <c:pt idx="224">
                  <c:v>15.28473349516247</c:v>
                </c:pt>
                <c:pt idx="225">
                  <c:v>15.004398473528795</c:v>
                </c:pt>
                <c:pt idx="226">
                  <c:v>15.405139414688506</c:v>
                </c:pt>
                <c:pt idx="227">
                  <c:v>14.98588061130988</c:v>
                </c:pt>
                <c:pt idx="228">
                  <c:v>14.727627269265781</c:v>
                </c:pt>
                <c:pt idx="229">
                  <c:v>14.822300858893414</c:v>
                </c:pt>
                <c:pt idx="230">
                  <c:v>14.769913733851752</c:v>
                </c:pt>
                <c:pt idx="231">
                  <c:v>15.182508599870573</c:v>
                </c:pt>
                <c:pt idx="232">
                  <c:v>14.154156673835416</c:v>
                </c:pt>
                <c:pt idx="233">
                  <c:v>14.304533998413092</c:v>
                </c:pt>
                <c:pt idx="234">
                  <c:v>13.22992922567488</c:v>
                </c:pt>
                <c:pt idx="235">
                  <c:v>11.849309941084528</c:v>
                </c:pt>
                <c:pt idx="236">
                  <c:v>11.263216969571715</c:v>
                </c:pt>
                <c:pt idx="237">
                  <c:v>10.785299397485574</c:v>
                </c:pt>
                <c:pt idx="238">
                  <c:v>10.621106707874105</c:v>
                </c:pt>
                <c:pt idx="239">
                  <c:v>10.537845697406055</c:v>
                </c:pt>
                <c:pt idx="240">
                  <c:v>10.47111864830174</c:v>
                </c:pt>
                <c:pt idx="241">
                  <c:v>10.361531389658012</c:v>
                </c:pt>
                <c:pt idx="242">
                  <c:v>10.283345460666794</c:v>
                </c:pt>
                <c:pt idx="243">
                  <c:v>10.218078717421406</c:v>
                </c:pt>
                <c:pt idx="244">
                  <c:v>10.199412317939618</c:v>
                </c:pt>
                <c:pt idx="245">
                  <c:v>10.180737555836572</c:v>
                </c:pt>
                <c:pt idx="246">
                  <c:v>10.143362887942544</c:v>
                </c:pt>
                <c:pt idx="247">
                  <c:v>10.137753790926013</c:v>
                </c:pt>
                <c:pt idx="248">
                  <c:v>10.13588392376397</c:v>
                </c:pt>
                <c:pt idx="249">
                  <c:v>10.154578813124715</c:v>
                </c:pt>
                <c:pt idx="250">
                  <c:v>10.178869619145303</c:v>
                </c:pt>
                <c:pt idx="251">
                  <c:v>10.193810768018068</c:v>
                </c:pt>
                <c:pt idx="252">
                  <c:v>10.208746562137492</c:v>
                </c:pt>
                <c:pt idx="253">
                  <c:v>10.225542938799208</c:v>
                </c:pt>
                <c:pt idx="254">
                  <c:v>10.22927454884416</c:v>
                </c:pt>
                <c:pt idx="255">
                  <c:v>10.24979244370985</c:v>
                </c:pt>
                <c:pt idx="256">
                  <c:v>10.259115428407426</c:v>
                </c:pt>
                <c:pt idx="257">
                  <c:v>10.279618677178917</c:v>
                </c:pt>
                <c:pt idx="258">
                  <c:v>10.2945238195216</c:v>
                </c:pt>
                <c:pt idx="259">
                  <c:v>10.281482110430773</c:v>
                </c:pt>
                <c:pt idx="260">
                  <c:v>10.251657207096002</c:v>
                </c:pt>
                <c:pt idx="261">
                  <c:v>10.281482110430773</c:v>
                </c:pt>
                <c:pt idx="262">
                  <c:v>10.337346567554562</c:v>
                </c:pt>
                <c:pt idx="263">
                  <c:v>10.370829533549852</c:v>
                </c:pt>
                <c:pt idx="264">
                  <c:v>10.374548214515357</c:v>
                </c:pt>
                <c:pt idx="265">
                  <c:v>10.2777551608973</c:v>
                </c:pt>
                <c:pt idx="266">
                  <c:v>10.2572509978869</c:v>
                </c:pt>
                <c:pt idx="267">
                  <c:v>10.169528678715153</c:v>
                </c:pt>
                <c:pt idx="268">
                  <c:v>10.126533326148376</c:v>
                </c:pt>
                <c:pt idx="269">
                  <c:v>10.10595460179644</c:v>
                </c:pt>
                <c:pt idx="270">
                  <c:v>10.102211919854085</c:v>
                </c:pt>
                <c:pt idx="271">
                  <c:v>10.09472554359985</c:v>
                </c:pt>
                <c:pt idx="272">
                  <c:v>10.117180624236255</c:v>
                </c:pt>
                <c:pt idx="273">
                  <c:v>10.087237816767754</c:v>
                </c:pt>
                <c:pt idx="274">
                  <c:v>10.162054417163631</c:v>
                </c:pt>
                <c:pt idx="275">
                  <c:v>10.574870802906617</c:v>
                </c:pt>
                <c:pt idx="276">
                  <c:v>12.972850850902432</c:v>
                </c:pt>
                <c:pt idx="277">
                  <c:v>13.311832224574232</c:v>
                </c:pt>
                <c:pt idx="278">
                  <c:v>12.75137717418039</c:v>
                </c:pt>
                <c:pt idx="279">
                  <c:v>12.791883118652947</c:v>
                </c:pt>
                <c:pt idx="280">
                  <c:v>12.2197666311788</c:v>
                </c:pt>
                <c:pt idx="281">
                  <c:v>12.128776231253994</c:v>
                </c:pt>
                <c:pt idx="282">
                  <c:v>12.100192572262358</c:v>
                </c:pt>
                <c:pt idx="283">
                  <c:v>11.824144410859503</c:v>
                </c:pt>
                <c:pt idx="284">
                  <c:v>11.723340214861139</c:v>
                </c:pt>
                <c:pt idx="285">
                  <c:v>11.752164677011649</c:v>
                </c:pt>
                <c:pt idx="286">
                  <c:v>11.521043145858755</c:v>
                </c:pt>
                <c:pt idx="287">
                  <c:v>11.299622482548898</c:v>
                </c:pt>
                <c:pt idx="288">
                  <c:v>11.265037966840907</c:v>
                </c:pt>
                <c:pt idx="289">
                  <c:v>11.363259232419068</c:v>
                </c:pt>
                <c:pt idx="290">
                  <c:v>11.212198125797102</c:v>
                </c:pt>
                <c:pt idx="291">
                  <c:v>11.195786505187357</c:v>
                </c:pt>
                <c:pt idx="292">
                  <c:v>11.452195688915651</c:v>
                </c:pt>
                <c:pt idx="293">
                  <c:v>11.593398236873497</c:v>
                </c:pt>
                <c:pt idx="294">
                  <c:v>11.744960310349143</c:v>
                </c:pt>
                <c:pt idx="295">
                  <c:v>11.836728945907737</c:v>
                </c:pt>
                <c:pt idx="296">
                  <c:v>12.201939732716653</c:v>
                </c:pt>
                <c:pt idx="297">
                  <c:v>12.082318615985116</c:v>
                </c:pt>
                <c:pt idx="298">
                  <c:v>11.957002410464327</c:v>
                </c:pt>
                <c:pt idx="299">
                  <c:v>11.903188491893047</c:v>
                </c:pt>
                <c:pt idx="300">
                  <c:v>11.7629690434959</c:v>
                </c:pt>
                <c:pt idx="301">
                  <c:v>11.962380259534086</c:v>
                </c:pt>
                <c:pt idx="302">
                  <c:v>11.996425053478617</c:v>
                </c:pt>
                <c:pt idx="303">
                  <c:v>12.005379933620702</c:v>
                </c:pt>
                <c:pt idx="304">
                  <c:v>12.010752007709243</c:v>
                </c:pt>
                <c:pt idx="305">
                  <c:v>12.025074409970046</c:v>
                </c:pt>
                <c:pt idx="306">
                  <c:v>12.034023602431319</c:v>
                </c:pt>
                <c:pt idx="307">
                  <c:v>12.044760291291993</c:v>
                </c:pt>
                <c:pt idx="308">
                  <c:v>12.053705581934196</c:v>
                </c:pt>
                <c:pt idx="309">
                  <c:v>12.060860539058638</c:v>
                </c:pt>
                <c:pt idx="310">
                  <c:v>12.06801436329107</c:v>
                </c:pt>
                <c:pt idx="311">
                  <c:v>12.075167055357952</c:v>
                </c:pt>
                <c:pt idx="312">
                  <c:v>12.060860539058638</c:v>
                </c:pt>
                <c:pt idx="313">
                  <c:v>12.01970404218531</c:v>
                </c:pt>
                <c:pt idx="314">
                  <c:v>11.985676847057164</c:v>
                </c:pt>
                <c:pt idx="315">
                  <c:v>11.957002410464327</c:v>
                </c:pt>
                <c:pt idx="316">
                  <c:v>11.946244782379324</c:v>
                </c:pt>
                <c:pt idx="317">
                  <c:v>11.965965135060458</c:v>
                </c:pt>
                <c:pt idx="318">
                  <c:v>13.51858106456865</c:v>
                </c:pt>
                <c:pt idx="319">
                  <c:v>13.57402667230184</c:v>
                </c:pt>
                <c:pt idx="320">
                  <c:v>13.548044441149045</c:v>
                </c:pt>
                <c:pt idx="321">
                  <c:v>13.52031470069818</c:v>
                </c:pt>
                <c:pt idx="322">
                  <c:v>13.563635449976118</c:v>
                </c:pt>
                <c:pt idx="323">
                  <c:v>13.752064218148064</c:v>
                </c:pt>
                <c:pt idx="324">
                  <c:v>13.691638899163195</c:v>
                </c:pt>
                <c:pt idx="325">
                  <c:v>13.651890080898852</c:v>
                </c:pt>
                <c:pt idx="326">
                  <c:v>13.72962924458676</c:v>
                </c:pt>
                <c:pt idx="327">
                  <c:v>13.683000606802182</c:v>
                </c:pt>
                <c:pt idx="328">
                  <c:v>13.643244742613092</c:v>
                </c:pt>
                <c:pt idx="329">
                  <c:v>13.6086480266315</c:v>
                </c:pt>
                <c:pt idx="330">
                  <c:v>13.68472838760141</c:v>
                </c:pt>
                <c:pt idx="331">
                  <c:v>19.418116155742837</c:v>
                </c:pt>
                <c:pt idx="332">
                  <c:v>18.20253135943301</c:v>
                </c:pt>
                <c:pt idx="333">
                  <c:v>17.11392602328408</c:v>
                </c:pt>
                <c:pt idx="334">
                  <c:v>16.46056372421259</c:v>
                </c:pt>
                <c:pt idx="335">
                  <c:v>16.011422735739814</c:v>
                </c:pt>
                <c:pt idx="336">
                  <c:v>16.17142164201539</c:v>
                </c:pt>
                <c:pt idx="337">
                  <c:v>15.640152017619982</c:v>
                </c:pt>
                <c:pt idx="338">
                  <c:v>15.368377610849848</c:v>
                </c:pt>
                <c:pt idx="339">
                  <c:v>17.358073537291943</c:v>
                </c:pt>
                <c:pt idx="340">
                  <c:v>18.326547808506177</c:v>
                </c:pt>
                <c:pt idx="341">
                  <c:v>17.469305710160825</c:v>
                </c:pt>
                <c:pt idx="342">
                  <c:v>17.087996952699598</c:v>
                </c:pt>
                <c:pt idx="343">
                  <c:v>18.5596173750003</c:v>
                </c:pt>
                <c:pt idx="344">
                  <c:v>19.655183170609178</c:v>
                </c:pt>
                <c:pt idx="345">
                  <c:v>18.429710354020813</c:v>
                </c:pt>
                <c:pt idx="346">
                  <c:v>17.552997181526337</c:v>
                </c:pt>
                <c:pt idx="347">
                  <c:v>16.943556952939673</c:v>
                </c:pt>
                <c:pt idx="348">
                  <c:v>16.498240010520817</c:v>
                </c:pt>
                <c:pt idx="349">
                  <c:v>16.153300597453494</c:v>
                </c:pt>
                <c:pt idx="350">
                  <c:v>15.877459365325763</c:v>
                </c:pt>
                <c:pt idx="351">
                  <c:v>15.653455366255457</c:v>
                </c:pt>
                <c:pt idx="352">
                  <c:v>15.46524055134131</c:v>
                </c:pt>
                <c:pt idx="353">
                  <c:v>15.303146504532606</c:v>
                </c:pt>
                <c:pt idx="354">
                  <c:v>15.16573152574125</c:v>
                </c:pt>
                <c:pt idx="355">
                  <c:v>15.044778314883501</c:v>
                </c:pt>
                <c:pt idx="356">
                  <c:v>14.938714541357854</c:v>
                </c:pt>
                <c:pt idx="357">
                  <c:v>14.84425386387153</c:v>
                </c:pt>
                <c:pt idx="358">
                  <c:v>14.7614592162995</c:v>
                </c:pt>
                <c:pt idx="359">
                  <c:v>14.686999550793757</c:v>
                </c:pt>
                <c:pt idx="360">
                  <c:v>14.619215148071248</c:v>
                </c:pt>
                <c:pt idx="361">
                  <c:v>14.559830064833989</c:v>
                </c:pt>
                <c:pt idx="362">
                  <c:v>14.50207543202157</c:v>
                </c:pt>
                <c:pt idx="363">
                  <c:v>14.447658161869185</c:v>
                </c:pt>
                <c:pt idx="364">
                  <c:v>14.401698140157862</c:v>
                </c:pt>
                <c:pt idx="365">
                  <c:v>14.357400852430771</c:v>
                </c:pt>
                <c:pt idx="366">
                  <c:v>14.318182366774238</c:v>
                </c:pt>
                <c:pt idx="367">
                  <c:v>14.278933329138113</c:v>
                </c:pt>
                <c:pt idx="368">
                  <c:v>14.244778811861238</c:v>
                </c:pt>
                <c:pt idx="369">
                  <c:v>14.21231048018683</c:v>
                </c:pt>
                <c:pt idx="370">
                  <c:v>14.181531590731254</c:v>
                </c:pt>
                <c:pt idx="371">
                  <c:v>14.154156673835416</c:v>
                </c:pt>
                <c:pt idx="372">
                  <c:v>14.126766749566173</c:v>
                </c:pt>
                <c:pt idx="373">
                  <c:v>14.0993617805118</c:v>
                </c:pt>
                <c:pt idx="374">
                  <c:v>14.07708413936217</c:v>
                </c:pt>
                <c:pt idx="375">
                  <c:v>14.054796521365063</c:v>
                </c:pt>
                <c:pt idx="376">
                  <c:v>14.032498906300816</c:v>
                </c:pt>
                <c:pt idx="377">
                  <c:v>14.0101912739039</c:v>
                </c:pt>
                <c:pt idx="378">
                  <c:v>13.993024727390605</c:v>
                </c:pt>
                <c:pt idx="379">
                  <c:v>13.975852232179818</c:v>
                </c:pt>
                <c:pt idx="380">
                  <c:v>13.958673778991454</c:v>
                </c:pt>
                <c:pt idx="381">
                  <c:v>13.939770587924272</c:v>
                </c:pt>
                <c:pt idx="382">
                  <c:v>13.924298961479735</c:v>
                </c:pt>
                <c:pt idx="383">
                  <c:v>13.908822486443626</c:v>
                </c:pt>
                <c:pt idx="384">
                  <c:v>13.895061543815302</c:v>
                </c:pt>
                <c:pt idx="385">
                  <c:v>13.881296760026942</c:v>
                </c:pt>
                <c:pt idx="386">
                  <c:v>13.867528130280107</c:v>
                </c:pt>
                <c:pt idx="387">
                  <c:v>13.853755649769596</c:v>
                </c:pt>
                <c:pt idx="388">
                  <c:v>13.841701566710697</c:v>
                </c:pt>
                <c:pt idx="389">
                  <c:v>13.829644528498875</c:v>
                </c:pt>
                <c:pt idx="390">
                  <c:v>13.819307569807165</c:v>
                </c:pt>
                <c:pt idx="391">
                  <c:v>13.807245034876814</c:v>
                </c:pt>
                <c:pt idx="392">
                  <c:v>13.798627123749839</c:v>
                </c:pt>
                <c:pt idx="393">
                  <c:v>13.788283632302523</c:v>
                </c:pt>
                <c:pt idx="394">
                  <c:v>13.777937959184726</c:v>
                </c:pt>
                <c:pt idx="395">
                  <c:v>13.767590102350255</c:v>
                </c:pt>
                <c:pt idx="396">
                  <c:v>13.758965218726757</c:v>
                </c:pt>
                <c:pt idx="397">
                  <c:v>13.748613353089809</c:v>
                </c:pt>
                <c:pt idx="398">
                  <c:v>13.741710893055085</c:v>
                </c:pt>
                <c:pt idx="399">
                  <c:v>13.733081448630571</c:v>
                </c:pt>
                <c:pt idx="400">
                  <c:v>13.72617679684356</c:v>
                </c:pt>
                <c:pt idx="401">
                  <c:v>13.717544610800473</c:v>
                </c:pt>
                <c:pt idx="402">
                  <c:v>13.708910899968032</c:v>
                </c:pt>
                <c:pt idx="403">
                  <c:v>13.703729941073505</c:v>
                </c:pt>
                <c:pt idx="404">
                  <c:v>13.69509378809687</c:v>
                </c:pt>
                <c:pt idx="405">
                  <c:v>13.688183765690212</c:v>
                </c:pt>
                <c:pt idx="406">
                  <c:v>13.683000606802182</c:v>
                </c:pt>
                <c:pt idx="407">
                  <c:v>13.67608887168285</c:v>
                </c:pt>
                <c:pt idx="408">
                  <c:v>13.669176157028232</c:v>
                </c:pt>
                <c:pt idx="409">
                  <c:v>13.662262462224874</c:v>
                </c:pt>
                <c:pt idx="410">
                  <c:v>13.657076547530778</c:v>
                </c:pt>
                <c:pt idx="411">
                  <c:v>13.650161135990516</c:v>
                </c:pt>
                <c:pt idx="412">
                  <c:v>13.64670306206989</c:v>
                </c:pt>
                <c:pt idx="413">
                  <c:v>13.639786177543272</c:v>
                </c:pt>
                <c:pt idx="414">
                  <c:v>13.634597869245908</c:v>
                </c:pt>
                <c:pt idx="415">
                  <c:v>13.631138689807017</c:v>
                </c:pt>
                <c:pt idx="416">
                  <c:v>13.625949459595347</c:v>
                </c:pt>
                <c:pt idx="417">
                  <c:v>13.622489665306375</c:v>
                </c:pt>
                <c:pt idx="418">
                  <c:v>13.615569338426951</c:v>
                </c:pt>
                <c:pt idx="419">
                  <c:v>13.610378446949937</c:v>
                </c:pt>
                <c:pt idx="420">
                  <c:v>13.605187001197464</c:v>
                </c:pt>
                <c:pt idx="421">
                  <c:v>13.601725729302984</c:v>
                </c:pt>
                <c:pt idx="422">
                  <c:v>13.598264210870866</c:v>
                </c:pt>
                <c:pt idx="423">
                  <c:v>13.594802445823973</c:v>
                </c:pt>
                <c:pt idx="424">
                  <c:v>13.589609335681644</c:v>
                </c:pt>
                <c:pt idx="425">
                  <c:v>13.587878175576407</c:v>
                </c:pt>
                <c:pt idx="426">
                  <c:v>13.582684324951913</c:v>
                </c:pt>
                <c:pt idx="427">
                  <c:v>13.57922144918166</c:v>
                </c:pt>
                <c:pt idx="428">
                  <c:v>13.57402667230184</c:v>
                </c:pt>
                <c:pt idx="429">
                  <c:v>13.57056317878613</c:v>
                </c:pt>
                <c:pt idx="430">
                  <c:v>13.567099438036735</c:v>
                </c:pt>
                <c:pt idx="431">
                  <c:v>13.563635449976118</c:v>
                </c:pt>
                <c:pt idx="432">
                  <c:v>13.560171214526918</c:v>
                </c:pt>
                <c:pt idx="433">
                  <c:v>13.554974397329659</c:v>
                </c:pt>
                <c:pt idx="434">
                  <c:v>13.55324200115217</c:v>
                </c:pt>
                <c:pt idx="435">
                  <c:v>13.549777023071613</c:v>
                </c:pt>
                <c:pt idx="436">
                  <c:v>13.546311797291992</c:v>
                </c:pt>
                <c:pt idx="437">
                  <c:v>13.542846323735773</c:v>
                </c:pt>
                <c:pt idx="438">
                  <c:v>13.541113494017168</c:v>
                </c:pt>
                <c:pt idx="439">
                  <c:v>13.539380602325252</c:v>
                </c:pt>
                <c:pt idx="440">
                  <c:v>13.53591463298278</c:v>
                </c:pt>
                <c:pt idx="441">
                  <c:v>13.532448415630483</c:v>
                </c:pt>
                <c:pt idx="442">
                  <c:v>13.528981950190712</c:v>
                </c:pt>
                <c:pt idx="443">
                  <c:v>13.5272486244138</c:v>
                </c:pt>
                <c:pt idx="444">
                  <c:v>13.523781786696986</c:v>
                </c:pt>
                <c:pt idx="445">
                  <c:v>13.52031470069818</c:v>
                </c:pt>
                <c:pt idx="446">
                  <c:v>13.516847366339505</c:v>
                </c:pt>
                <c:pt idx="447">
                  <c:v>13.515113606000796</c:v>
                </c:pt>
                <c:pt idx="448">
                  <c:v>13.511645898956317</c:v>
                </c:pt>
                <c:pt idx="449">
                  <c:v>13.509911952230993</c:v>
                </c:pt>
                <c:pt idx="450">
                  <c:v>13.509911952230993</c:v>
                </c:pt>
                <c:pt idx="451">
                  <c:v>13.50470973912553</c:v>
                </c:pt>
                <c:pt idx="452">
                  <c:v>13.502975543748107</c:v>
                </c:pt>
                <c:pt idx="453">
                  <c:v>13.501241286183301</c:v>
                </c:pt>
                <c:pt idx="454">
                  <c:v>13.497772584452548</c:v>
                </c:pt>
                <c:pt idx="455">
                  <c:v>13.497772584452548</c:v>
                </c:pt>
                <c:pt idx="456">
                  <c:v>13.494303633855168</c:v>
                </c:pt>
                <c:pt idx="457">
                  <c:v>13.492569065207135</c:v>
                </c:pt>
                <c:pt idx="458">
                  <c:v>13.4890997411635</c:v>
                </c:pt>
                <c:pt idx="459">
                  <c:v>13.4890997411635</c:v>
                </c:pt>
                <c:pt idx="460">
                  <c:v>13.485630168058094</c:v>
                </c:pt>
                <c:pt idx="461">
                  <c:v>13.48389528808275</c:v>
                </c:pt>
                <c:pt idx="462">
                  <c:v>13.48389528808275</c:v>
                </c:pt>
                <c:pt idx="463">
                  <c:v>13.47869027434922</c:v>
                </c:pt>
                <c:pt idx="464">
                  <c:v>13.47695514513623</c:v>
                </c:pt>
                <c:pt idx="465">
                  <c:v>13.47695514513623</c:v>
                </c:pt>
                <c:pt idx="466">
                  <c:v>13.473484699698986</c:v>
                </c:pt>
                <c:pt idx="467">
                  <c:v>13.473484699698986</c:v>
                </c:pt>
                <c:pt idx="468">
                  <c:v>13.47174938345512</c:v>
                </c:pt>
                <c:pt idx="469">
                  <c:v>13.468278563868125</c:v>
                </c:pt>
                <c:pt idx="470">
                  <c:v>13.468278563868125</c:v>
                </c:pt>
                <c:pt idx="471">
                  <c:v>13.46654306050533</c:v>
                </c:pt>
                <c:pt idx="472">
                  <c:v>13.464807494750062</c:v>
                </c:pt>
                <c:pt idx="473">
                  <c:v>13.463071866592372</c:v>
                </c:pt>
                <c:pt idx="474">
                  <c:v>13.459600423030963</c:v>
                </c:pt>
                <c:pt idx="475">
                  <c:v>13.459600423030963</c:v>
                </c:pt>
                <c:pt idx="476">
                  <c:v>13.457864607607576</c:v>
                </c:pt>
                <c:pt idx="477">
                  <c:v>13.454392789426436</c:v>
                </c:pt>
                <c:pt idx="478">
                  <c:v>13.456128729742659</c:v>
                </c:pt>
                <c:pt idx="479">
                  <c:v>13.45265678664913</c:v>
                </c:pt>
                <c:pt idx="480">
                  <c:v>13.449184593672044</c:v>
                </c:pt>
                <c:pt idx="481">
                  <c:v>13.449184593672044</c:v>
                </c:pt>
                <c:pt idx="482">
                  <c:v>13.447448403452654</c:v>
                </c:pt>
                <c:pt idx="483">
                  <c:v>13.447448403452654</c:v>
                </c:pt>
                <c:pt idx="484">
                  <c:v>13.44397583550301</c:v>
                </c:pt>
                <c:pt idx="485">
                  <c:v>13.44397583550301</c:v>
                </c:pt>
                <c:pt idx="486">
                  <c:v>13.44397583550301</c:v>
                </c:pt>
                <c:pt idx="487">
                  <c:v>13.442239457753203</c:v>
                </c:pt>
                <c:pt idx="488">
                  <c:v>13.43876651465456</c:v>
                </c:pt>
                <c:pt idx="489">
                  <c:v>13.43876651465456</c:v>
                </c:pt>
                <c:pt idx="490">
                  <c:v>13.437029949286</c:v>
                </c:pt>
                <c:pt idx="491">
                  <c:v>13.435293321358358</c:v>
                </c:pt>
                <c:pt idx="492">
                  <c:v>13.435293321358358</c:v>
                </c:pt>
                <c:pt idx="493">
                  <c:v>13.433556630861688</c:v>
                </c:pt>
                <c:pt idx="494">
                  <c:v>13.433556630861688</c:v>
                </c:pt>
                <c:pt idx="495">
                  <c:v>13.430083062121923</c:v>
                </c:pt>
                <c:pt idx="496">
                  <c:v>13.430083062121923</c:v>
                </c:pt>
                <c:pt idx="497">
                  <c:v>13.428346183859276</c:v>
                </c:pt>
                <c:pt idx="498">
                  <c:v>13.428346183859276</c:v>
                </c:pt>
                <c:pt idx="499">
                  <c:v>13.424872239499223</c:v>
                </c:pt>
                <c:pt idx="500">
                  <c:v>13.42313517338215</c:v>
                </c:pt>
                <c:pt idx="501">
                  <c:v>13.421398044627267</c:v>
                </c:pt>
                <c:pt idx="502">
                  <c:v>13.42313517338215</c:v>
                </c:pt>
                <c:pt idx="503">
                  <c:v>13.421398044627267</c:v>
                </c:pt>
                <c:pt idx="504">
                  <c:v>13.419660853224798</c:v>
                </c:pt>
                <c:pt idx="505">
                  <c:v>13.419660853224798</c:v>
                </c:pt>
                <c:pt idx="506">
                  <c:v>13.417923599164851</c:v>
                </c:pt>
                <c:pt idx="507">
                  <c:v>13.416186282437593</c:v>
                </c:pt>
                <c:pt idx="508">
                  <c:v>13.416186282437593</c:v>
                </c:pt>
                <c:pt idx="509">
                  <c:v>13.414448903033247</c:v>
                </c:pt>
                <c:pt idx="510">
                  <c:v>13.414448903033247</c:v>
                </c:pt>
                <c:pt idx="511">
                  <c:v>13.412711460941864</c:v>
                </c:pt>
                <c:pt idx="512">
                  <c:v>13.410973956153725</c:v>
                </c:pt>
                <c:pt idx="513">
                  <c:v>13.409236388658883</c:v>
                </c:pt>
                <c:pt idx="514">
                  <c:v>13.409236388658883</c:v>
                </c:pt>
                <c:pt idx="515">
                  <c:v>13.407498758447502</c:v>
                </c:pt>
                <c:pt idx="516">
                  <c:v>13.407498758447502</c:v>
                </c:pt>
                <c:pt idx="517">
                  <c:v>13.409236388658883</c:v>
                </c:pt>
                <c:pt idx="518">
                  <c:v>13.405761065509807</c:v>
                </c:pt>
                <c:pt idx="519">
                  <c:v>13.404023309835907</c:v>
                </c:pt>
                <c:pt idx="520">
                  <c:v>13.404023309835907</c:v>
                </c:pt>
                <c:pt idx="521">
                  <c:v>13.402285491416023</c:v>
                </c:pt>
                <c:pt idx="522">
                  <c:v>13.402285491416023</c:v>
                </c:pt>
                <c:pt idx="523">
                  <c:v>13.402285491416023</c:v>
                </c:pt>
                <c:pt idx="524">
                  <c:v>13.402285491416023</c:v>
                </c:pt>
                <c:pt idx="525">
                  <c:v>13.400547610240153</c:v>
                </c:pt>
                <c:pt idx="526">
                  <c:v>13.398809666298575</c:v>
                </c:pt>
                <c:pt idx="527">
                  <c:v>13.397071659581286</c:v>
                </c:pt>
                <c:pt idx="528">
                  <c:v>13.397071659581286</c:v>
                </c:pt>
                <c:pt idx="529">
                  <c:v>13.397071659581286</c:v>
                </c:pt>
                <c:pt idx="530">
                  <c:v>13.395333590078621</c:v>
                </c:pt>
                <c:pt idx="531">
                  <c:v>13.402285491416023</c:v>
                </c:pt>
                <c:pt idx="532">
                  <c:v>13.426609242988263</c:v>
                </c:pt>
                <c:pt idx="533">
                  <c:v>13.426609242988263</c:v>
                </c:pt>
                <c:pt idx="534">
                  <c:v>13.42313517338215</c:v>
                </c:pt>
                <c:pt idx="535">
                  <c:v>13.419660853224798</c:v>
                </c:pt>
                <c:pt idx="536">
                  <c:v>13.414448903033247</c:v>
                </c:pt>
                <c:pt idx="537">
                  <c:v>13.473484699698986</c:v>
                </c:pt>
                <c:pt idx="538">
                  <c:v>13.496038140267103</c:v>
                </c:pt>
                <c:pt idx="539">
                  <c:v>13.482160345812702</c:v>
                </c:pt>
                <c:pt idx="540">
                  <c:v>13.47174938345512</c:v>
                </c:pt>
                <c:pt idx="541">
                  <c:v>13.463071866592372</c:v>
                </c:pt>
                <c:pt idx="542">
                  <c:v>13.456128729742659</c:v>
                </c:pt>
                <c:pt idx="543">
                  <c:v>13.450920721400962</c:v>
                </c:pt>
                <c:pt idx="544">
                  <c:v>13.445712150732845</c:v>
                </c:pt>
                <c:pt idx="545">
                  <c:v>14.834122864819335</c:v>
                </c:pt>
                <c:pt idx="546">
                  <c:v>14.478275049445642</c:v>
                </c:pt>
                <c:pt idx="547">
                  <c:v>13.48389528808275</c:v>
                </c:pt>
                <c:pt idx="548">
                  <c:v>12.724941295551389</c:v>
                </c:pt>
                <c:pt idx="549">
                  <c:v>12.443791148506989</c:v>
                </c:pt>
                <c:pt idx="550">
                  <c:v>12.452658459866882</c:v>
                </c:pt>
                <c:pt idx="551">
                  <c:v>12.385223934010696</c:v>
                </c:pt>
                <c:pt idx="552">
                  <c:v>12.287445279086342</c:v>
                </c:pt>
                <c:pt idx="553">
                  <c:v>12.23580487124974</c:v>
                </c:pt>
                <c:pt idx="554">
                  <c:v>12.201939732716653</c:v>
                </c:pt>
                <c:pt idx="555">
                  <c:v>12.16804935465234</c:v>
                </c:pt>
                <c:pt idx="556">
                  <c:v>12.121632007331641</c:v>
                </c:pt>
                <c:pt idx="557">
                  <c:v>12.05191666555362</c:v>
                </c:pt>
                <c:pt idx="558">
                  <c:v>11.971341912799176</c:v>
                </c:pt>
                <c:pt idx="559">
                  <c:v>11.976718048152236</c:v>
                </c:pt>
                <c:pt idx="560">
                  <c:v>11.87625731502095</c:v>
                </c:pt>
                <c:pt idx="561">
                  <c:v>11.795366445315437</c:v>
                </c:pt>
                <c:pt idx="562">
                  <c:v>11.748562639310308</c:v>
                </c:pt>
                <c:pt idx="563">
                  <c:v>11.72514229059243</c:v>
                </c:pt>
                <c:pt idx="564">
                  <c:v>11.631337320743455</c:v>
                </c:pt>
                <c:pt idx="565">
                  <c:v>11.426803654519574</c:v>
                </c:pt>
                <c:pt idx="566">
                  <c:v>11.234070662496435</c:v>
                </c:pt>
                <c:pt idx="567">
                  <c:v>11.119116856663993</c:v>
                </c:pt>
                <c:pt idx="568">
                  <c:v>10.925010905073862</c:v>
                </c:pt>
                <c:pt idx="569">
                  <c:v>10.654365379652347</c:v>
                </c:pt>
                <c:pt idx="570">
                  <c:v>10.389419646302542</c:v>
                </c:pt>
                <c:pt idx="571">
                  <c:v>10.115309831183708</c:v>
                </c:pt>
                <c:pt idx="572">
                  <c:v>9.982267323522365</c:v>
                </c:pt>
                <c:pt idx="573">
                  <c:v>9.944713191950484</c:v>
                </c:pt>
                <c:pt idx="574">
                  <c:v>9.922164294994673</c:v>
                </c:pt>
                <c:pt idx="575">
                  <c:v>9.90712484087976</c:v>
                </c:pt>
                <c:pt idx="576">
                  <c:v>9.897722392853723</c:v>
                </c:pt>
                <c:pt idx="577">
                  <c:v>9.888317797124955</c:v>
                </c:pt>
                <c:pt idx="578">
                  <c:v>9.88079257298449</c:v>
                </c:pt>
                <c:pt idx="579">
                  <c:v>9.873265972236368</c:v>
                </c:pt>
                <c:pt idx="580">
                  <c:v>9.867620117720207</c:v>
                </c:pt>
                <c:pt idx="581">
                  <c:v>9.861973487951616</c:v>
                </c:pt>
                <c:pt idx="582">
                  <c:v>9.858208637217217</c:v>
                </c:pt>
                <c:pt idx="583">
                  <c:v>9.85444344163659</c:v>
                </c:pt>
                <c:pt idx="584">
                  <c:v>9.850677901094116</c:v>
                </c:pt>
                <c:pt idx="585">
                  <c:v>9.848795001425856</c:v>
                </c:pt>
                <c:pt idx="586">
                  <c:v>9.845028943222985</c:v>
                </c:pt>
                <c:pt idx="587">
                  <c:v>9.841262539768252</c:v>
                </c:pt>
                <c:pt idx="588">
                  <c:v>9.841262539768252</c:v>
                </c:pt>
                <c:pt idx="589">
                  <c:v>9.835612286984997</c:v>
                </c:pt>
                <c:pt idx="590">
                  <c:v>9.835612286984997</c:v>
                </c:pt>
                <c:pt idx="591">
                  <c:v>9.83184501989274</c:v>
                </c:pt>
                <c:pt idx="592">
                  <c:v>9.82996125673202</c:v>
                </c:pt>
                <c:pt idx="593">
                  <c:v>9.82996125673202</c:v>
                </c:pt>
                <c:pt idx="594">
                  <c:v>9.828077407142302</c:v>
                </c:pt>
                <c:pt idx="595">
                  <c:v>9.824309448617328</c:v>
                </c:pt>
                <c:pt idx="596">
                  <c:v>9.824309448617328</c:v>
                </c:pt>
                <c:pt idx="597">
                  <c:v>9.82054114420157</c:v>
                </c:pt>
                <c:pt idx="598">
                  <c:v>9.82054114420157</c:v>
                </c:pt>
                <c:pt idx="599">
                  <c:v>9.818656862248304</c:v>
                </c:pt>
                <c:pt idx="600">
                  <c:v>9.818656862248304</c:v>
                </c:pt>
                <c:pt idx="601">
                  <c:v>9.82242533965308</c:v>
                </c:pt>
                <c:pt idx="602">
                  <c:v>8.456127787627508</c:v>
                </c:pt>
                <c:pt idx="603">
                  <c:v>6.922500838840335</c:v>
                </c:pt>
                <c:pt idx="604">
                  <c:v>6.186199347036222</c:v>
                </c:pt>
                <c:pt idx="605">
                  <c:v>5.955464283251786</c:v>
                </c:pt>
                <c:pt idx="606">
                  <c:v>5.8949352534679065</c:v>
                </c:pt>
                <c:pt idx="607">
                  <c:v>5.886578322143805</c:v>
                </c:pt>
                <c:pt idx="608">
                  <c:v>5.882399118535602</c:v>
                </c:pt>
                <c:pt idx="609">
                  <c:v>5.87821942271637</c:v>
                </c:pt>
                <c:pt idx="610">
                  <c:v>5.861495713622787</c:v>
                </c:pt>
                <c:pt idx="611">
                  <c:v>5.846855996130614</c:v>
                </c:pt>
                <c:pt idx="612">
                  <c:v>5.844764114314614</c:v>
                </c:pt>
                <c:pt idx="613">
                  <c:v>5.888667739426694</c:v>
                </c:pt>
                <c:pt idx="614">
                  <c:v>5.96380503406408</c:v>
                </c:pt>
                <c:pt idx="615">
                  <c:v>5.995065454588655</c:v>
                </c:pt>
                <c:pt idx="616">
                  <c:v>5.986732025477977</c:v>
                </c:pt>
                <c:pt idx="617">
                  <c:v>5.955464283251786</c:v>
                </c:pt>
                <c:pt idx="618">
                  <c:v>5.9158189810359545</c:v>
                </c:pt>
                <c:pt idx="619">
                  <c:v>5.882399118535602</c:v>
                </c:pt>
                <c:pt idx="620">
                  <c:v>5.855222289155222</c:v>
                </c:pt>
                <c:pt idx="621">
                  <c:v>5.844764114314614</c:v>
                </c:pt>
                <c:pt idx="622">
                  <c:v>5.8531309009885035</c:v>
                </c:pt>
                <c:pt idx="623">
                  <c:v>5.865677380139573</c:v>
                </c:pt>
                <c:pt idx="624">
                  <c:v>5.8531309009885035</c:v>
                </c:pt>
                <c:pt idx="625">
                  <c:v>5.880309332163904</c:v>
                </c:pt>
                <c:pt idx="626">
                  <c:v>5.907466963497654</c:v>
                </c:pt>
                <c:pt idx="627">
                  <c:v>5.865677380139573</c:v>
                </c:pt>
                <c:pt idx="628">
                  <c:v>5.7798544210730824</c:v>
                </c:pt>
                <c:pt idx="629">
                  <c:v>5.702225265121228</c:v>
                </c:pt>
                <c:pt idx="630">
                  <c:v>5.681215071576503</c:v>
                </c:pt>
                <c:pt idx="631">
                  <c:v>5.742110196691044</c:v>
                </c:pt>
                <c:pt idx="632">
                  <c:v>5.888667739426694</c:v>
                </c:pt>
                <c:pt idx="633">
                  <c:v>6.0969922328587245</c:v>
                </c:pt>
                <c:pt idx="634">
                  <c:v>6.3371379628731574</c:v>
                </c:pt>
                <c:pt idx="635">
                  <c:v>6.571594412081311</c:v>
                </c:pt>
                <c:pt idx="636">
                  <c:v>6.831018442667187</c:v>
                </c:pt>
                <c:pt idx="637">
                  <c:v>7.098724899789943</c:v>
                </c:pt>
                <c:pt idx="638">
                  <c:v>7.344440165659876</c:v>
                </c:pt>
                <c:pt idx="639">
                  <c:v>7.556625108245896</c:v>
                </c:pt>
                <c:pt idx="640">
                  <c:v>7.8390123186129586</c:v>
                </c:pt>
                <c:pt idx="641">
                  <c:v>8.168455446085488</c:v>
                </c:pt>
                <c:pt idx="642">
                  <c:v>8.580709976729281</c:v>
                </c:pt>
                <c:pt idx="643">
                  <c:v>9.007892205751887</c:v>
                </c:pt>
                <c:pt idx="644">
                  <c:v>9.502756732581986</c:v>
                </c:pt>
                <c:pt idx="645">
                  <c:v>9.978513446976194</c:v>
                </c:pt>
                <c:pt idx="646">
                  <c:v>10.381984588605349</c:v>
                </c:pt>
                <c:pt idx="647">
                  <c:v>10.970869405659869</c:v>
                </c:pt>
                <c:pt idx="648">
                  <c:v>11.735953213067717</c:v>
                </c:pt>
                <c:pt idx="649">
                  <c:v>12.811243119715186</c:v>
                </c:pt>
                <c:pt idx="650">
                  <c:v>14.186662719936692</c:v>
                </c:pt>
                <c:pt idx="651">
                  <c:v>15.643478161574308</c:v>
                </c:pt>
                <c:pt idx="652">
                  <c:v>16.426141740773005</c:v>
                </c:pt>
                <c:pt idx="653">
                  <c:v>17.06367806172227</c:v>
                </c:pt>
                <c:pt idx="654">
                  <c:v>16.93055608087957</c:v>
                </c:pt>
                <c:pt idx="655">
                  <c:v>16.627460110685774</c:v>
                </c:pt>
                <c:pt idx="656">
                  <c:v>16.645429604363642</c:v>
                </c:pt>
                <c:pt idx="657">
                  <c:v>16.741715474360547</c:v>
                </c:pt>
                <c:pt idx="658">
                  <c:v>16.912675142079024</c:v>
                </c:pt>
                <c:pt idx="659">
                  <c:v>16.885030149263912</c:v>
                </c:pt>
                <c:pt idx="660">
                  <c:v>16.94680671788035</c:v>
                </c:pt>
                <c:pt idx="661">
                  <c:v>17.024746868573118</c:v>
                </c:pt>
                <c:pt idx="662">
                  <c:v>17.138224164081294</c:v>
                </c:pt>
                <c:pt idx="663">
                  <c:v>17.23855059219727</c:v>
                </c:pt>
                <c:pt idx="664">
                  <c:v>17.33870770923852</c:v>
                </c:pt>
                <c:pt idx="665">
                  <c:v>17.461252328044452</c:v>
                </c:pt>
                <c:pt idx="666">
                  <c:v>17.739278395715473</c:v>
                </c:pt>
                <c:pt idx="667">
                  <c:v>17.816194431253166</c:v>
                </c:pt>
                <c:pt idx="668">
                  <c:v>17.893014437625595</c:v>
                </c:pt>
                <c:pt idx="669">
                  <c:v>17.987308511047388</c:v>
                </c:pt>
                <c:pt idx="670">
                  <c:v>17.966544154502742</c:v>
                </c:pt>
                <c:pt idx="671">
                  <c:v>17.95216476468636</c:v>
                </c:pt>
                <c:pt idx="672">
                  <c:v>17.976128565508816</c:v>
                </c:pt>
                <c:pt idx="673">
                  <c:v>17.95855601569741</c:v>
                </c:pt>
                <c:pt idx="674">
                  <c:v>18.32813618974734</c:v>
                </c:pt>
                <c:pt idx="675">
                  <c:v>18.78238627480988</c:v>
                </c:pt>
                <c:pt idx="676">
                  <c:v>18.847020760848693</c:v>
                </c:pt>
                <c:pt idx="677">
                  <c:v>18.954079908253618</c:v>
                </c:pt>
                <c:pt idx="678">
                  <c:v>18.93362610950237</c:v>
                </c:pt>
                <c:pt idx="679">
                  <c:v>18.94149370200273</c:v>
                </c:pt>
                <c:pt idx="680">
                  <c:v>19.162978097351868</c:v>
                </c:pt>
                <c:pt idx="681">
                  <c:v>19.225677594764647</c:v>
                </c:pt>
                <c:pt idx="682">
                  <c:v>19.24917491006454</c:v>
                </c:pt>
                <c:pt idx="683">
                  <c:v>19.31335937859012</c:v>
                </c:pt>
                <c:pt idx="684">
                  <c:v>19.283622902170748</c:v>
                </c:pt>
                <c:pt idx="685">
                  <c:v>19.244476099613564</c:v>
                </c:pt>
                <c:pt idx="686">
                  <c:v>19.191200083262743</c:v>
                </c:pt>
                <c:pt idx="687">
                  <c:v>19.19903742752325</c:v>
                </c:pt>
                <c:pt idx="688">
                  <c:v>19.225677594764647</c:v>
                </c:pt>
                <c:pt idx="689">
                  <c:v>19.252307269245534</c:v>
                </c:pt>
                <c:pt idx="690">
                  <c:v>19.282057463827414</c:v>
                </c:pt>
                <c:pt idx="691">
                  <c:v>19.316488777533664</c:v>
                </c:pt>
                <c:pt idx="692">
                  <c:v>19.346210896030016</c:v>
                </c:pt>
                <c:pt idx="693">
                  <c:v>19.38373611941512</c:v>
                </c:pt>
                <c:pt idx="694">
                  <c:v>19.411866523912693</c:v>
                </c:pt>
                <c:pt idx="695">
                  <c:v>19.39155128074009</c:v>
                </c:pt>
                <c:pt idx="696">
                  <c:v>19.39155128074009</c:v>
                </c:pt>
                <c:pt idx="697">
                  <c:v>19.413428985311498</c:v>
                </c:pt>
                <c:pt idx="698">
                  <c:v>19.42748953516491</c:v>
                </c:pt>
                <c:pt idx="699">
                  <c:v>19.44935577455942</c:v>
                </c:pt>
                <c:pt idx="700">
                  <c:v>19.475898283123172</c:v>
                </c:pt>
                <c:pt idx="701">
                  <c:v>19.50399096267398</c:v>
                </c:pt>
                <c:pt idx="702">
                  <c:v>19.421240757948624</c:v>
                </c:pt>
                <c:pt idx="703">
                  <c:v>19.413428985311498</c:v>
                </c:pt>
                <c:pt idx="704">
                  <c:v>19.42748953516491</c:v>
                </c:pt>
                <c:pt idx="705">
                  <c:v>19.45716345858824</c:v>
                </c:pt>
                <c:pt idx="706">
                  <c:v>19.499309644728328</c:v>
                </c:pt>
                <c:pt idx="707">
                  <c:v>19.53987052075979</c:v>
                </c:pt>
                <c:pt idx="708">
                  <c:v>19.5804076143815</c:v>
                </c:pt>
                <c:pt idx="709">
                  <c:v>19.461847643260057</c:v>
                </c:pt>
                <c:pt idx="710">
                  <c:v>19.42592739424623</c:v>
                </c:pt>
                <c:pt idx="711">
                  <c:v>19.455601992754964</c:v>
                </c:pt>
                <c:pt idx="712">
                  <c:v>20.157852601996524</c:v>
                </c:pt>
                <c:pt idx="713">
                  <c:v>20.680083511574537</c:v>
                </c:pt>
                <c:pt idx="714">
                  <c:v>21.230731557995625</c:v>
                </c:pt>
                <c:pt idx="715">
                  <c:v>21.825982280268875</c:v>
                </c:pt>
                <c:pt idx="716">
                  <c:v>22.269614698027567</c:v>
                </c:pt>
                <c:pt idx="717">
                  <c:v>22.64955359739571</c:v>
                </c:pt>
                <c:pt idx="718">
                  <c:v>22.951741738788314</c:v>
                </c:pt>
                <c:pt idx="719">
                  <c:v>23.211244638748497</c:v>
                </c:pt>
                <c:pt idx="720">
                  <c:v>23.441808248961536</c:v>
                </c:pt>
                <c:pt idx="721">
                  <c:v>23.602131881811374</c:v>
                </c:pt>
                <c:pt idx="722">
                  <c:v>23.708868007034596</c:v>
                </c:pt>
                <c:pt idx="723">
                  <c:v>23.791805224326538</c:v>
                </c:pt>
                <c:pt idx="724">
                  <c:v>23.85100379441286</c:v>
                </c:pt>
                <c:pt idx="725">
                  <c:v>23.86727726171307</c:v>
                </c:pt>
                <c:pt idx="726">
                  <c:v>23.8805899541058</c:v>
                </c:pt>
                <c:pt idx="727">
                  <c:v>23.941214394571375</c:v>
                </c:pt>
                <c:pt idx="728">
                  <c:v>24.0254368691929</c:v>
                </c:pt>
                <c:pt idx="729">
                  <c:v>24.109589884006084</c:v>
                </c:pt>
                <c:pt idx="730">
                  <c:v>24.20252117993681</c:v>
                </c:pt>
                <c:pt idx="731">
                  <c:v>24.31893692918453</c:v>
                </c:pt>
                <c:pt idx="732">
                  <c:v>24.41462555625401</c:v>
                </c:pt>
                <c:pt idx="733">
                  <c:v>24.505817668179816</c:v>
                </c:pt>
                <c:pt idx="734">
                  <c:v>24.63805602787602</c:v>
                </c:pt>
                <c:pt idx="735">
                  <c:v>24.751066121443387</c:v>
                </c:pt>
                <c:pt idx="736">
                  <c:v>24.85809893459117</c:v>
                </c:pt>
                <c:pt idx="737">
                  <c:v>24.969421697838754</c:v>
                </c:pt>
                <c:pt idx="738">
                  <c:v>25.079172604326004</c:v>
                </c:pt>
                <c:pt idx="739">
                  <c:v>25.163974699853554</c:v>
                </c:pt>
                <c:pt idx="740">
                  <c:v>25.19027996155694</c:v>
                </c:pt>
                <c:pt idx="741">
                  <c:v>25.222422765480815</c:v>
                </c:pt>
                <c:pt idx="742">
                  <c:v>25.289601920982534</c:v>
                </c:pt>
                <c:pt idx="743">
                  <c:v>25.39467515256831</c:v>
                </c:pt>
                <c:pt idx="744">
                  <c:v>25.603089399556097</c:v>
                </c:pt>
                <c:pt idx="745">
                  <c:v>25.6438559924174</c:v>
                </c:pt>
                <c:pt idx="746">
                  <c:v>25.709345484565404</c:v>
                </c:pt>
                <c:pt idx="747">
                  <c:v>25.80097282127707</c:v>
                </c:pt>
                <c:pt idx="748">
                  <c:v>25.856207747413862</c:v>
                </c:pt>
                <c:pt idx="749">
                  <c:v>25.873645337568803</c:v>
                </c:pt>
                <c:pt idx="750">
                  <c:v>25.921586363585504</c:v>
                </c:pt>
                <c:pt idx="751">
                  <c:v>26.002899689765684</c:v>
                </c:pt>
                <c:pt idx="752">
                  <c:v>26.07545755622681</c:v>
                </c:pt>
                <c:pt idx="753">
                  <c:v>26.123323584936713</c:v>
                </c:pt>
                <c:pt idx="754">
                  <c:v>26.176970780498664</c:v>
                </c:pt>
                <c:pt idx="755">
                  <c:v>26.21900333933945</c:v>
                </c:pt>
                <c:pt idx="756">
                  <c:v>26.24508581752997</c:v>
                </c:pt>
                <c:pt idx="757">
                  <c:v>26.26247129916453</c:v>
                </c:pt>
                <c:pt idx="758">
                  <c:v>26.28709685956204</c:v>
                </c:pt>
                <c:pt idx="759">
                  <c:v>26.32330270527018</c:v>
                </c:pt>
                <c:pt idx="760">
                  <c:v>26.358051162608717</c:v>
                </c:pt>
                <c:pt idx="761">
                  <c:v>26.38700139504573</c:v>
                </c:pt>
                <c:pt idx="762">
                  <c:v>26.428968286513395</c:v>
                </c:pt>
                <c:pt idx="763">
                  <c:v>26.465136299909545</c:v>
                </c:pt>
                <c:pt idx="764">
                  <c:v>26.498402464050116</c:v>
                </c:pt>
                <c:pt idx="765">
                  <c:v>26.53166061331433</c:v>
                </c:pt>
                <c:pt idx="766">
                  <c:v>26.569247183235348</c:v>
                </c:pt>
                <c:pt idx="767">
                  <c:v>26.5938175372753</c:v>
                </c:pt>
                <c:pt idx="768">
                  <c:v>26.627052918499373</c:v>
                </c:pt>
                <c:pt idx="769">
                  <c:v>26.693500160405506</c:v>
                </c:pt>
                <c:pt idx="770">
                  <c:v>26.917171550440173</c:v>
                </c:pt>
                <c:pt idx="771">
                  <c:v>26.666058347464855</c:v>
                </c:pt>
                <c:pt idx="772">
                  <c:v>26.365289300319148</c:v>
                </c:pt>
                <c:pt idx="773">
                  <c:v>26.216104970225558</c:v>
                </c:pt>
                <c:pt idx="774">
                  <c:v>26.058047370089866</c:v>
                </c:pt>
                <c:pt idx="775">
                  <c:v>25.969509381027706</c:v>
                </c:pt>
                <c:pt idx="776">
                  <c:v>25.736986214442993</c:v>
                </c:pt>
                <c:pt idx="777">
                  <c:v>25.585613850854486</c:v>
                </c:pt>
                <c:pt idx="778">
                  <c:v>25.403427062770845</c:v>
                </c:pt>
                <c:pt idx="779">
                  <c:v>25.282301700425933</c:v>
                </c:pt>
                <c:pt idx="780">
                  <c:v>25.15374326567496</c:v>
                </c:pt>
                <c:pt idx="781">
                  <c:v>25.036748099559816</c:v>
                </c:pt>
                <c:pt idx="782">
                  <c:v>24.986988949824365</c:v>
                </c:pt>
                <c:pt idx="783">
                  <c:v>24.951851722869776</c:v>
                </c:pt>
                <c:pt idx="784">
                  <c:v>24.91963300846112</c:v>
                </c:pt>
                <c:pt idx="785">
                  <c:v>24.884474810310905</c:v>
                </c:pt>
                <c:pt idx="786">
                  <c:v>24.849305595098826</c:v>
                </c:pt>
                <c:pt idx="787">
                  <c:v>24.817057425261055</c:v>
                </c:pt>
                <c:pt idx="788">
                  <c:v>24.79359834595226</c:v>
                </c:pt>
                <c:pt idx="789">
                  <c:v>24.773067586428056</c:v>
                </c:pt>
                <c:pt idx="790">
                  <c:v>24.751066121443387</c:v>
                </c:pt>
                <c:pt idx="791">
                  <c:v>24.736396045170693</c:v>
                </c:pt>
                <c:pt idx="792">
                  <c:v>24.71878937828393</c:v>
                </c:pt>
                <c:pt idx="793">
                  <c:v>24.702647460309777</c:v>
                </c:pt>
                <c:pt idx="794">
                  <c:v>24.68797093208167</c:v>
                </c:pt>
                <c:pt idx="795">
                  <c:v>24.67182448327452</c:v>
                </c:pt>
                <c:pt idx="796">
                  <c:v>24.651271013762823</c:v>
                </c:pt>
                <c:pt idx="797">
                  <c:v>24.635119147057253</c:v>
                </c:pt>
                <c:pt idx="798">
                  <c:v>24.618964888180813</c:v>
                </c:pt>
                <c:pt idx="799">
                  <c:v>24.592525473135538</c:v>
                </c:pt>
                <c:pt idx="800">
                  <c:v>24.576364883278927</c:v>
                </c:pt>
                <c:pt idx="801">
                  <c:v>24.558732399370854</c:v>
                </c:pt>
                <c:pt idx="802">
                  <c:v>24.541097039967838</c:v>
                </c:pt>
                <c:pt idx="803">
                  <c:v>24.523458798447336</c:v>
                </c:pt>
                <c:pt idx="804">
                  <c:v>24.5087580574467</c:v>
                </c:pt>
                <c:pt idx="805">
                  <c:v>24.474938719197496</c:v>
                </c:pt>
              </c:numCache>
            </c:numRef>
          </c:yVal>
          <c:smooth val="1"/>
        </c:ser>
        <c:axId val="44652979"/>
        <c:axId val="66332492"/>
      </c:scatterChart>
      <c:valAx>
        <c:axId val="30377433"/>
        <c:scaling>
          <c:orientation val="minMax"/>
          <c:max val="0.3888888888888889"/>
          <c:min val="0.2986111111111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1442"/>
        <c:crossesAt val="0"/>
        <c:crossBetween val="midCat"/>
        <c:dispUnits/>
      </c:valAx>
      <c:valAx>
        <c:axId val="496144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77433"/>
        <c:crosses val="autoZero"/>
        <c:crossBetween val="midCat"/>
        <c:dispUnits/>
        <c:majorUnit val="4"/>
        <c:minorUnit val="2"/>
      </c:valAx>
      <c:valAx>
        <c:axId val="44652979"/>
        <c:scaling>
          <c:orientation val="minMax"/>
        </c:scaling>
        <c:axPos val="b"/>
        <c:delete val="1"/>
        <c:majorTickMark val="in"/>
        <c:minorTickMark val="none"/>
        <c:tickLblPos val="nextTo"/>
        <c:crossAx val="66332492"/>
        <c:crosses val="max"/>
        <c:crossBetween val="midCat"/>
        <c:dispUnits/>
      </c:valAx>
      <c:valAx>
        <c:axId val="6633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65297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25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DVTPP deployment #7: Hole U1324B, 493.1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5525"/>
          <c:w val="0.9255"/>
          <c:h val="0.84575"/>
        </c:manualLayout>
      </c:layout>
      <c:scatterChart>
        <c:scatterStyle val="smooth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dat!$D$5:$D$810</c:f>
              <c:strCache>
                <c:ptCount val="806"/>
                <c:pt idx="0">
                  <c:v>0.2946759259259259</c:v>
                </c:pt>
                <c:pt idx="1">
                  <c:v>0.2947916666666667</c:v>
                </c:pt>
                <c:pt idx="2">
                  <c:v>0.2949074074074074</c:v>
                </c:pt>
                <c:pt idx="3">
                  <c:v>0.2950231481481482</c:v>
                </c:pt>
                <c:pt idx="4">
                  <c:v>0.2951388888888889</c:v>
                </c:pt>
                <c:pt idx="5">
                  <c:v>0.2952546296296296</c:v>
                </c:pt>
                <c:pt idx="6">
                  <c:v>0.29537037037037034</c:v>
                </c:pt>
                <c:pt idx="7">
                  <c:v>0.2954861111111111</c:v>
                </c:pt>
                <c:pt idx="8">
                  <c:v>0.29560185185185184</c:v>
                </c:pt>
                <c:pt idx="9">
                  <c:v>0.2957175925925926</c:v>
                </c:pt>
                <c:pt idx="10">
                  <c:v>0.29583333333333334</c:v>
                </c:pt>
                <c:pt idx="11">
                  <c:v>0.29594907407407406</c:v>
                </c:pt>
                <c:pt idx="12">
                  <c:v>0.2960648148148148</c:v>
                </c:pt>
                <c:pt idx="13">
                  <c:v>0.29618055555555556</c:v>
                </c:pt>
                <c:pt idx="14">
                  <c:v>0.2962962962962963</c:v>
                </c:pt>
                <c:pt idx="15">
                  <c:v>0.29641203703703706</c:v>
                </c:pt>
                <c:pt idx="16">
                  <c:v>0.2965277777777778</c:v>
                </c:pt>
                <c:pt idx="17">
                  <c:v>0.2966435185185185</c:v>
                </c:pt>
                <c:pt idx="18">
                  <c:v>0.2967592592592592</c:v>
                </c:pt>
                <c:pt idx="19">
                  <c:v>0.296875</c:v>
                </c:pt>
                <c:pt idx="20">
                  <c:v>0.2969907407407408</c:v>
                </c:pt>
                <c:pt idx="21">
                  <c:v>0.2971064814814815</c:v>
                </c:pt>
                <c:pt idx="22">
                  <c:v>0.2972222222222222</c:v>
                </c:pt>
                <c:pt idx="23">
                  <c:v>0.29733796296296294</c:v>
                </c:pt>
                <c:pt idx="24">
                  <c:v>0.2974537037037037</c:v>
                </c:pt>
                <c:pt idx="25">
                  <c:v>0.29756944444444444</c:v>
                </c:pt>
                <c:pt idx="26">
                  <c:v>0.2976851851851852</c:v>
                </c:pt>
                <c:pt idx="27">
                  <c:v>0.29780092592592594</c:v>
                </c:pt>
                <c:pt idx="28">
                  <c:v>0.29791666666666666</c:v>
                </c:pt>
                <c:pt idx="29">
                  <c:v>0.2980324074074074</c:v>
                </c:pt>
                <c:pt idx="30">
                  <c:v>0.29814814814814816</c:v>
                </c:pt>
                <c:pt idx="31">
                  <c:v>0.2982638888888889</c:v>
                </c:pt>
                <c:pt idx="32">
                  <c:v>0.29837962962962966</c:v>
                </c:pt>
                <c:pt idx="33">
                  <c:v>0.2984953703703704</c:v>
                </c:pt>
                <c:pt idx="34">
                  <c:v>0.2986111111111111</c:v>
                </c:pt>
                <c:pt idx="35">
                  <c:v>0.2987268518518518</c:v>
                </c:pt>
                <c:pt idx="36">
                  <c:v>0.2988425925925926</c:v>
                </c:pt>
                <c:pt idx="37">
                  <c:v>0.2989583333333333</c:v>
                </c:pt>
                <c:pt idx="38">
                  <c:v>0.2990740740740741</c:v>
                </c:pt>
                <c:pt idx="39">
                  <c:v>0.2991898148148148</c:v>
                </c:pt>
                <c:pt idx="40">
                  <c:v>0.29930555555555555</c:v>
                </c:pt>
                <c:pt idx="41">
                  <c:v>0.29942129629629627</c:v>
                </c:pt>
                <c:pt idx="42">
                  <c:v>0.29953703703703705</c:v>
                </c:pt>
                <c:pt idx="43">
                  <c:v>0.29965277777777777</c:v>
                </c:pt>
                <c:pt idx="44">
                  <c:v>0.29976851851851855</c:v>
                </c:pt>
                <c:pt idx="45">
                  <c:v>0.29988425925925927</c:v>
                </c:pt>
                <c:pt idx="46">
                  <c:v>0.3</c:v>
                </c:pt>
                <c:pt idx="47">
                  <c:v>0.3001157407407407</c:v>
                </c:pt>
                <c:pt idx="48">
                  <c:v>0.3002314814814815</c:v>
                </c:pt>
                <c:pt idx="49">
                  <c:v>0.3003472222222222</c:v>
                </c:pt>
                <c:pt idx="50">
                  <c:v>0.300462962962963</c:v>
                </c:pt>
                <c:pt idx="51">
                  <c:v>0.3005787037037037</c:v>
                </c:pt>
                <c:pt idx="52">
                  <c:v>0.30069444444444443</c:v>
                </c:pt>
                <c:pt idx="53">
                  <c:v>0.30081018518518515</c:v>
                </c:pt>
                <c:pt idx="54">
                  <c:v>0.30092592592592593</c:v>
                </c:pt>
                <c:pt idx="55">
                  <c:v>0.30104166666666665</c:v>
                </c:pt>
                <c:pt idx="56">
                  <c:v>0.30115740740740743</c:v>
                </c:pt>
                <c:pt idx="57">
                  <c:v>0.30127314814814815</c:v>
                </c:pt>
                <c:pt idx="58">
                  <c:v>0.3013888888888889</c:v>
                </c:pt>
                <c:pt idx="59">
                  <c:v>0.3015046296296296</c:v>
                </c:pt>
                <c:pt idx="60">
                  <c:v>0.30162037037037037</c:v>
                </c:pt>
                <c:pt idx="61">
                  <c:v>0.3017361111111111</c:v>
                </c:pt>
                <c:pt idx="62">
                  <c:v>0.30185185185185187</c:v>
                </c:pt>
                <c:pt idx="63">
                  <c:v>0.3019675925925926</c:v>
                </c:pt>
                <c:pt idx="64">
                  <c:v>0.3020833333333333</c:v>
                </c:pt>
                <c:pt idx="65">
                  <c:v>0.3021990740740741</c:v>
                </c:pt>
                <c:pt idx="66">
                  <c:v>0.3023148148148148</c:v>
                </c:pt>
                <c:pt idx="67">
                  <c:v>0.3024305555555556</c:v>
                </c:pt>
                <c:pt idx="68">
                  <c:v>0.3025462962962963</c:v>
                </c:pt>
                <c:pt idx="69">
                  <c:v>0.30266203703703703</c:v>
                </c:pt>
                <c:pt idx="70">
                  <c:v>0.30277777777777776</c:v>
                </c:pt>
                <c:pt idx="71">
                  <c:v>0.30289351851851853</c:v>
                </c:pt>
                <c:pt idx="72">
                  <c:v>0.30300925925925926</c:v>
                </c:pt>
                <c:pt idx="73">
                  <c:v>0.303125</c:v>
                </c:pt>
                <c:pt idx="74">
                  <c:v>0.30324074074074076</c:v>
                </c:pt>
                <c:pt idx="75">
                  <c:v>0.3033564814814815</c:v>
                </c:pt>
                <c:pt idx="76">
                  <c:v>0.3034722222222222</c:v>
                </c:pt>
                <c:pt idx="77">
                  <c:v>0.303587962962963</c:v>
                </c:pt>
                <c:pt idx="78">
                  <c:v>0.3037037037037037</c:v>
                </c:pt>
                <c:pt idx="79">
                  <c:v>0.3038194444444445</c:v>
                </c:pt>
                <c:pt idx="80">
                  <c:v>0.3039351851851852</c:v>
                </c:pt>
                <c:pt idx="81">
                  <c:v>0.3040509259259259</c:v>
                </c:pt>
                <c:pt idx="82">
                  <c:v>0.30416666666666664</c:v>
                </c:pt>
                <c:pt idx="83">
                  <c:v>0.3042824074074074</c:v>
                </c:pt>
                <c:pt idx="84">
                  <c:v>0.30439814814814814</c:v>
                </c:pt>
                <c:pt idx="85">
                  <c:v>0.3045138888888889</c:v>
                </c:pt>
                <c:pt idx="86">
                  <c:v>0.30462962962962964</c:v>
                </c:pt>
                <c:pt idx="87">
                  <c:v>0.30474537037037036</c:v>
                </c:pt>
                <c:pt idx="88">
                  <c:v>0.3048611111111111</c:v>
                </c:pt>
                <c:pt idx="89">
                  <c:v>0.30497685185185186</c:v>
                </c:pt>
                <c:pt idx="90">
                  <c:v>0.3050925925925926</c:v>
                </c:pt>
                <c:pt idx="91">
                  <c:v>0.30520833333333336</c:v>
                </c:pt>
                <c:pt idx="92">
                  <c:v>0.3053240740740741</c:v>
                </c:pt>
                <c:pt idx="93">
                  <c:v>0.3054398148148148</c:v>
                </c:pt>
                <c:pt idx="94">
                  <c:v>0.3055555555555555</c:v>
                </c:pt>
                <c:pt idx="95">
                  <c:v>0.3056712962962963</c:v>
                </c:pt>
                <c:pt idx="96">
                  <c:v>0.305787037037037</c:v>
                </c:pt>
                <c:pt idx="97">
                  <c:v>0.3059027777777778</c:v>
                </c:pt>
                <c:pt idx="98">
                  <c:v>0.3060185185185185</c:v>
                </c:pt>
                <c:pt idx="99">
                  <c:v>0.30613425925925924</c:v>
                </c:pt>
                <c:pt idx="100">
                  <c:v>0.30625</c:v>
                </c:pt>
                <c:pt idx="101">
                  <c:v>0.30636574074074074</c:v>
                </c:pt>
                <c:pt idx="102">
                  <c:v>0.30648148148148147</c:v>
                </c:pt>
                <c:pt idx="103">
                  <c:v>0.30659722222222224</c:v>
                </c:pt>
                <c:pt idx="104">
                  <c:v>0.30671296296296297</c:v>
                </c:pt>
                <c:pt idx="105">
                  <c:v>0.3068287037037037</c:v>
                </c:pt>
                <c:pt idx="106">
                  <c:v>0.3069444444444444</c:v>
                </c:pt>
                <c:pt idx="107">
                  <c:v>0.3070601851851852</c:v>
                </c:pt>
                <c:pt idx="108">
                  <c:v>0.3071759259259259</c:v>
                </c:pt>
                <c:pt idx="109">
                  <c:v>0.3072916666666667</c:v>
                </c:pt>
                <c:pt idx="110">
                  <c:v>0.3074074074074074</c:v>
                </c:pt>
                <c:pt idx="111">
                  <c:v>0.30752314814814813</c:v>
                </c:pt>
                <c:pt idx="112">
                  <c:v>0.3076388888888889</c:v>
                </c:pt>
                <c:pt idx="113">
                  <c:v>0.30775462962962963</c:v>
                </c:pt>
                <c:pt idx="114">
                  <c:v>0.3078703703703704</c:v>
                </c:pt>
                <c:pt idx="115">
                  <c:v>0.3079861111111111</c:v>
                </c:pt>
                <c:pt idx="116">
                  <c:v>0.30810185185185185</c:v>
                </c:pt>
                <c:pt idx="117">
                  <c:v>0.30821759259259257</c:v>
                </c:pt>
                <c:pt idx="118">
                  <c:v>0.30833333333333335</c:v>
                </c:pt>
                <c:pt idx="119">
                  <c:v>0.30844907407407407</c:v>
                </c:pt>
                <c:pt idx="120">
                  <c:v>0.30856481481481485</c:v>
                </c:pt>
                <c:pt idx="121">
                  <c:v>0.30868055555555557</c:v>
                </c:pt>
                <c:pt idx="122">
                  <c:v>0.3087962962962963</c:v>
                </c:pt>
                <c:pt idx="123">
                  <c:v>0.308912037037037</c:v>
                </c:pt>
                <c:pt idx="124">
                  <c:v>0.3090277777777778</c:v>
                </c:pt>
                <c:pt idx="125">
                  <c:v>0.3091435185185185</c:v>
                </c:pt>
                <c:pt idx="126">
                  <c:v>0.3092592592592593</c:v>
                </c:pt>
                <c:pt idx="127">
                  <c:v>0.309375</c:v>
                </c:pt>
                <c:pt idx="128">
                  <c:v>0.30949074074074073</c:v>
                </c:pt>
                <c:pt idx="129">
                  <c:v>0.30960648148148145</c:v>
                </c:pt>
                <c:pt idx="130">
                  <c:v>0.30972222222222223</c:v>
                </c:pt>
                <c:pt idx="131">
                  <c:v>0.30983796296296295</c:v>
                </c:pt>
                <c:pt idx="132">
                  <c:v>0.30995370370370373</c:v>
                </c:pt>
                <c:pt idx="133">
                  <c:v>0.31006944444444445</c:v>
                </c:pt>
                <c:pt idx="134">
                  <c:v>0.3101851851851852</c:v>
                </c:pt>
                <c:pt idx="135">
                  <c:v>0.3103009259259259</c:v>
                </c:pt>
                <c:pt idx="136">
                  <c:v>0.3104166666666667</c:v>
                </c:pt>
                <c:pt idx="137">
                  <c:v>0.3105324074074074</c:v>
                </c:pt>
                <c:pt idx="138">
                  <c:v>0.3106481481481482</c:v>
                </c:pt>
                <c:pt idx="139">
                  <c:v>0.3107638888888889</c:v>
                </c:pt>
                <c:pt idx="140">
                  <c:v>0.3108796296296296</c:v>
                </c:pt>
                <c:pt idx="141">
                  <c:v>0.31099537037037034</c:v>
                </c:pt>
                <c:pt idx="142">
                  <c:v>0.3111111111111111</c:v>
                </c:pt>
                <c:pt idx="143">
                  <c:v>0.31122685185185184</c:v>
                </c:pt>
                <c:pt idx="144">
                  <c:v>0.3113425925925926</c:v>
                </c:pt>
                <c:pt idx="145">
                  <c:v>0.31145833333333334</c:v>
                </c:pt>
                <c:pt idx="146">
                  <c:v>0.31157407407407406</c:v>
                </c:pt>
                <c:pt idx="147">
                  <c:v>0.3116898148148148</c:v>
                </c:pt>
                <c:pt idx="148">
                  <c:v>0.31180555555555556</c:v>
                </c:pt>
                <c:pt idx="149">
                  <c:v>0.3119212962962963</c:v>
                </c:pt>
                <c:pt idx="150">
                  <c:v>0.31203703703703706</c:v>
                </c:pt>
                <c:pt idx="151">
                  <c:v>0.3121527777777778</c:v>
                </c:pt>
                <c:pt idx="152">
                  <c:v>0.3122685185185185</c:v>
                </c:pt>
                <c:pt idx="153">
                  <c:v>0.3123842592592592</c:v>
                </c:pt>
                <c:pt idx="154">
                  <c:v>0.3125</c:v>
                </c:pt>
                <c:pt idx="155">
                  <c:v>0.3126157407407408</c:v>
                </c:pt>
                <c:pt idx="156">
                  <c:v>0.3127314814814815</c:v>
                </c:pt>
                <c:pt idx="157">
                  <c:v>0.3128472222222222</c:v>
                </c:pt>
                <c:pt idx="158">
                  <c:v>0.31296296296296294</c:v>
                </c:pt>
                <c:pt idx="159">
                  <c:v>0.3130787037037037</c:v>
                </c:pt>
                <c:pt idx="160">
                  <c:v>0.31319444444444444</c:v>
                </c:pt>
                <c:pt idx="161">
                  <c:v>0.3133101851851852</c:v>
                </c:pt>
                <c:pt idx="162">
                  <c:v>0.31342592592592594</c:v>
                </c:pt>
                <c:pt idx="163">
                  <c:v>0.31354166666666666</c:v>
                </c:pt>
                <c:pt idx="164">
                  <c:v>0.3136574074074074</c:v>
                </c:pt>
                <c:pt idx="165">
                  <c:v>0.31377314814814816</c:v>
                </c:pt>
                <c:pt idx="166">
                  <c:v>0.3138888888888889</c:v>
                </c:pt>
                <c:pt idx="167">
                  <c:v>0.31400462962962966</c:v>
                </c:pt>
                <c:pt idx="168">
                  <c:v>0.3141203703703704</c:v>
                </c:pt>
                <c:pt idx="169">
                  <c:v>0.3142361111111111</c:v>
                </c:pt>
                <c:pt idx="170">
                  <c:v>0.3143518518518518</c:v>
                </c:pt>
                <c:pt idx="171">
                  <c:v>0.3144675925925926</c:v>
                </c:pt>
                <c:pt idx="172">
                  <c:v>0.3145833333333333</c:v>
                </c:pt>
                <c:pt idx="173">
                  <c:v>0.3146990740740741</c:v>
                </c:pt>
                <c:pt idx="174">
                  <c:v>0.3148148148148148</c:v>
                </c:pt>
                <c:pt idx="175">
                  <c:v>0.31493055555555555</c:v>
                </c:pt>
                <c:pt idx="176">
                  <c:v>0.31504629629629627</c:v>
                </c:pt>
                <c:pt idx="177">
                  <c:v>0.31516203703703705</c:v>
                </c:pt>
                <c:pt idx="178">
                  <c:v>0.31527777777777777</c:v>
                </c:pt>
                <c:pt idx="179">
                  <c:v>0.31539351851851855</c:v>
                </c:pt>
                <c:pt idx="180">
                  <c:v>0.31550925925925927</c:v>
                </c:pt>
                <c:pt idx="181">
                  <c:v>0.315625</c:v>
                </c:pt>
                <c:pt idx="182">
                  <c:v>0.3157407407407407</c:v>
                </c:pt>
                <c:pt idx="183">
                  <c:v>0.3158564814814815</c:v>
                </c:pt>
                <c:pt idx="184">
                  <c:v>0.3159722222222222</c:v>
                </c:pt>
                <c:pt idx="185">
                  <c:v>0.316087962962963</c:v>
                </c:pt>
                <c:pt idx="186">
                  <c:v>0.3162037037037037</c:v>
                </c:pt>
                <c:pt idx="187">
                  <c:v>0.31631944444444443</c:v>
                </c:pt>
                <c:pt idx="188">
                  <c:v>0.31643518518518515</c:v>
                </c:pt>
                <c:pt idx="189">
                  <c:v>0.31655092592592593</c:v>
                </c:pt>
                <c:pt idx="190">
                  <c:v>0.31666666666666665</c:v>
                </c:pt>
                <c:pt idx="191">
                  <c:v>0.31678240740740743</c:v>
                </c:pt>
                <c:pt idx="192">
                  <c:v>0.31689814814814815</c:v>
                </c:pt>
                <c:pt idx="193">
                  <c:v>0.3170138888888889</c:v>
                </c:pt>
                <c:pt idx="194">
                  <c:v>0.3171296296296296</c:v>
                </c:pt>
                <c:pt idx="195">
                  <c:v>0.31724537037037037</c:v>
                </c:pt>
                <c:pt idx="196">
                  <c:v>0.31736111111111115</c:v>
                </c:pt>
                <c:pt idx="197">
                  <c:v>0.31747685185185187</c:v>
                </c:pt>
                <c:pt idx="198">
                  <c:v>0.3175925925925926</c:v>
                </c:pt>
                <c:pt idx="199">
                  <c:v>0.3177083333333333</c:v>
                </c:pt>
                <c:pt idx="200">
                  <c:v>0.3178240740740741</c:v>
                </c:pt>
                <c:pt idx="201">
                  <c:v>0.3179398148148148</c:v>
                </c:pt>
                <c:pt idx="202">
                  <c:v>0.31805555555555554</c:v>
                </c:pt>
                <c:pt idx="203">
                  <c:v>0.3181712962962963</c:v>
                </c:pt>
                <c:pt idx="204">
                  <c:v>0.31828703703703703</c:v>
                </c:pt>
                <c:pt idx="205">
                  <c:v>0.31840277777777776</c:v>
                </c:pt>
                <c:pt idx="206">
                  <c:v>0.3185185185185185</c:v>
                </c:pt>
                <c:pt idx="207">
                  <c:v>0.31863425925925926</c:v>
                </c:pt>
                <c:pt idx="208">
                  <c:v>0.31875</c:v>
                </c:pt>
                <c:pt idx="209">
                  <c:v>0.31886574074074076</c:v>
                </c:pt>
                <c:pt idx="210">
                  <c:v>0.3189814814814815</c:v>
                </c:pt>
                <c:pt idx="211">
                  <c:v>0.3190972222222222</c:v>
                </c:pt>
                <c:pt idx="212">
                  <c:v>0.319212962962963</c:v>
                </c:pt>
                <c:pt idx="213">
                  <c:v>0.3193287037037037</c:v>
                </c:pt>
                <c:pt idx="214">
                  <c:v>0.3194444444444445</c:v>
                </c:pt>
                <c:pt idx="215">
                  <c:v>0.3195601851851852</c:v>
                </c:pt>
                <c:pt idx="216">
                  <c:v>0.3196759259259259</c:v>
                </c:pt>
                <c:pt idx="217">
                  <c:v>0.31979166666666664</c:v>
                </c:pt>
                <c:pt idx="218">
                  <c:v>0.3199074074074074</c:v>
                </c:pt>
                <c:pt idx="219">
                  <c:v>0.32002314814814814</c:v>
                </c:pt>
                <c:pt idx="220">
                  <c:v>0.3201388888888889</c:v>
                </c:pt>
                <c:pt idx="221">
                  <c:v>0.32025462962962964</c:v>
                </c:pt>
                <c:pt idx="222">
                  <c:v>0.32037037037037036</c:v>
                </c:pt>
                <c:pt idx="223">
                  <c:v>0.3204861111111111</c:v>
                </c:pt>
                <c:pt idx="224">
                  <c:v>0.32060185185185186</c:v>
                </c:pt>
                <c:pt idx="225">
                  <c:v>0.3207175925925926</c:v>
                </c:pt>
                <c:pt idx="226">
                  <c:v>0.32083333333333336</c:v>
                </c:pt>
                <c:pt idx="227">
                  <c:v>0.3209490740740741</c:v>
                </c:pt>
                <c:pt idx="228">
                  <c:v>0.3210648148148148</c:v>
                </c:pt>
                <c:pt idx="229">
                  <c:v>0.3211805555555555</c:v>
                </c:pt>
                <c:pt idx="230">
                  <c:v>0.3212962962962963</c:v>
                </c:pt>
                <c:pt idx="231">
                  <c:v>0.321412037037037</c:v>
                </c:pt>
                <c:pt idx="232">
                  <c:v>0.3215277777777778</c:v>
                </c:pt>
                <c:pt idx="233">
                  <c:v>0.3216435185185185</c:v>
                </c:pt>
                <c:pt idx="234">
                  <c:v>0.32175925925925924</c:v>
                </c:pt>
                <c:pt idx="235">
                  <c:v>0.321875</c:v>
                </c:pt>
                <c:pt idx="236">
                  <c:v>0.32199074074074074</c:v>
                </c:pt>
                <c:pt idx="237">
                  <c:v>0.3221064814814815</c:v>
                </c:pt>
                <c:pt idx="238">
                  <c:v>0.32222222222222224</c:v>
                </c:pt>
                <c:pt idx="239">
                  <c:v>0.32233796296296297</c:v>
                </c:pt>
                <c:pt idx="240">
                  <c:v>0.3224537037037037</c:v>
                </c:pt>
                <c:pt idx="241">
                  <c:v>0.32256944444444446</c:v>
                </c:pt>
                <c:pt idx="242">
                  <c:v>0.3226851851851852</c:v>
                </c:pt>
                <c:pt idx="243">
                  <c:v>0.3228009259259259</c:v>
                </c:pt>
                <c:pt idx="244">
                  <c:v>0.3229166666666667</c:v>
                </c:pt>
                <c:pt idx="245">
                  <c:v>0.3230324074074074</c:v>
                </c:pt>
                <c:pt idx="246">
                  <c:v>0.32314814814814813</c:v>
                </c:pt>
                <c:pt idx="247">
                  <c:v>0.32326388888888885</c:v>
                </c:pt>
                <c:pt idx="248">
                  <c:v>0.32337962962962963</c:v>
                </c:pt>
                <c:pt idx="249">
                  <c:v>0.3234953703703704</c:v>
                </c:pt>
                <c:pt idx="250">
                  <c:v>0.3236111111111111</c:v>
                </c:pt>
                <c:pt idx="251">
                  <c:v>0.32372685185185185</c:v>
                </c:pt>
                <c:pt idx="252">
                  <c:v>0.32384259259259257</c:v>
                </c:pt>
                <c:pt idx="253">
                  <c:v>0.32395833333333335</c:v>
                </c:pt>
                <c:pt idx="254">
                  <c:v>0.32407407407407407</c:v>
                </c:pt>
                <c:pt idx="255">
                  <c:v>0.32418981481481485</c:v>
                </c:pt>
                <c:pt idx="256">
                  <c:v>0.32430555555555557</c:v>
                </c:pt>
                <c:pt idx="257">
                  <c:v>0.3244212962962963</c:v>
                </c:pt>
                <c:pt idx="258">
                  <c:v>0.324537037037037</c:v>
                </c:pt>
                <c:pt idx="259">
                  <c:v>0.3246527777777778</c:v>
                </c:pt>
                <c:pt idx="260">
                  <c:v>0.3247685185185185</c:v>
                </c:pt>
                <c:pt idx="261">
                  <c:v>0.3248842592592593</c:v>
                </c:pt>
                <c:pt idx="262">
                  <c:v>0.325</c:v>
                </c:pt>
                <c:pt idx="263">
                  <c:v>0.32511574074074073</c:v>
                </c:pt>
                <c:pt idx="264">
                  <c:v>0.32523148148148145</c:v>
                </c:pt>
                <c:pt idx="265">
                  <c:v>0.32534722222222223</c:v>
                </c:pt>
                <c:pt idx="266">
                  <c:v>0.32546296296296295</c:v>
                </c:pt>
                <c:pt idx="267">
                  <c:v>0.32557870370370373</c:v>
                </c:pt>
                <c:pt idx="268">
                  <c:v>0.32569444444444445</c:v>
                </c:pt>
                <c:pt idx="269">
                  <c:v>0.3258101851851852</c:v>
                </c:pt>
                <c:pt idx="270">
                  <c:v>0.3259259259259259</c:v>
                </c:pt>
                <c:pt idx="271">
                  <c:v>0.3260416666666667</c:v>
                </c:pt>
                <c:pt idx="272">
                  <c:v>0.3261574074074074</c:v>
                </c:pt>
                <c:pt idx="273">
                  <c:v>0.3262731481481482</c:v>
                </c:pt>
                <c:pt idx="274">
                  <c:v>0.3263888888888889</c:v>
                </c:pt>
                <c:pt idx="275">
                  <c:v>0.3265046296296296</c:v>
                </c:pt>
                <c:pt idx="276">
                  <c:v>0.32662037037037034</c:v>
                </c:pt>
                <c:pt idx="277">
                  <c:v>0.3267361111111111</c:v>
                </c:pt>
                <c:pt idx="278">
                  <c:v>0.32685185185185184</c:v>
                </c:pt>
                <c:pt idx="279">
                  <c:v>0.3269675925925926</c:v>
                </c:pt>
                <c:pt idx="280">
                  <c:v>0.32708333333333334</c:v>
                </c:pt>
                <c:pt idx="281">
                  <c:v>0.32719907407407406</c:v>
                </c:pt>
                <c:pt idx="282">
                  <c:v>0.32731481481481484</c:v>
                </c:pt>
                <c:pt idx="283">
                  <c:v>0.32743055555555556</c:v>
                </c:pt>
                <c:pt idx="284">
                  <c:v>0.3275462962962963</c:v>
                </c:pt>
                <c:pt idx="285">
                  <c:v>0.32766203703703706</c:v>
                </c:pt>
                <c:pt idx="286">
                  <c:v>0.3277777777777778</c:v>
                </c:pt>
                <c:pt idx="287">
                  <c:v>0.3278935185185185</c:v>
                </c:pt>
                <c:pt idx="288">
                  <c:v>0.3280092592592592</c:v>
                </c:pt>
                <c:pt idx="289">
                  <c:v>0.328125</c:v>
                </c:pt>
                <c:pt idx="290">
                  <c:v>0.3282407407407408</c:v>
                </c:pt>
                <c:pt idx="291">
                  <c:v>0.3283564814814815</c:v>
                </c:pt>
                <c:pt idx="292">
                  <c:v>0.3284722222222222</c:v>
                </c:pt>
                <c:pt idx="293">
                  <c:v>0.32858796296296294</c:v>
                </c:pt>
                <c:pt idx="294">
                  <c:v>0.3287037037037037</c:v>
                </c:pt>
                <c:pt idx="295">
                  <c:v>0.32881944444444444</c:v>
                </c:pt>
                <c:pt idx="296">
                  <c:v>0.32893518518518516</c:v>
                </c:pt>
                <c:pt idx="297">
                  <c:v>0.32905092592592594</c:v>
                </c:pt>
                <c:pt idx="298">
                  <c:v>0.32916666666666666</c:v>
                </c:pt>
                <c:pt idx="299">
                  <c:v>0.3292824074074074</c:v>
                </c:pt>
                <c:pt idx="300">
                  <c:v>0.32939814814814816</c:v>
                </c:pt>
                <c:pt idx="301">
                  <c:v>0.3295138888888889</c:v>
                </c:pt>
                <c:pt idx="302">
                  <c:v>0.32962962962962966</c:v>
                </c:pt>
                <c:pt idx="303">
                  <c:v>0.3297453703703704</c:v>
                </c:pt>
                <c:pt idx="304">
                  <c:v>0.3298611111111111</c:v>
                </c:pt>
                <c:pt idx="305">
                  <c:v>0.3299768518518518</c:v>
                </c:pt>
                <c:pt idx="306">
                  <c:v>0.3300925925925926</c:v>
                </c:pt>
                <c:pt idx="307">
                  <c:v>0.3302083333333333</c:v>
                </c:pt>
                <c:pt idx="308">
                  <c:v>0.3303240740740741</c:v>
                </c:pt>
                <c:pt idx="309">
                  <c:v>0.3304398148148148</c:v>
                </c:pt>
                <c:pt idx="310">
                  <c:v>0.33055555555555555</c:v>
                </c:pt>
                <c:pt idx="311">
                  <c:v>0.33067129629629627</c:v>
                </c:pt>
                <c:pt idx="312">
                  <c:v>0.33078703703703705</c:v>
                </c:pt>
                <c:pt idx="313">
                  <c:v>0.33090277777777777</c:v>
                </c:pt>
                <c:pt idx="314">
                  <c:v>0.33101851851851855</c:v>
                </c:pt>
                <c:pt idx="315">
                  <c:v>0.33113425925925927</c:v>
                </c:pt>
                <c:pt idx="316">
                  <c:v>0.33125</c:v>
                </c:pt>
                <c:pt idx="317">
                  <c:v>0.3313657407407407</c:v>
                </c:pt>
                <c:pt idx="318">
                  <c:v>0.3314814814814815</c:v>
                </c:pt>
                <c:pt idx="319">
                  <c:v>0.3315972222222222</c:v>
                </c:pt>
                <c:pt idx="320">
                  <c:v>0.331712962962963</c:v>
                </c:pt>
                <c:pt idx="321">
                  <c:v>0.3318287037037037</c:v>
                </c:pt>
                <c:pt idx="322">
                  <c:v>0.33194444444444443</c:v>
                </c:pt>
                <c:pt idx="323">
                  <c:v>0.33206018518518515</c:v>
                </c:pt>
                <c:pt idx="324">
                  <c:v>0.33217592592592593</c:v>
                </c:pt>
                <c:pt idx="325">
                  <c:v>0.33229166666666665</c:v>
                </c:pt>
                <c:pt idx="326">
                  <c:v>0.33240740740740743</c:v>
                </c:pt>
                <c:pt idx="327">
                  <c:v>0.33252314814814815</c:v>
                </c:pt>
                <c:pt idx="328">
                  <c:v>0.3326388888888889</c:v>
                </c:pt>
                <c:pt idx="329">
                  <c:v>0.3327546296296296</c:v>
                </c:pt>
                <c:pt idx="330">
                  <c:v>0.33287037037037037</c:v>
                </c:pt>
                <c:pt idx="331">
                  <c:v>0.33298611111111115</c:v>
                </c:pt>
                <c:pt idx="332">
                  <c:v>0.33310185185185187</c:v>
                </c:pt>
                <c:pt idx="333">
                  <c:v>0.3332175925925926</c:v>
                </c:pt>
                <c:pt idx="334">
                  <c:v>0.3333333333333333</c:v>
                </c:pt>
                <c:pt idx="335">
                  <c:v>0.3334490740740741</c:v>
                </c:pt>
                <c:pt idx="336">
                  <c:v>0.33356481481481487</c:v>
                </c:pt>
                <c:pt idx="337">
                  <c:v>0.33368055555555554</c:v>
                </c:pt>
                <c:pt idx="338">
                  <c:v>0.3337962962962963</c:v>
                </c:pt>
                <c:pt idx="339">
                  <c:v>0.33391203703703703</c:v>
                </c:pt>
                <c:pt idx="340">
                  <c:v>0.3340277777777778</c:v>
                </c:pt>
                <c:pt idx="341">
                  <c:v>0.3341435185185185</c:v>
                </c:pt>
                <c:pt idx="342">
                  <c:v>0.33425925925925926</c:v>
                </c:pt>
                <c:pt idx="343">
                  <c:v>0.334375</c:v>
                </c:pt>
                <c:pt idx="344">
                  <c:v>0.33449074074074076</c:v>
                </c:pt>
                <c:pt idx="345">
                  <c:v>0.3346064814814815</c:v>
                </c:pt>
                <c:pt idx="346">
                  <c:v>0.3347222222222222</c:v>
                </c:pt>
                <c:pt idx="347">
                  <c:v>0.334837962962963</c:v>
                </c:pt>
                <c:pt idx="348">
                  <c:v>0.33495370370370375</c:v>
                </c:pt>
                <c:pt idx="349">
                  <c:v>0.3350694444444444</c:v>
                </c:pt>
                <c:pt idx="350">
                  <c:v>0.3351851851851852</c:v>
                </c:pt>
                <c:pt idx="351">
                  <c:v>0.3353009259259259</c:v>
                </c:pt>
                <c:pt idx="352">
                  <c:v>0.3354166666666667</c:v>
                </c:pt>
                <c:pt idx="353">
                  <c:v>0.33553240740740736</c:v>
                </c:pt>
                <c:pt idx="354">
                  <c:v>0.33564814814814814</c:v>
                </c:pt>
                <c:pt idx="355">
                  <c:v>0.3357638888888889</c:v>
                </c:pt>
                <c:pt idx="356">
                  <c:v>0.33587962962962964</c:v>
                </c:pt>
                <c:pt idx="357">
                  <c:v>0.33599537037037036</c:v>
                </c:pt>
                <c:pt idx="358">
                  <c:v>0.3361111111111111</c:v>
                </c:pt>
                <c:pt idx="359">
                  <c:v>0.33622685185185186</c:v>
                </c:pt>
                <c:pt idx="360">
                  <c:v>0.33634259259259264</c:v>
                </c:pt>
                <c:pt idx="361">
                  <c:v>0.3364583333333333</c:v>
                </c:pt>
                <c:pt idx="362">
                  <c:v>0.3365740740740741</c:v>
                </c:pt>
                <c:pt idx="363">
                  <c:v>0.3366898148148148</c:v>
                </c:pt>
                <c:pt idx="364">
                  <c:v>0.3368055555555556</c:v>
                </c:pt>
                <c:pt idx="365">
                  <c:v>0.33692129629629625</c:v>
                </c:pt>
                <c:pt idx="366">
                  <c:v>0.337037037037037</c:v>
                </c:pt>
                <c:pt idx="367">
                  <c:v>0.3371527777777778</c:v>
                </c:pt>
                <c:pt idx="368">
                  <c:v>0.3372685185185185</c:v>
                </c:pt>
                <c:pt idx="369">
                  <c:v>0.33738425925925924</c:v>
                </c:pt>
                <c:pt idx="370">
                  <c:v>0.3375</c:v>
                </c:pt>
                <c:pt idx="371">
                  <c:v>0.33761574074074074</c:v>
                </c:pt>
                <c:pt idx="372">
                  <c:v>0.3377314814814815</c:v>
                </c:pt>
                <c:pt idx="373">
                  <c:v>0.3378472222222222</c:v>
                </c:pt>
                <c:pt idx="374">
                  <c:v>0.33796296296296297</c:v>
                </c:pt>
                <c:pt idx="375">
                  <c:v>0.3380787037037037</c:v>
                </c:pt>
                <c:pt idx="376">
                  <c:v>0.33819444444444446</c:v>
                </c:pt>
                <c:pt idx="377">
                  <c:v>0.33831018518518513</c:v>
                </c:pt>
                <c:pt idx="378">
                  <c:v>0.3384259259259259</c:v>
                </c:pt>
                <c:pt idx="379">
                  <c:v>0.3385416666666667</c:v>
                </c:pt>
                <c:pt idx="380">
                  <c:v>0.3386574074074074</c:v>
                </c:pt>
                <c:pt idx="381">
                  <c:v>0.3387731481481482</c:v>
                </c:pt>
                <c:pt idx="382">
                  <c:v>0.33888888888888885</c:v>
                </c:pt>
                <c:pt idx="383">
                  <c:v>0.33900462962962963</c:v>
                </c:pt>
                <c:pt idx="384">
                  <c:v>0.3391203703703704</c:v>
                </c:pt>
                <c:pt idx="385">
                  <c:v>0.3392361111111111</c:v>
                </c:pt>
                <c:pt idx="386">
                  <c:v>0.33935185185185185</c:v>
                </c:pt>
                <c:pt idx="387">
                  <c:v>0.33946759259259257</c:v>
                </c:pt>
                <c:pt idx="388">
                  <c:v>0.33958333333333335</c:v>
                </c:pt>
                <c:pt idx="389">
                  <c:v>0.3396990740740741</c:v>
                </c:pt>
                <c:pt idx="390">
                  <c:v>0.3398148148148148</c:v>
                </c:pt>
                <c:pt idx="391">
                  <c:v>0.33993055555555557</c:v>
                </c:pt>
                <c:pt idx="392">
                  <c:v>0.3400462962962963</c:v>
                </c:pt>
                <c:pt idx="393">
                  <c:v>0.34016203703703707</c:v>
                </c:pt>
                <c:pt idx="394">
                  <c:v>0.34027777777777773</c:v>
                </c:pt>
                <c:pt idx="395">
                  <c:v>0.3403935185185185</c:v>
                </c:pt>
                <c:pt idx="396">
                  <c:v>0.3405092592592593</c:v>
                </c:pt>
                <c:pt idx="397">
                  <c:v>0.340625</c:v>
                </c:pt>
                <c:pt idx="398">
                  <c:v>0.34074074074074073</c:v>
                </c:pt>
                <c:pt idx="399">
                  <c:v>0.34085648148148145</c:v>
                </c:pt>
                <c:pt idx="400">
                  <c:v>0.34097222222222223</c:v>
                </c:pt>
                <c:pt idx="401">
                  <c:v>0.341087962962963</c:v>
                </c:pt>
                <c:pt idx="402">
                  <c:v>0.3412037037037037</c:v>
                </c:pt>
                <c:pt idx="403">
                  <c:v>0.34131944444444445</c:v>
                </c:pt>
                <c:pt idx="404">
                  <c:v>0.3414351851851852</c:v>
                </c:pt>
                <c:pt idx="405">
                  <c:v>0.34155092592592595</c:v>
                </c:pt>
                <c:pt idx="406">
                  <c:v>0.3416666666666666</c:v>
                </c:pt>
                <c:pt idx="407">
                  <c:v>0.3417824074074074</c:v>
                </c:pt>
                <c:pt idx="408">
                  <c:v>0.3418981481481482</c:v>
                </c:pt>
                <c:pt idx="409">
                  <c:v>0.3420138888888889</c:v>
                </c:pt>
                <c:pt idx="410">
                  <c:v>0.3421296296296296</c:v>
                </c:pt>
                <c:pt idx="411">
                  <c:v>0.34224537037037034</c:v>
                </c:pt>
                <c:pt idx="412">
                  <c:v>0.3423611111111111</c:v>
                </c:pt>
                <c:pt idx="413">
                  <c:v>0.3424768518518519</c:v>
                </c:pt>
                <c:pt idx="414">
                  <c:v>0.34259259259259256</c:v>
                </c:pt>
                <c:pt idx="415">
                  <c:v>0.34270833333333334</c:v>
                </c:pt>
                <c:pt idx="416">
                  <c:v>0.34282407407407406</c:v>
                </c:pt>
                <c:pt idx="417">
                  <c:v>0.34293981481481484</c:v>
                </c:pt>
                <c:pt idx="418">
                  <c:v>0.3430555555555555</c:v>
                </c:pt>
                <c:pt idx="419">
                  <c:v>0.3431712962962963</c:v>
                </c:pt>
                <c:pt idx="420">
                  <c:v>0.34328703703703706</c:v>
                </c:pt>
                <c:pt idx="421">
                  <c:v>0.3434027777777778</c:v>
                </c:pt>
                <c:pt idx="422">
                  <c:v>0.3435185185185185</c:v>
                </c:pt>
                <c:pt idx="423">
                  <c:v>0.3436342592592592</c:v>
                </c:pt>
                <c:pt idx="424">
                  <c:v>0.34375</c:v>
                </c:pt>
                <c:pt idx="425">
                  <c:v>0.3438657407407408</c:v>
                </c:pt>
                <c:pt idx="426">
                  <c:v>0.3439814814814815</c:v>
                </c:pt>
                <c:pt idx="427">
                  <c:v>0.3440972222222222</c:v>
                </c:pt>
                <c:pt idx="428">
                  <c:v>0.34421296296296294</c:v>
                </c:pt>
                <c:pt idx="429">
                  <c:v>0.3443287037037037</c:v>
                </c:pt>
                <c:pt idx="430">
                  <c:v>0.3444444444444445</c:v>
                </c:pt>
                <c:pt idx="431">
                  <c:v>0.34456018518518516</c:v>
                </c:pt>
                <c:pt idx="432">
                  <c:v>0.34467592592592594</c:v>
                </c:pt>
                <c:pt idx="433">
                  <c:v>0.34479166666666666</c:v>
                </c:pt>
                <c:pt idx="434">
                  <c:v>0.34490740740740744</c:v>
                </c:pt>
                <c:pt idx="435">
                  <c:v>0.3450231481481481</c:v>
                </c:pt>
                <c:pt idx="436">
                  <c:v>0.3451388888888889</c:v>
                </c:pt>
                <c:pt idx="437">
                  <c:v>0.34525462962962966</c:v>
                </c:pt>
                <c:pt idx="438">
                  <c:v>0.3453703703703704</c:v>
                </c:pt>
                <c:pt idx="439">
                  <c:v>0.3454861111111111</c:v>
                </c:pt>
                <c:pt idx="440">
                  <c:v>0.3456018518518518</c:v>
                </c:pt>
                <c:pt idx="441">
                  <c:v>0.3457175925925926</c:v>
                </c:pt>
                <c:pt idx="442">
                  <c:v>0.3458333333333334</c:v>
                </c:pt>
                <c:pt idx="443">
                  <c:v>0.34594907407407405</c:v>
                </c:pt>
                <c:pt idx="444">
                  <c:v>0.3460648148148148</c:v>
                </c:pt>
                <c:pt idx="445">
                  <c:v>0.34618055555555555</c:v>
                </c:pt>
                <c:pt idx="446">
                  <c:v>0.3462962962962963</c:v>
                </c:pt>
                <c:pt idx="447">
                  <c:v>0.346412037037037</c:v>
                </c:pt>
                <c:pt idx="448">
                  <c:v>0.34652777777777777</c:v>
                </c:pt>
                <c:pt idx="449">
                  <c:v>0.34664351851851855</c:v>
                </c:pt>
                <c:pt idx="450">
                  <c:v>0.34675925925925927</c:v>
                </c:pt>
                <c:pt idx="451">
                  <c:v>0.346875</c:v>
                </c:pt>
                <c:pt idx="452">
                  <c:v>0.3469907407407407</c:v>
                </c:pt>
                <c:pt idx="453">
                  <c:v>0.3471064814814815</c:v>
                </c:pt>
                <c:pt idx="454">
                  <c:v>0.34722222222222227</c:v>
                </c:pt>
                <c:pt idx="455">
                  <c:v>0.34733796296296293</c:v>
                </c:pt>
                <c:pt idx="456">
                  <c:v>0.3474537037037037</c:v>
                </c:pt>
                <c:pt idx="457">
                  <c:v>0.34756944444444443</c:v>
                </c:pt>
                <c:pt idx="458">
                  <c:v>0.3476851851851852</c:v>
                </c:pt>
                <c:pt idx="459">
                  <c:v>0.3478009259259259</c:v>
                </c:pt>
                <c:pt idx="460">
                  <c:v>0.34791666666666665</c:v>
                </c:pt>
                <c:pt idx="461">
                  <c:v>0.34803240740740743</c:v>
                </c:pt>
                <c:pt idx="462">
                  <c:v>0.34814814814814815</c:v>
                </c:pt>
                <c:pt idx="463">
                  <c:v>0.3482638888888889</c:v>
                </c:pt>
                <c:pt idx="464">
                  <c:v>0.3483796296296296</c:v>
                </c:pt>
                <c:pt idx="465">
                  <c:v>0.34849537037037037</c:v>
                </c:pt>
                <c:pt idx="466">
                  <c:v>0.34861111111111115</c:v>
                </c:pt>
                <c:pt idx="467">
                  <c:v>0.3487268518518518</c:v>
                </c:pt>
                <c:pt idx="468">
                  <c:v>0.3488425925925926</c:v>
                </c:pt>
                <c:pt idx="469">
                  <c:v>0.3489583333333333</c:v>
                </c:pt>
                <c:pt idx="470">
                  <c:v>0.3490740740740741</c:v>
                </c:pt>
                <c:pt idx="471">
                  <c:v>0.34918981481481487</c:v>
                </c:pt>
                <c:pt idx="472">
                  <c:v>0.34930555555555554</c:v>
                </c:pt>
                <c:pt idx="473">
                  <c:v>0.3494212962962963</c:v>
                </c:pt>
                <c:pt idx="474">
                  <c:v>0.34953703703703703</c:v>
                </c:pt>
                <c:pt idx="475">
                  <c:v>0.3496527777777778</c:v>
                </c:pt>
                <c:pt idx="476">
                  <c:v>0.3497685185185185</c:v>
                </c:pt>
                <c:pt idx="477">
                  <c:v>0.34988425925925926</c:v>
                </c:pt>
                <c:pt idx="478">
                  <c:v>0.35</c:v>
                </c:pt>
                <c:pt idx="479">
                  <c:v>0.35011574074074076</c:v>
                </c:pt>
                <c:pt idx="480">
                  <c:v>0.3502314814814815</c:v>
                </c:pt>
                <c:pt idx="481">
                  <c:v>0.3503472222222222</c:v>
                </c:pt>
                <c:pt idx="482">
                  <c:v>0.350462962962963</c:v>
                </c:pt>
                <c:pt idx="483">
                  <c:v>0.35057870370370375</c:v>
                </c:pt>
                <c:pt idx="484">
                  <c:v>0.3506944444444444</c:v>
                </c:pt>
                <c:pt idx="485">
                  <c:v>0.3508101851851852</c:v>
                </c:pt>
                <c:pt idx="486">
                  <c:v>0.3509259259259259</c:v>
                </c:pt>
                <c:pt idx="487">
                  <c:v>0.3510416666666667</c:v>
                </c:pt>
                <c:pt idx="488">
                  <c:v>0.35115740740740736</c:v>
                </c:pt>
                <c:pt idx="489">
                  <c:v>0.35127314814814814</c:v>
                </c:pt>
                <c:pt idx="490">
                  <c:v>0.3513888888888889</c:v>
                </c:pt>
                <c:pt idx="491">
                  <c:v>0.35150462962962964</c:v>
                </c:pt>
                <c:pt idx="492">
                  <c:v>0.35162037037037036</c:v>
                </c:pt>
                <c:pt idx="493">
                  <c:v>0.3517361111111111</c:v>
                </c:pt>
                <c:pt idx="494">
                  <c:v>0.35185185185185186</c:v>
                </c:pt>
                <c:pt idx="495">
                  <c:v>0.35196759259259264</c:v>
                </c:pt>
                <c:pt idx="496">
                  <c:v>0.3520833333333333</c:v>
                </c:pt>
                <c:pt idx="497">
                  <c:v>0.3521990740740741</c:v>
                </c:pt>
                <c:pt idx="498">
                  <c:v>0.3523148148148148</c:v>
                </c:pt>
                <c:pt idx="499">
                  <c:v>0.3524305555555556</c:v>
                </c:pt>
                <c:pt idx="500">
                  <c:v>0.35254629629629625</c:v>
                </c:pt>
                <c:pt idx="501">
                  <c:v>0.352662037037037</c:v>
                </c:pt>
                <c:pt idx="502">
                  <c:v>0.3527777777777778</c:v>
                </c:pt>
                <c:pt idx="503">
                  <c:v>0.3528935185185185</c:v>
                </c:pt>
                <c:pt idx="504">
                  <c:v>0.35300925925925924</c:v>
                </c:pt>
                <c:pt idx="505">
                  <c:v>0.353125</c:v>
                </c:pt>
                <c:pt idx="506">
                  <c:v>0.35324074074074074</c:v>
                </c:pt>
                <c:pt idx="507">
                  <c:v>0.3533564814814815</c:v>
                </c:pt>
                <c:pt idx="508">
                  <c:v>0.3534722222222222</c:v>
                </c:pt>
                <c:pt idx="509">
                  <c:v>0.35358796296296297</c:v>
                </c:pt>
                <c:pt idx="510">
                  <c:v>0.3537037037037037</c:v>
                </c:pt>
                <c:pt idx="511">
                  <c:v>0.35381944444444446</c:v>
                </c:pt>
                <c:pt idx="512">
                  <c:v>0.35393518518518513</c:v>
                </c:pt>
                <c:pt idx="513">
                  <c:v>0.3540509259259259</c:v>
                </c:pt>
                <c:pt idx="514">
                  <c:v>0.3541666666666667</c:v>
                </c:pt>
                <c:pt idx="515">
                  <c:v>0.3542824074074074</c:v>
                </c:pt>
                <c:pt idx="516">
                  <c:v>0.3543981481481482</c:v>
                </c:pt>
                <c:pt idx="517">
                  <c:v>0.35451388888888885</c:v>
                </c:pt>
                <c:pt idx="518">
                  <c:v>0.35462962962962963</c:v>
                </c:pt>
                <c:pt idx="519">
                  <c:v>0.3547453703703704</c:v>
                </c:pt>
                <c:pt idx="520">
                  <c:v>0.3548611111111111</c:v>
                </c:pt>
                <c:pt idx="521">
                  <c:v>0.35497685185185185</c:v>
                </c:pt>
                <c:pt idx="522">
                  <c:v>0.35509259259259257</c:v>
                </c:pt>
                <c:pt idx="523">
                  <c:v>0.35520833333333335</c:v>
                </c:pt>
                <c:pt idx="524">
                  <c:v>0.3553240740740741</c:v>
                </c:pt>
                <c:pt idx="525">
                  <c:v>0.3554398148148148</c:v>
                </c:pt>
                <c:pt idx="526">
                  <c:v>0.35555555555555557</c:v>
                </c:pt>
                <c:pt idx="527">
                  <c:v>0.3556712962962963</c:v>
                </c:pt>
                <c:pt idx="528">
                  <c:v>0.35578703703703707</c:v>
                </c:pt>
                <c:pt idx="529">
                  <c:v>0.35590277777777773</c:v>
                </c:pt>
                <c:pt idx="530">
                  <c:v>0.3560185185185185</c:v>
                </c:pt>
                <c:pt idx="531">
                  <c:v>0.3561342592592593</c:v>
                </c:pt>
                <c:pt idx="532">
                  <c:v>0.35625</c:v>
                </c:pt>
                <c:pt idx="533">
                  <c:v>0.35636574074074073</c:v>
                </c:pt>
                <c:pt idx="534">
                  <c:v>0.35648148148148145</c:v>
                </c:pt>
                <c:pt idx="535">
                  <c:v>0.35659722222222223</c:v>
                </c:pt>
                <c:pt idx="536">
                  <c:v>0.356712962962963</c:v>
                </c:pt>
                <c:pt idx="537">
                  <c:v>0.3568287037037037</c:v>
                </c:pt>
                <c:pt idx="538">
                  <c:v>0.35694444444444445</c:v>
                </c:pt>
                <c:pt idx="539">
                  <c:v>0.3570601851851852</c:v>
                </c:pt>
                <c:pt idx="540">
                  <c:v>0.35717592592592595</c:v>
                </c:pt>
                <c:pt idx="541">
                  <c:v>0.3572916666666666</c:v>
                </c:pt>
                <c:pt idx="542">
                  <c:v>0.3574074074074074</c:v>
                </c:pt>
                <c:pt idx="543">
                  <c:v>0.3575231481481482</c:v>
                </c:pt>
                <c:pt idx="544">
                  <c:v>0.3576388888888889</c:v>
                </c:pt>
                <c:pt idx="545">
                  <c:v>0.3577546296296296</c:v>
                </c:pt>
                <c:pt idx="546">
                  <c:v>0.35787037037037034</c:v>
                </c:pt>
                <c:pt idx="547">
                  <c:v>0.3579861111111111</c:v>
                </c:pt>
                <c:pt idx="548">
                  <c:v>0.3581018518518519</c:v>
                </c:pt>
                <c:pt idx="549">
                  <c:v>0.35821759259259256</c:v>
                </c:pt>
                <c:pt idx="550">
                  <c:v>0.35833333333333334</c:v>
                </c:pt>
                <c:pt idx="551">
                  <c:v>0.35844907407407406</c:v>
                </c:pt>
                <c:pt idx="552">
                  <c:v>0.35856481481481484</c:v>
                </c:pt>
                <c:pt idx="553">
                  <c:v>0.3586805555555555</c:v>
                </c:pt>
                <c:pt idx="554">
                  <c:v>0.3587962962962963</c:v>
                </c:pt>
                <c:pt idx="555">
                  <c:v>0.35891203703703706</c:v>
                </c:pt>
                <c:pt idx="556">
                  <c:v>0.3590277777777778</c:v>
                </c:pt>
                <c:pt idx="557">
                  <c:v>0.3591435185185185</c:v>
                </c:pt>
                <c:pt idx="558">
                  <c:v>0.3592592592592592</c:v>
                </c:pt>
                <c:pt idx="559">
                  <c:v>0.359375</c:v>
                </c:pt>
                <c:pt idx="560">
                  <c:v>0.3594907407407408</c:v>
                </c:pt>
                <c:pt idx="561">
                  <c:v>0.3596064814814815</c:v>
                </c:pt>
                <c:pt idx="562">
                  <c:v>0.3597222222222222</c:v>
                </c:pt>
                <c:pt idx="563">
                  <c:v>0.35983796296296294</c:v>
                </c:pt>
                <c:pt idx="564">
                  <c:v>0.3599537037037037</c:v>
                </c:pt>
                <c:pt idx="565">
                  <c:v>0.3600694444444445</c:v>
                </c:pt>
                <c:pt idx="566">
                  <c:v>0.36018518518518516</c:v>
                </c:pt>
                <c:pt idx="567">
                  <c:v>0.36030092592592594</c:v>
                </c:pt>
                <c:pt idx="568">
                  <c:v>0.36041666666666666</c:v>
                </c:pt>
                <c:pt idx="569">
                  <c:v>0.36053240740740744</c:v>
                </c:pt>
                <c:pt idx="570">
                  <c:v>0.3606481481481481</c:v>
                </c:pt>
                <c:pt idx="571">
                  <c:v>0.3607638888888889</c:v>
                </c:pt>
                <c:pt idx="572">
                  <c:v>0.36087962962962966</c:v>
                </c:pt>
                <c:pt idx="573">
                  <c:v>0.3609953703703704</c:v>
                </c:pt>
                <c:pt idx="574">
                  <c:v>0.3611111111111111</c:v>
                </c:pt>
                <c:pt idx="575">
                  <c:v>0.3612268518518518</c:v>
                </c:pt>
                <c:pt idx="576">
                  <c:v>0.3613425925925926</c:v>
                </c:pt>
                <c:pt idx="577">
                  <c:v>0.3614583333333334</c:v>
                </c:pt>
                <c:pt idx="578">
                  <c:v>0.36157407407407405</c:v>
                </c:pt>
                <c:pt idx="579">
                  <c:v>0.3616898148148148</c:v>
                </c:pt>
                <c:pt idx="580">
                  <c:v>0.36180555555555555</c:v>
                </c:pt>
                <c:pt idx="581">
                  <c:v>0.3619212962962963</c:v>
                </c:pt>
                <c:pt idx="582">
                  <c:v>0.362037037037037</c:v>
                </c:pt>
                <c:pt idx="583">
                  <c:v>0.36215277777777777</c:v>
                </c:pt>
                <c:pt idx="584">
                  <c:v>0.36226851851851855</c:v>
                </c:pt>
                <c:pt idx="585">
                  <c:v>0.36238425925925927</c:v>
                </c:pt>
                <c:pt idx="586">
                  <c:v>0.3625</c:v>
                </c:pt>
                <c:pt idx="587">
                  <c:v>0.3626157407407407</c:v>
                </c:pt>
                <c:pt idx="588">
                  <c:v>0.3627314814814815</c:v>
                </c:pt>
                <c:pt idx="589">
                  <c:v>0.36284722222222227</c:v>
                </c:pt>
                <c:pt idx="590">
                  <c:v>0.36296296296296293</c:v>
                </c:pt>
                <c:pt idx="591">
                  <c:v>0.3630787037037037</c:v>
                </c:pt>
                <c:pt idx="592">
                  <c:v>0.36319444444444443</c:v>
                </c:pt>
                <c:pt idx="593">
                  <c:v>0.3633101851851852</c:v>
                </c:pt>
                <c:pt idx="594">
                  <c:v>0.3634259259259259</c:v>
                </c:pt>
                <c:pt idx="595">
                  <c:v>0.36354166666666665</c:v>
                </c:pt>
                <c:pt idx="596">
                  <c:v>0.36365740740740743</c:v>
                </c:pt>
                <c:pt idx="597">
                  <c:v>0.36377314814814815</c:v>
                </c:pt>
                <c:pt idx="598">
                  <c:v>0.3638888888888889</c:v>
                </c:pt>
                <c:pt idx="599">
                  <c:v>0.3640046296296296</c:v>
                </c:pt>
                <c:pt idx="600">
                  <c:v>0.36412037037037037</c:v>
                </c:pt>
                <c:pt idx="601">
                  <c:v>0.36423611111111115</c:v>
                </c:pt>
                <c:pt idx="602">
                  <c:v>0.3643518518518518</c:v>
                </c:pt>
                <c:pt idx="603">
                  <c:v>0.3644675925925926</c:v>
                </c:pt>
                <c:pt idx="604">
                  <c:v>0.3645833333333333</c:v>
                </c:pt>
                <c:pt idx="605">
                  <c:v>0.3646990740740741</c:v>
                </c:pt>
                <c:pt idx="606">
                  <c:v>0.36481481481481487</c:v>
                </c:pt>
                <c:pt idx="607">
                  <c:v>0.36493055555555554</c:v>
                </c:pt>
                <c:pt idx="608">
                  <c:v>0.3650462962962963</c:v>
                </c:pt>
                <c:pt idx="609">
                  <c:v>0.36516203703703703</c:v>
                </c:pt>
                <c:pt idx="610">
                  <c:v>0.3652777777777778</c:v>
                </c:pt>
                <c:pt idx="611">
                  <c:v>0.3653935185185185</c:v>
                </c:pt>
                <c:pt idx="612">
                  <c:v>0.36550925925925926</c:v>
                </c:pt>
                <c:pt idx="613">
                  <c:v>0.365625</c:v>
                </c:pt>
                <c:pt idx="614">
                  <c:v>0.36574074074074076</c:v>
                </c:pt>
                <c:pt idx="615">
                  <c:v>0.3658564814814815</c:v>
                </c:pt>
                <c:pt idx="616">
                  <c:v>0.3659722222222222</c:v>
                </c:pt>
                <c:pt idx="617">
                  <c:v>0.366087962962963</c:v>
                </c:pt>
                <c:pt idx="618">
                  <c:v>0.36620370370370375</c:v>
                </c:pt>
                <c:pt idx="619">
                  <c:v>0.3663194444444444</c:v>
                </c:pt>
                <c:pt idx="620">
                  <c:v>0.3664351851851852</c:v>
                </c:pt>
                <c:pt idx="621">
                  <c:v>0.3665509259259259</c:v>
                </c:pt>
                <c:pt idx="622">
                  <c:v>0.3666666666666667</c:v>
                </c:pt>
                <c:pt idx="623">
                  <c:v>0.36678240740740736</c:v>
                </c:pt>
                <c:pt idx="624">
                  <c:v>0.36689814814814814</c:v>
                </c:pt>
                <c:pt idx="625">
                  <c:v>0.3670138888888889</c:v>
                </c:pt>
                <c:pt idx="626">
                  <c:v>0.36712962962962964</c:v>
                </c:pt>
                <c:pt idx="627">
                  <c:v>0.36724537037037036</c:v>
                </c:pt>
                <c:pt idx="628">
                  <c:v>0.3673611111111111</c:v>
                </c:pt>
                <c:pt idx="629">
                  <c:v>0.36747685185185186</c:v>
                </c:pt>
                <c:pt idx="630">
                  <c:v>0.36759259259259264</c:v>
                </c:pt>
                <c:pt idx="631">
                  <c:v>0.3677083333333333</c:v>
                </c:pt>
                <c:pt idx="632">
                  <c:v>0.3678240740740741</c:v>
                </c:pt>
                <c:pt idx="633">
                  <c:v>0.3679398148148148</c:v>
                </c:pt>
                <c:pt idx="634">
                  <c:v>0.3680555555555556</c:v>
                </c:pt>
                <c:pt idx="635">
                  <c:v>0.36817129629629625</c:v>
                </c:pt>
                <c:pt idx="636">
                  <c:v>0.368287037037037</c:v>
                </c:pt>
                <c:pt idx="637">
                  <c:v>0.3684027777777778</c:v>
                </c:pt>
                <c:pt idx="638">
                  <c:v>0.3685185185185185</c:v>
                </c:pt>
                <c:pt idx="639">
                  <c:v>0.36863425925925924</c:v>
                </c:pt>
                <c:pt idx="640">
                  <c:v>0.36875</c:v>
                </c:pt>
                <c:pt idx="641">
                  <c:v>0.36886574074074074</c:v>
                </c:pt>
                <c:pt idx="642">
                  <c:v>0.3689814814814815</c:v>
                </c:pt>
                <c:pt idx="643">
                  <c:v>0.3690972222222222</c:v>
                </c:pt>
                <c:pt idx="644">
                  <c:v>0.36921296296296297</c:v>
                </c:pt>
                <c:pt idx="645">
                  <c:v>0.3693287037037037</c:v>
                </c:pt>
                <c:pt idx="646">
                  <c:v>0.36944444444444446</c:v>
                </c:pt>
                <c:pt idx="647">
                  <c:v>0.36956018518518513</c:v>
                </c:pt>
                <c:pt idx="648">
                  <c:v>0.3696759259259259</c:v>
                </c:pt>
                <c:pt idx="649">
                  <c:v>0.3697916666666667</c:v>
                </c:pt>
                <c:pt idx="650">
                  <c:v>0.3699074074074074</c:v>
                </c:pt>
                <c:pt idx="651">
                  <c:v>0.3700231481481482</c:v>
                </c:pt>
                <c:pt idx="652">
                  <c:v>0.37013888888888885</c:v>
                </c:pt>
                <c:pt idx="653">
                  <c:v>0.37025462962962963</c:v>
                </c:pt>
                <c:pt idx="654">
                  <c:v>0.3703703703703704</c:v>
                </c:pt>
                <c:pt idx="655">
                  <c:v>0.3704861111111111</c:v>
                </c:pt>
                <c:pt idx="656">
                  <c:v>0.37060185185185185</c:v>
                </c:pt>
                <c:pt idx="657">
                  <c:v>0.37071759259259257</c:v>
                </c:pt>
                <c:pt idx="658">
                  <c:v>0.37083333333333335</c:v>
                </c:pt>
                <c:pt idx="659">
                  <c:v>0.3709490740740741</c:v>
                </c:pt>
                <c:pt idx="660">
                  <c:v>0.3710648148148148</c:v>
                </c:pt>
                <c:pt idx="661">
                  <c:v>0.37118055555555557</c:v>
                </c:pt>
                <c:pt idx="662">
                  <c:v>0.3712962962962963</c:v>
                </c:pt>
                <c:pt idx="663">
                  <c:v>0.37141203703703707</c:v>
                </c:pt>
                <c:pt idx="664">
                  <c:v>0.37152777777777773</c:v>
                </c:pt>
                <c:pt idx="665">
                  <c:v>0.3716435185185185</c:v>
                </c:pt>
                <c:pt idx="666">
                  <c:v>0.3717592592592593</c:v>
                </c:pt>
                <c:pt idx="667">
                  <c:v>0.371875</c:v>
                </c:pt>
                <c:pt idx="668">
                  <c:v>0.37199074074074073</c:v>
                </c:pt>
                <c:pt idx="669">
                  <c:v>0.37210648148148145</c:v>
                </c:pt>
                <c:pt idx="670">
                  <c:v>0.37222222222222223</c:v>
                </c:pt>
                <c:pt idx="671">
                  <c:v>0.372337962962963</c:v>
                </c:pt>
                <c:pt idx="672">
                  <c:v>0.3724537037037037</c:v>
                </c:pt>
                <c:pt idx="673">
                  <c:v>0.37256944444444445</c:v>
                </c:pt>
                <c:pt idx="674">
                  <c:v>0.3726851851851852</c:v>
                </c:pt>
                <c:pt idx="675">
                  <c:v>0.37280092592592595</c:v>
                </c:pt>
                <c:pt idx="676">
                  <c:v>0.3729166666666666</c:v>
                </c:pt>
                <c:pt idx="677">
                  <c:v>0.3730324074074074</c:v>
                </c:pt>
                <c:pt idx="678">
                  <c:v>0.3731481481481482</c:v>
                </c:pt>
                <c:pt idx="679">
                  <c:v>0.3732638888888889</c:v>
                </c:pt>
                <c:pt idx="680">
                  <c:v>0.3733796296296296</c:v>
                </c:pt>
                <c:pt idx="681">
                  <c:v>0.37349537037037034</c:v>
                </c:pt>
                <c:pt idx="682">
                  <c:v>0.3736111111111111</c:v>
                </c:pt>
                <c:pt idx="683">
                  <c:v>0.3737268518518519</c:v>
                </c:pt>
                <c:pt idx="684">
                  <c:v>0.37384259259259256</c:v>
                </c:pt>
                <c:pt idx="685">
                  <c:v>0.37395833333333334</c:v>
                </c:pt>
                <c:pt idx="686">
                  <c:v>0.37407407407407406</c:v>
                </c:pt>
                <c:pt idx="687">
                  <c:v>0.37418981481481484</c:v>
                </c:pt>
                <c:pt idx="688">
                  <c:v>0.3743055555555555</c:v>
                </c:pt>
                <c:pt idx="689">
                  <c:v>0.3744212962962963</c:v>
                </c:pt>
                <c:pt idx="690">
                  <c:v>0.37453703703703706</c:v>
                </c:pt>
                <c:pt idx="691">
                  <c:v>0.3746527777777778</c:v>
                </c:pt>
                <c:pt idx="692">
                  <c:v>0.3747685185185185</c:v>
                </c:pt>
                <c:pt idx="693">
                  <c:v>0.3748842592592592</c:v>
                </c:pt>
                <c:pt idx="694">
                  <c:v>0.375</c:v>
                </c:pt>
                <c:pt idx="695">
                  <c:v>0.3751157407407408</c:v>
                </c:pt>
                <c:pt idx="696">
                  <c:v>0.3752314814814815</c:v>
                </c:pt>
                <c:pt idx="697">
                  <c:v>0.3753472222222222</c:v>
                </c:pt>
                <c:pt idx="698">
                  <c:v>0.37546296296296294</c:v>
                </c:pt>
                <c:pt idx="699">
                  <c:v>0.3755787037037037</c:v>
                </c:pt>
                <c:pt idx="700">
                  <c:v>0.3756944444444445</c:v>
                </c:pt>
                <c:pt idx="701">
                  <c:v>0.37581018518518516</c:v>
                </c:pt>
                <c:pt idx="702">
                  <c:v>0.37592592592592594</c:v>
                </c:pt>
                <c:pt idx="703">
                  <c:v>0.37604166666666666</c:v>
                </c:pt>
                <c:pt idx="704">
                  <c:v>0.37615740740740744</c:v>
                </c:pt>
                <c:pt idx="705">
                  <c:v>0.3762731481481481</c:v>
                </c:pt>
                <c:pt idx="706">
                  <c:v>0.3763888888888889</c:v>
                </c:pt>
                <c:pt idx="707">
                  <c:v>0.37650462962962966</c:v>
                </c:pt>
                <c:pt idx="708">
                  <c:v>0.3766203703703704</c:v>
                </c:pt>
                <c:pt idx="709">
                  <c:v>0.3767361111111111</c:v>
                </c:pt>
                <c:pt idx="710">
                  <c:v>0.3768518518518518</c:v>
                </c:pt>
                <c:pt idx="711">
                  <c:v>0.3769675925925926</c:v>
                </c:pt>
                <c:pt idx="712">
                  <c:v>0.3770833333333334</c:v>
                </c:pt>
                <c:pt idx="713">
                  <c:v>0.37719907407407405</c:v>
                </c:pt>
                <c:pt idx="714">
                  <c:v>0.3773148148148148</c:v>
                </c:pt>
                <c:pt idx="715">
                  <c:v>0.37743055555555555</c:v>
                </c:pt>
                <c:pt idx="716">
                  <c:v>0.3775462962962963</c:v>
                </c:pt>
                <c:pt idx="717">
                  <c:v>0.377662037037037</c:v>
                </c:pt>
                <c:pt idx="718">
                  <c:v>0.37777777777777777</c:v>
                </c:pt>
                <c:pt idx="719">
                  <c:v>0.37789351851851855</c:v>
                </c:pt>
                <c:pt idx="720">
                  <c:v>0.37800925925925927</c:v>
                </c:pt>
                <c:pt idx="721">
                  <c:v>0.378125</c:v>
                </c:pt>
                <c:pt idx="722">
                  <c:v>0.3782407407407407</c:v>
                </c:pt>
                <c:pt idx="723">
                  <c:v>0.3783564814814815</c:v>
                </c:pt>
                <c:pt idx="724">
                  <c:v>0.37847222222222227</c:v>
                </c:pt>
                <c:pt idx="725">
                  <c:v>0.37858796296296293</c:v>
                </c:pt>
                <c:pt idx="726">
                  <c:v>0.3787037037037037</c:v>
                </c:pt>
                <c:pt idx="727">
                  <c:v>0.37881944444444443</c:v>
                </c:pt>
                <c:pt idx="728">
                  <c:v>0.3789351851851852</c:v>
                </c:pt>
                <c:pt idx="729">
                  <c:v>0.3790509259259259</c:v>
                </c:pt>
                <c:pt idx="730">
                  <c:v>0.37916666666666665</c:v>
                </c:pt>
                <c:pt idx="731">
                  <c:v>0.37928240740740743</c:v>
                </c:pt>
                <c:pt idx="732">
                  <c:v>0.37939814814814815</c:v>
                </c:pt>
                <c:pt idx="733">
                  <c:v>0.3795138888888889</c:v>
                </c:pt>
                <c:pt idx="734">
                  <c:v>0.3796296296296296</c:v>
                </c:pt>
                <c:pt idx="735">
                  <c:v>0.37974537037037037</c:v>
                </c:pt>
                <c:pt idx="736">
                  <c:v>0.37986111111111115</c:v>
                </c:pt>
                <c:pt idx="737">
                  <c:v>0.3799768518518518</c:v>
                </c:pt>
                <c:pt idx="738">
                  <c:v>0.3800925925925926</c:v>
                </c:pt>
                <c:pt idx="739">
                  <c:v>0.3802083333333333</c:v>
                </c:pt>
                <c:pt idx="740">
                  <c:v>0.3803240740740741</c:v>
                </c:pt>
                <c:pt idx="741">
                  <c:v>0.38043981481481487</c:v>
                </c:pt>
                <c:pt idx="742">
                  <c:v>0.38055555555555554</c:v>
                </c:pt>
                <c:pt idx="743">
                  <c:v>0.3806712962962963</c:v>
                </c:pt>
                <c:pt idx="744">
                  <c:v>0.38078703703703703</c:v>
                </c:pt>
                <c:pt idx="745">
                  <c:v>0.3809027777777778</c:v>
                </c:pt>
                <c:pt idx="746">
                  <c:v>0.3810185185185185</c:v>
                </c:pt>
                <c:pt idx="747">
                  <c:v>0.38113425925925926</c:v>
                </c:pt>
                <c:pt idx="748">
                  <c:v>0.38125</c:v>
                </c:pt>
                <c:pt idx="749">
                  <c:v>0.38136574074074076</c:v>
                </c:pt>
                <c:pt idx="750">
                  <c:v>0.3814814814814815</c:v>
                </c:pt>
                <c:pt idx="751">
                  <c:v>0.3815972222222222</c:v>
                </c:pt>
                <c:pt idx="752">
                  <c:v>0.381712962962963</c:v>
                </c:pt>
                <c:pt idx="753">
                  <c:v>0.38182870370370375</c:v>
                </c:pt>
                <c:pt idx="754">
                  <c:v>0.3819444444444444</c:v>
                </c:pt>
                <c:pt idx="755">
                  <c:v>0.3820601851851852</c:v>
                </c:pt>
                <c:pt idx="756">
                  <c:v>0.3821759259259259</c:v>
                </c:pt>
                <c:pt idx="757">
                  <c:v>0.3822916666666667</c:v>
                </c:pt>
                <c:pt idx="758">
                  <c:v>0.38240740740740736</c:v>
                </c:pt>
                <c:pt idx="759">
                  <c:v>0.38252314814814814</c:v>
                </c:pt>
                <c:pt idx="760">
                  <c:v>0.3826388888888889</c:v>
                </c:pt>
                <c:pt idx="761">
                  <c:v>0.38275462962962964</c:v>
                </c:pt>
                <c:pt idx="762">
                  <c:v>0.38287037037037036</c:v>
                </c:pt>
                <c:pt idx="763">
                  <c:v>0.3829861111111111</c:v>
                </c:pt>
                <c:pt idx="764">
                  <c:v>0.38310185185185186</c:v>
                </c:pt>
                <c:pt idx="765">
                  <c:v>0.38321759259259264</c:v>
                </c:pt>
                <c:pt idx="766">
                  <c:v>0.3833333333333333</c:v>
                </c:pt>
                <c:pt idx="767">
                  <c:v>0.3834490740740741</c:v>
                </c:pt>
                <c:pt idx="768">
                  <c:v>0.3835648148148148</c:v>
                </c:pt>
                <c:pt idx="769">
                  <c:v>0.3836805555555556</c:v>
                </c:pt>
                <c:pt idx="770">
                  <c:v>0.38379629629629625</c:v>
                </c:pt>
                <c:pt idx="771">
                  <c:v>0.383912037037037</c:v>
                </c:pt>
                <c:pt idx="772">
                  <c:v>0.3840277777777778</c:v>
                </c:pt>
                <c:pt idx="773">
                  <c:v>0.3841435185185185</c:v>
                </c:pt>
                <c:pt idx="774">
                  <c:v>0.38425925925925924</c:v>
                </c:pt>
                <c:pt idx="775">
                  <c:v>0.384375</c:v>
                </c:pt>
                <c:pt idx="776">
                  <c:v>0.38449074074074074</c:v>
                </c:pt>
                <c:pt idx="777">
                  <c:v>0.3846064814814815</c:v>
                </c:pt>
                <c:pt idx="778">
                  <c:v>0.3847222222222222</c:v>
                </c:pt>
                <c:pt idx="779">
                  <c:v>0.38483796296296297</c:v>
                </c:pt>
                <c:pt idx="780">
                  <c:v>0.3849537037037037</c:v>
                </c:pt>
                <c:pt idx="781">
                  <c:v>0.38506944444444446</c:v>
                </c:pt>
                <c:pt idx="782">
                  <c:v>0.38518518518518513</c:v>
                </c:pt>
                <c:pt idx="783">
                  <c:v>0.3853009259259259</c:v>
                </c:pt>
                <c:pt idx="784">
                  <c:v>0.3854166666666667</c:v>
                </c:pt>
                <c:pt idx="785">
                  <c:v>0.3855324074074074</c:v>
                </c:pt>
                <c:pt idx="786">
                  <c:v>0.3856481481481482</c:v>
                </c:pt>
                <c:pt idx="787">
                  <c:v>0.38576388888888885</c:v>
                </c:pt>
                <c:pt idx="788">
                  <c:v>0.38587962962962963</c:v>
                </c:pt>
                <c:pt idx="789">
                  <c:v>0.3859953703703704</c:v>
                </c:pt>
                <c:pt idx="790">
                  <c:v>0.3861111111111111</c:v>
                </c:pt>
                <c:pt idx="791">
                  <c:v>0.38622685185185185</c:v>
                </c:pt>
                <c:pt idx="792">
                  <c:v>0.38634259259259257</c:v>
                </c:pt>
                <c:pt idx="793">
                  <c:v>0.38645833333333335</c:v>
                </c:pt>
                <c:pt idx="794">
                  <c:v>0.3865740740740741</c:v>
                </c:pt>
                <c:pt idx="795">
                  <c:v>0.3866898148148148</c:v>
                </c:pt>
                <c:pt idx="796">
                  <c:v>0.38680555555555557</c:v>
                </c:pt>
                <c:pt idx="797">
                  <c:v>0.3869212962962963</c:v>
                </c:pt>
                <c:pt idx="798">
                  <c:v>0.38703703703703707</c:v>
                </c:pt>
                <c:pt idx="799">
                  <c:v>0.38715277777777773</c:v>
                </c:pt>
                <c:pt idx="800">
                  <c:v>0.3872685185185185</c:v>
                </c:pt>
                <c:pt idx="801">
                  <c:v>0.3873842592592593</c:v>
                </c:pt>
                <c:pt idx="802">
                  <c:v>0.3875</c:v>
                </c:pt>
                <c:pt idx="803">
                  <c:v>0.38761574074074073</c:v>
                </c:pt>
                <c:pt idx="804">
                  <c:v>0.38773148148148145</c:v>
                </c:pt>
                <c:pt idx="805">
                  <c:v>0.38784722222222223</c:v>
                </c:pt>
              </c:strCache>
            </c:strRef>
          </c:xVal>
          <c:yVal>
            <c:numRef>
              <c:f>dat!$F$5:$F$810</c:f>
              <c:numCache>
                <c:ptCount val="806"/>
                <c:pt idx="0">
                  <c:v>0.0005541209013424041</c:v>
                </c:pt>
                <c:pt idx="1">
                  <c:v>0.00047827855138785584</c:v>
                </c:pt>
                <c:pt idx="2">
                  <c:v>0.00047827855138785584</c:v>
                </c:pt>
                <c:pt idx="3">
                  <c:v>0.0004920680695614234</c:v>
                </c:pt>
                <c:pt idx="4">
                  <c:v>0.00041622571960687517</c:v>
                </c:pt>
                <c:pt idx="5">
                  <c:v>-9.398645281448886E-05</c:v>
                </c:pt>
                <c:pt idx="6">
                  <c:v>-0.00018361832094258024</c:v>
                </c:pt>
                <c:pt idx="7">
                  <c:v>-0.00034909253902517086</c:v>
                </c:pt>
                <c:pt idx="8">
                  <c:v>-0.00016982880276901263</c:v>
                </c:pt>
                <c:pt idx="9">
                  <c:v>-0.000259460670897104</c:v>
                </c:pt>
                <c:pt idx="10">
                  <c:v>-8.019693464094576E-05</c:v>
                </c:pt>
                <c:pt idx="11">
                  <c:v>-0.0002456711527235609</c:v>
                </c:pt>
                <c:pt idx="12">
                  <c:v>-0.00015603928459546955</c:v>
                </c:pt>
                <c:pt idx="13">
                  <c:v>-0.00015603928459546955</c:v>
                </c:pt>
                <c:pt idx="14">
                  <c:v>-0.00015603928459546955</c:v>
                </c:pt>
                <c:pt idx="15">
                  <c:v>2.322445166068869E-05</c:v>
                </c:pt>
                <c:pt idx="16">
                  <c:v>-0.00014914452550868575</c:v>
                </c:pt>
                <c:pt idx="17">
                  <c:v>-0.00022498687546323402</c:v>
                </c:pt>
                <c:pt idx="18">
                  <c:v>-0.00021809211637645022</c:v>
                </c:pt>
                <c:pt idx="19">
                  <c:v>-4.5723139207051284E-05</c:v>
                </c:pt>
                <c:pt idx="20">
                  <c:v>-0.00012846024824835885</c:v>
                </c:pt>
                <c:pt idx="21">
                  <c:v>-0.00021119735728966643</c:v>
                </c:pt>
                <c:pt idx="22">
                  <c:v>-0.00012846024824835885</c:v>
                </c:pt>
                <c:pt idx="23">
                  <c:v>-0.00012156548916159955</c:v>
                </c:pt>
                <c:pt idx="24">
                  <c:v>-0.00012156548916159955</c:v>
                </c:pt>
                <c:pt idx="25">
                  <c:v>-0.00012156548916159955</c:v>
                </c:pt>
                <c:pt idx="26">
                  <c:v>-0.00011467073007481576</c:v>
                </c:pt>
                <c:pt idx="27">
                  <c:v>-3.193362103350819E-05</c:v>
                </c:pt>
                <c:pt idx="28">
                  <c:v>-0.00011467073007481576</c:v>
                </c:pt>
                <c:pt idx="29">
                  <c:v>-0.00011467073007481576</c:v>
                </c:pt>
                <c:pt idx="30">
                  <c:v>-2.503886194674889E-05</c:v>
                </c:pt>
                <c:pt idx="31">
                  <c:v>-3.193362103350819E-05</c:v>
                </c:pt>
                <c:pt idx="32">
                  <c:v>-3.882838012029198E-05</c:v>
                </c:pt>
                <c:pt idx="33">
                  <c:v>-3.882838012029198E-05</c:v>
                </c:pt>
                <c:pt idx="34">
                  <c:v>3.701396983423179E-05</c:v>
                </c:pt>
                <c:pt idx="35">
                  <c:v>0.00028522529695815447</c:v>
                </c:pt>
                <c:pt idx="36">
                  <c:v>0.0003679624059994621</c:v>
                </c:pt>
                <c:pt idx="37">
                  <c:v>0.0005265418649952934</c:v>
                </c:pt>
                <c:pt idx="38">
                  <c:v>0.0006989108421646678</c:v>
                </c:pt>
                <c:pt idx="39">
                  <c:v>0.0008643850602472829</c:v>
                </c:pt>
                <c:pt idx="40">
                  <c:v>0.0009402274102018067</c:v>
                </c:pt>
                <c:pt idx="41">
                  <c:v>0.0010229645192431143</c:v>
                </c:pt>
                <c:pt idx="42">
                  <c:v>0.001016069760156355</c:v>
                </c:pt>
                <c:pt idx="43">
                  <c:v>0.0011884387373257295</c:v>
                </c:pt>
                <c:pt idx="44">
                  <c:v>0.0012642810872802532</c:v>
                </c:pt>
                <c:pt idx="45">
                  <c:v>0.0012573863281934695</c:v>
                </c:pt>
                <c:pt idx="46">
                  <c:v>0.0012573863281934695</c:v>
                </c:pt>
                <c:pt idx="47">
                  <c:v>0.0014159657871893252</c:v>
                </c:pt>
                <c:pt idx="48">
                  <c:v>0.0014090710281025414</c:v>
                </c:pt>
                <c:pt idx="49">
                  <c:v>0.0014090710281025414</c:v>
                </c:pt>
                <c:pt idx="50">
                  <c:v>0.0014021762690157576</c:v>
                </c:pt>
                <c:pt idx="51">
                  <c:v>0.001491808137143849</c:v>
                </c:pt>
                <c:pt idx="52">
                  <c:v>0.0014849133780570653</c:v>
                </c:pt>
                <c:pt idx="53">
                  <c:v>0.0014780186189702815</c:v>
                </c:pt>
                <c:pt idx="54">
                  <c:v>0.0014711238598835222</c:v>
                </c:pt>
                <c:pt idx="55">
                  <c:v>0.0014642291007967384</c:v>
                </c:pt>
                <c:pt idx="56">
                  <c:v>0.0014642291007967384</c:v>
                </c:pt>
                <c:pt idx="57">
                  <c:v>0.001546966209838046</c:v>
                </c:pt>
                <c:pt idx="58">
                  <c:v>0.0014504395826231953</c:v>
                </c:pt>
                <c:pt idx="59">
                  <c:v>0.0015400714507512621</c:v>
                </c:pt>
                <c:pt idx="60">
                  <c:v>0.0014435448235364115</c:v>
                </c:pt>
                <c:pt idx="61">
                  <c:v>0.0014435448235364115</c:v>
                </c:pt>
                <c:pt idx="62">
                  <c:v>0.0014366500644496522</c:v>
                </c:pt>
                <c:pt idx="63">
                  <c:v>0.001526281932577719</c:v>
                </c:pt>
                <c:pt idx="64">
                  <c:v>0.0014366500644496522</c:v>
                </c:pt>
                <c:pt idx="65">
                  <c:v>0.0015193871734909352</c:v>
                </c:pt>
                <c:pt idx="66">
                  <c:v>0.0014297553053628685</c:v>
                </c:pt>
                <c:pt idx="67">
                  <c:v>0.0014228605462760847</c:v>
                </c:pt>
                <c:pt idx="68">
                  <c:v>0.0015055976553173922</c:v>
                </c:pt>
                <c:pt idx="69">
                  <c:v>0.0014228605462760847</c:v>
                </c:pt>
                <c:pt idx="70">
                  <c:v>0.0014159657871893252</c:v>
                </c:pt>
                <c:pt idx="71">
                  <c:v>0.0013263339190612339</c:v>
                </c:pt>
                <c:pt idx="72">
                  <c:v>0.0014987028962306084</c:v>
                </c:pt>
                <c:pt idx="73">
                  <c:v>0.0014090710281025414</c:v>
                </c:pt>
                <c:pt idx="74">
                  <c:v>0.0014021762690157576</c:v>
                </c:pt>
                <c:pt idx="75">
                  <c:v>0.0014021762690157576</c:v>
                </c:pt>
                <c:pt idx="76">
                  <c:v>0.0014849133780570653</c:v>
                </c:pt>
                <c:pt idx="77">
                  <c:v>0.0014021762690157576</c:v>
                </c:pt>
                <c:pt idx="78">
                  <c:v>0.0014849133780570653</c:v>
                </c:pt>
                <c:pt idx="79">
                  <c:v>0.0013952815099289983</c:v>
                </c:pt>
                <c:pt idx="80">
                  <c:v>0.0014849133780570653</c:v>
                </c:pt>
                <c:pt idx="81">
                  <c:v>0.0013883867508422145</c:v>
                </c:pt>
                <c:pt idx="82">
                  <c:v>0.0014780186189702815</c:v>
                </c:pt>
                <c:pt idx="83">
                  <c:v>0.0014780186189702815</c:v>
                </c:pt>
                <c:pt idx="84">
                  <c:v>0.0014780186189702815</c:v>
                </c:pt>
                <c:pt idx="85">
                  <c:v>0.0014711238598835222</c:v>
                </c:pt>
                <c:pt idx="86">
                  <c:v>0.0013814919917554307</c:v>
                </c:pt>
                <c:pt idx="87">
                  <c:v>0.0014711238598835222</c:v>
                </c:pt>
                <c:pt idx="88">
                  <c:v>0.0014711238598835222</c:v>
                </c:pt>
                <c:pt idx="89">
                  <c:v>0.0014711238598835222</c:v>
                </c:pt>
                <c:pt idx="90">
                  <c:v>0.0014642291007967384</c:v>
                </c:pt>
                <c:pt idx="91">
                  <c:v>0.0013814919917554307</c:v>
                </c:pt>
                <c:pt idx="92">
                  <c:v>0.0013814919917554307</c:v>
                </c:pt>
                <c:pt idx="93">
                  <c:v>0.0014711238598835222</c:v>
                </c:pt>
                <c:pt idx="94">
                  <c:v>0.0014711238598835222</c:v>
                </c:pt>
                <c:pt idx="95">
                  <c:v>0.0013814919917554307</c:v>
                </c:pt>
                <c:pt idx="96">
                  <c:v>0.0014642291007967384</c:v>
                </c:pt>
                <c:pt idx="97">
                  <c:v>0.0014642291007967384</c:v>
                </c:pt>
                <c:pt idx="98">
                  <c:v>0.0014711238598835222</c:v>
                </c:pt>
                <c:pt idx="99">
                  <c:v>0.0014711238598835222</c:v>
                </c:pt>
                <c:pt idx="100">
                  <c:v>0.0014711238598835222</c:v>
                </c:pt>
                <c:pt idx="101">
                  <c:v>0.0015538609689248297</c:v>
                </c:pt>
                <c:pt idx="102">
                  <c:v>0.0014711238598835222</c:v>
                </c:pt>
                <c:pt idx="103">
                  <c:v>0.0016434928370528965</c:v>
                </c:pt>
                <c:pt idx="104">
                  <c:v>0.005690716420990036</c:v>
                </c:pt>
                <c:pt idx="105">
                  <c:v>0.008876095119080255</c:v>
                </c:pt>
                <c:pt idx="106">
                  <c:v>0.007414406192683879</c:v>
                </c:pt>
                <c:pt idx="107">
                  <c:v>0.0025053377228998175</c:v>
                </c:pt>
                <c:pt idx="108">
                  <c:v>0.002415705854771751</c:v>
                </c:pt>
                <c:pt idx="109">
                  <c:v>0.00242260061385851</c:v>
                </c:pt>
                <c:pt idx="110">
                  <c:v>0.006125086243456901</c:v>
                </c:pt>
                <c:pt idx="111">
                  <c:v>0.006476718956882434</c:v>
                </c:pt>
                <c:pt idx="112">
                  <c:v>0.005090872380440582</c:v>
                </c:pt>
                <c:pt idx="113">
                  <c:v>0.005008135271399274</c:v>
                </c:pt>
                <c:pt idx="114">
                  <c:v>0.04341883814382487</c:v>
                </c:pt>
                <c:pt idx="115">
                  <c:v>0.003987710926556521</c:v>
                </c:pt>
                <c:pt idx="116">
                  <c:v>0.026802468744696224</c:v>
                </c:pt>
                <c:pt idx="117">
                  <c:v>0.006311244738799819</c:v>
                </c:pt>
                <c:pt idx="118">
                  <c:v>0.006228507629758511</c:v>
                </c:pt>
                <c:pt idx="119">
                  <c:v>0.006318139497886603</c:v>
                </c:pt>
                <c:pt idx="120">
                  <c:v>0.0032223926679244507</c:v>
                </c:pt>
                <c:pt idx="121">
                  <c:v>-0.004354947568441657</c:v>
                </c:pt>
                <c:pt idx="122">
                  <c:v>-0.005382266672371194</c:v>
                </c:pt>
                <c:pt idx="123">
                  <c:v>-0.005802846976664491</c:v>
                </c:pt>
                <c:pt idx="124">
                  <c:v>-0.005720109867623183</c:v>
                </c:pt>
                <c:pt idx="125">
                  <c:v>-0.005795952217577731</c:v>
                </c:pt>
                <c:pt idx="126">
                  <c:v>-0.0062234272809577875</c:v>
                </c:pt>
                <c:pt idx="127">
                  <c:v>-0.006650902344337868</c:v>
                </c:pt>
                <c:pt idx="128">
                  <c:v>-0.006899113671461792</c:v>
                </c:pt>
                <c:pt idx="129">
                  <c:v>-0.006899113671461792</c:v>
                </c:pt>
                <c:pt idx="130">
                  <c:v>-0.007402431084796371</c:v>
                </c:pt>
                <c:pt idx="131">
                  <c:v>-0.008085012234387134</c:v>
                </c:pt>
                <c:pt idx="132">
                  <c:v>-0.007823011389089668</c:v>
                </c:pt>
                <c:pt idx="133">
                  <c:v>-0.008071222716213591</c:v>
                </c:pt>
                <c:pt idx="134">
                  <c:v>-0.00858143488863498</c:v>
                </c:pt>
                <c:pt idx="135">
                  <c:v>-0.009008909952015037</c:v>
                </c:pt>
                <c:pt idx="136">
                  <c:v>-0.009257121279138959</c:v>
                </c:pt>
                <c:pt idx="137">
                  <c:v>-0.009332963629093484</c:v>
                </c:pt>
                <c:pt idx="138">
                  <c:v>-0.008381486875118496</c:v>
                </c:pt>
                <c:pt idx="139">
                  <c:v>-0.009663912065258714</c:v>
                </c:pt>
                <c:pt idx="140">
                  <c:v>-0.00999486050142392</c:v>
                </c:pt>
                <c:pt idx="141">
                  <c:v>-0.008781382902151465</c:v>
                </c:pt>
                <c:pt idx="142">
                  <c:v>-0.005499477576846371</c:v>
                </c:pt>
                <c:pt idx="143">
                  <c:v>-0.010567125505626287</c:v>
                </c:pt>
                <c:pt idx="144">
                  <c:v>-0.010642967855580813</c:v>
                </c:pt>
                <c:pt idx="145">
                  <c:v>-0.010801547314576642</c:v>
                </c:pt>
                <c:pt idx="146">
                  <c:v>-0.010967021532659259</c:v>
                </c:pt>
                <c:pt idx="147">
                  <c:v>-0.011035969123526999</c:v>
                </c:pt>
                <c:pt idx="148">
                  <c:v>-0.01128418045065092</c:v>
                </c:pt>
                <c:pt idx="149">
                  <c:v>-0.011435865150559969</c:v>
                </c:pt>
                <c:pt idx="150">
                  <c:v>-0.011601339368642584</c:v>
                </c:pt>
                <c:pt idx="151">
                  <c:v>-0.01193228780480779</c:v>
                </c:pt>
                <c:pt idx="152">
                  <c:v>-0.005113371067986969</c:v>
                </c:pt>
                <c:pt idx="153">
                  <c:v>-0.011987445877502011</c:v>
                </c:pt>
                <c:pt idx="154">
                  <c:v>-0.012318394313667217</c:v>
                </c:pt>
                <c:pt idx="155">
                  <c:v>-0.011180759064349286</c:v>
                </c:pt>
                <c:pt idx="156">
                  <c:v>-0.012456289495402721</c:v>
                </c:pt>
                <c:pt idx="157">
                  <c:v>-0.012435605218142394</c:v>
                </c:pt>
                <c:pt idx="158">
                  <c:v>-0.011732339791291305</c:v>
                </c:pt>
                <c:pt idx="159">
                  <c:v>-0.012745869377047298</c:v>
                </c:pt>
                <c:pt idx="160">
                  <c:v>-0.012552816122617572</c:v>
                </c:pt>
                <c:pt idx="161">
                  <c:v>-0.012711395581613428</c:v>
                </c:pt>
                <c:pt idx="162">
                  <c:v>-0.012683816545266317</c:v>
                </c:pt>
                <c:pt idx="163">
                  <c:v>-0.01275965889522084</c:v>
                </c:pt>
                <c:pt idx="164">
                  <c:v>-0.012814816967915038</c:v>
                </c:pt>
                <c:pt idx="165">
                  <c:v>-0.012876869799696019</c:v>
                </c:pt>
                <c:pt idx="166">
                  <c:v>-0.012856185522435691</c:v>
                </c:pt>
                <c:pt idx="167">
                  <c:v>-0.01309060733138607</c:v>
                </c:pt>
                <c:pt idx="168">
                  <c:v>-0.013069923054125744</c:v>
                </c:pt>
                <c:pt idx="169">
                  <c:v>-0.01312508112681994</c:v>
                </c:pt>
                <c:pt idx="170">
                  <c:v>-0.011725445032204546</c:v>
                </c:pt>
                <c:pt idx="171">
                  <c:v>-0.05069462339065893</c:v>
                </c:pt>
                <c:pt idx="172">
                  <c:v>-0.013221607754034791</c:v>
                </c:pt>
                <c:pt idx="173">
                  <c:v>-0.011553076055035146</c:v>
                </c:pt>
                <c:pt idx="174">
                  <c:v>-0.011518602259601276</c:v>
                </c:pt>
                <c:pt idx="175">
                  <c:v>-0.009946597187816505</c:v>
                </c:pt>
                <c:pt idx="176">
                  <c:v>-0.004747948836387868</c:v>
                </c:pt>
                <c:pt idx="177">
                  <c:v>0.0027742333272840675</c:v>
                </c:pt>
                <c:pt idx="178">
                  <c:v>0.01753591253207012</c:v>
                </c:pt>
                <c:pt idx="179">
                  <c:v>0.046680059191869606</c:v>
                </c:pt>
                <c:pt idx="180">
                  <c:v>0.06935692182827381</c:v>
                </c:pt>
                <c:pt idx="181">
                  <c:v>0.17517078953301538</c:v>
                </c:pt>
                <c:pt idx="182">
                  <c:v>0.4755202848711241</c:v>
                </c:pt>
                <c:pt idx="183">
                  <c:v>1.0354712493444989</c:v>
                </c:pt>
                <c:pt idx="184">
                  <c:v>1.2963137751153846</c:v>
                </c:pt>
                <c:pt idx="185">
                  <c:v>1.4811346871954854</c:v>
                </c:pt>
                <c:pt idx="186">
                  <c:v>1.6478844357091473</c:v>
                </c:pt>
                <c:pt idx="187">
                  <c:v>1.8085943752627947</c:v>
                </c:pt>
                <c:pt idx="188">
                  <c:v>1.9959870324822622</c:v>
                </c:pt>
                <c:pt idx="189">
                  <c:v>2.187778545999093</c:v>
                </c:pt>
                <c:pt idx="190">
                  <c:v>2.3773292628127214</c:v>
                </c:pt>
                <c:pt idx="191">
                  <c:v>2.552228616566952</c:v>
                </c:pt>
                <c:pt idx="192">
                  <c:v>2.72882408105653</c:v>
                </c:pt>
                <c:pt idx="193">
                  <c:v>2.9139345730182744</c:v>
                </c:pt>
                <c:pt idx="194">
                  <c:v>3.1365870282075115</c:v>
                </c:pt>
                <c:pt idx="195">
                  <c:v>3.295056171057957</c:v>
                </c:pt>
                <c:pt idx="196">
                  <c:v>3.4909638557495923</c:v>
                </c:pt>
                <c:pt idx="197">
                  <c:v>3.689029600035388</c:v>
                </c:pt>
                <c:pt idx="198">
                  <c:v>3.897782220905686</c:v>
                </c:pt>
                <c:pt idx="199">
                  <c:v>4.090973370517132</c:v>
                </c:pt>
                <c:pt idx="200">
                  <c:v>4.296416507025778</c:v>
                </c:pt>
                <c:pt idx="201">
                  <c:v>4.479451676502403</c:v>
                </c:pt>
                <c:pt idx="202">
                  <c:v>4.655157717069787</c:v>
                </c:pt>
                <c:pt idx="203">
                  <c:v>4.808538527714191</c:v>
                </c:pt>
                <c:pt idx="204">
                  <c:v>5.037954741567555</c:v>
                </c:pt>
                <c:pt idx="205">
                  <c:v>5.24694867900589</c:v>
                </c:pt>
                <c:pt idx="206">
                  <c:v>5.519857033178633</c:v>
                </c:pt>
                <c:pt idx="207">
                  <c:v>5.7195913091634285</c:v>
                </c:pt>
                <c:pt idx="208">
                  <c:v>5.952503165873787</c:v>
                </c:pt>
                <c:pt idx="209">
                  <c:v>6.229906902971107</c:v>
                </c:pt>
                <c:pt idx="210">
                  <c:v>6.355956888595535</c:v>
                </c:pt>
                <c:pt idx="211">
                  <c:v>6.536999472696082</c:v>
                </c:pt>
                <c:pt idx="212">
                  <c:v>6.754129225856813</c:v>
                </c:pt>
                <c:pt idx="213">
                  <c:v>6.959648204715413</c:v>
                </c:pt>
                <c:pt idx="214">
                  <c:v>7.191567216117275</c:v>
                </c:pt>
                <c:pt idx="215">
                  <c:v>7.395314241890574</c:v>
                </c:pt>
                <c:pt idx="216">
                  <c:v>7.563263678485336</c:v>
                </c:pt>
                <c:pt idx="217">
                  <c:v>7.813253853453638</c:v>
                </c:pt>
                <c:pt idx="218">
                  <c:v>8.023433689454897</c:v>
                </c:pt>
                <c:pt idx="219">
                  <c:v>8.217755579556574</c:v>
                </c:pt>
                <c:pt idx="220">
                  <c:v>8.440270139564076</c:v>
                </c:pt>
                <c:pt idx="221">
                  <c:v>8.660826587990933</c:v>
                </c:pt>
                <c:pt idx="222">
                  <c:v>8.879597293814316</c:v>
                </c:pt>
                <c:pt idx="223">
                  <c:v>9.134138009779889</c:v>
                </c:pt>
                <c:pt idx="224">
                  <c:v>9.36142374307544</c:v>
                </c:pt>
                <c:pt idx="225">
                  <c:v>9.60362973503477</c:v>
                </c:pt>
                <c:pt idx="226">
                  <c:v>9.874869557508514</c:v>
                </c:pt>
                <c:pt idx="227">
                  <c:v>10.133181706694552</c:v>
                </c:pt>
                <c:pt idx="228">
                  <c:v>10.394562023674208</c:v>
                </c:pt>
                <c:pt idx="229">
                  <c:v>10.65688692264875</c:v>
                </c:pt>
                <c:pt idx="230">
                  <c:v>10.893894266256654</c:v>
                </c:pt>
                <c:pt idx="231">
                  <c:v>10.963028015619749</c:v>
                </c:pt>
                <c:pt idx="232">
                  <c:v>11.14188496108979</c:v>
                </c:pt>
                <c:pt idx="233">
                  <c:v>11.176386335560014</c:v>
                </c:pt>
                <c:pt idx="234">
                  <c:v>11.253311162691167</c:v>
                </c:pt>
                <c:pt idx="235">
                  <c:v>11.230496404873026</c:v>
                </c:pt>
                <c:pt idx="236">
                  <c:v>11.266424994474214</c:v>
                </c:pt>
                <c:pt idx="237">
                  <c:v>11.209191599294892</c:v>
                </c:pt>
                <c:pt idx="238">
                  <c:v>11.200062938264</c:v>
                </c:pt>
                <c:pt idx="239">
                  <c:v>11.18377062254195</c:v>
                </c:pt>
                <c:pt idx="240">
                  <c:v>11.17372495855252</c:v>
                </c:pt>
                <c:pt idx="241">
                  <c:v>11.14786961197711</c:v>
                </c:pt>
                <c:pt idx="242">
                  <c:v>11.140864536744948</c:v>
                </c:pt>
                <c:pt idx="243">
                  <c:v>11.136100258215984</c:v>
                </c:pt>
                <c:pt idx="244">
                  <c:v>11.12497211704993</c:v>
                </c:pt>
                <c:pt idx="245">
                  <c:v>11.11646398433685</c:v>
                </c:pt>
                <c:pt idx="246">
                  <c:v>11.111506652553457</c:v>
                </c:pt>
                <c:pt idx="247">
                  <c:v>11.101895358386493</c:v>
                </c:pt>
                <c:pt idx="248">
                  <c:v>11.094779967008941</c:v>
                </c:pt>
                <c:pt idx="249">
                  <c:v>11.091601483069937</c:v>
                </c:pt>
                <c:pt idx="250">
                  <c:v>11.093276909528024</c:v>
                </c:pt>
                <c:pt idx="251">
                  <c:v>11.067014772166496</c:v>
                </c:pt>
                <c:pt idx="252">
                  <c:v>11.051067194398783</c:v>
                </c:pt>
                <c:pt idx="253">
                  <c:v>11.080507815699317</c:v>
                </c:pt>
                <c:pt idx="254">
                  <c:v>11.08118350208982</c:v>
                </c:pt>
                <c:pt idx="255">
                  <c:v>11.073075265403771</c:v>
                </c:pt>
                <c:pt idx="256">
                  <c:v>11.072833948835735</c:v>
                </c:pt>
                <c:pt idx="257">
                  <c:v>11.074826534211812</c:v>
                </c:pt>
                <c:pt idx="258">
                  <c:v>11.043041694821778</c:v>
                </c:pt>
                <c:pt idx="259">
                  <c:v>11.063705287804844</c:v>
                </c:pt>
                <c:pt idx="260">
                  <c:v>11.082686559570735</c:v>
                </c:pt>
                <c:pt idx="261">
                  <c:v>11.05037082373102</c:v>
                </c:pt>
                <c:pt idx="262">
                  <c:v>11.059499484761911</c:v>
                </c:pt>
                <c:pt idx="263">
                  <c:v>11.072158262445232</c:v>
                </c:pt>
                <c:pt idx="264">
                  <c:v>11.037574150865966</c:v>
                </c:pt>
                <c:pt idx="265">
                  <c:v>11.140947273853987</c:v>
                </c:pt>
                <c:pt idx="266">
                  <c:v>11.237660059564186</c:v>
                </c:pt>
                <c:pt idx="267">
                  <c:v>11.300464420085623</c:v>
                </c:pt>
                <c:pt idx="268">
                  <c:v>11.420853808499807</c:v>
                </c:pt>
                <c:pt idx="269">
                  <c:v>11.546386687192728</c:v>
                </c:pt>
                <c:pt idx="270">
                  <c:v>11.67051992979103</c:v>
                </c:pt>
                <c:pt idx="271">
                  <c:v>11.80467125734242</c:v>
                </c:pt>
                <c:pt idx="272">
                  <c:v>11.969552526143566</c:v>
                </c:pt>
                <c:pt idx="273">
                  <c:v>12.10133895132819</c:v>
                </c:pt>
                <c:pt idx="274">
                  <c:v>12.242329879893658</c:v>
                </c:pt>
                <c:pt idx="275">
                  <c:v>12.3797906918067</c:v>
                </c:pt>
                <c:pt idx="276">
                  <c:v>12.508770950043006</c:v>
                </c:pt>
                <c:pt idx="277">
                  <c:v>12.65302309965652</c:v>
                </c:pt>
                <c:pt idx="278">
                  <c:v>12.788174167275493</c:v>
                </c:pt>
                <c:pt idx="279">
                  <c:v>13.105305506230811</c:v>
                </c:pt>
                <c:pt idx="280">
                  <c:v>13.310259114844296</c:v>
                </c:pt>
                <c:pt idx="281">
                  <c:v>13.490143379418265</c:v>
                </c:pt>
                <c:pt idx="282">
                  <c:v>13.691222133424983</c:v>
                </c:pt>
                <c:pt idx="283">
                  <c:v>13.84280341194774</c:v>
                </c:pt>
                <c:pt idx="284">
                  <c:v>14.031871495625294</c:v>
                </c:pt>
                <c:pt idx="285">
                  <c:v>14.186245151578195</c:v>
                </c:pt>
                <c:pt idx="286">
                  <c:v>14.366481048865591</c:v>
                </c:pt>
                <c:pt idx="287">
                  <c:v>14.523764293153109</c:v>
                </c:pt>
                <c:pt idx="288">
                  <c:v>14.681674960517528</c:v>
                </c:pt>
                <c:pt idx="289">
                  <c:v>14.867909298210417</c:v>
                </c:pt>
                <c:pt idx="290">
                  <c:v>15.031177193385256</c:v>
                </c:pt>
                <c:pt idx="291">
                  <c:v>15.233145371314167</c:v>
                </c:pt>
                <c:pt idx="292">
                  <c:v>15.40150159869505</c:v>
                </c:pt>
                <c:pt idx="293">
                  <c:v>15.593989482879643</c:v>
                </c:pt>
                <c:pt idx="294">
                  <c:v>15.774087484985303</c:v>
                </c:pt>
                <c:pt idx="295">
                  <c:v>15.966389210674555</c:v>
                </c:pt>
                <c:pt idx="296">
                  <c:v>16.19599158302326</c:v>
                </c:pt>
                <c:pt idx="297">
                  <c:v>16.363375649372905</c:v>
                </c:pt>
                <c:pt idx="298">
                  <c:v>16.486860784617054</c:v>
                </c:pt>
                <c:pt idx="299">
                  <c:v>16.54139832899345</c:v>
                </c:pt>
                <c:pt idx="300">
                  <c:v>16.55247131208681</c:v>
                </c:pt>
                <c:pt idx="301">
                  <c:v>16.665828046232484</c:v>
                </c:pt>
                <c:pt idx="302">
                  <c:v>16.614524143867786</c:v>
                </c:pt>
                <c:pt idx="303">
                  <c:v>16.575417070327596</c:v>
                </c:pt>
                <c:pt idx="304">
                  <c:v>16.57417601369198</c:v>
                </c:pt>
                <c:pt idx="305">
                  <c:v>16.556456482838964</c:v>
                </c:pt>
                <c:pt idx="306">
                  <c:v>16.558311173033307</c:v>
                </c:pt>
                <c:pt idx="307">
                  <c:v>16.530704557649855</c:v>
                </c:pt>
                <c:pt idx="308">
                  <c:v>16.527636389856244</c:v>
                </c:pt>
                <c:pt idx="309">
                  <c:v>16.52469922248528</c:v>
                </c:pt>
                <c:pt idx="310">
                  <c:v>16.52327200735431</c:v>
                </c:pt>
                <c:pt idx="311">
                  <c:v>16.52516117134409</c:v>
                </c:pt>
                <c:pt idx="312">
                  <c:v>16.531759455790134</c:v>
                </c:pt>
                <c:pt idx="313">
                  <c:v>16.54091569585737</c:v>
                </c:pt>
                <c:pt idx="314">
                  <c:v>16.541887856888607</c:v>
                </c:pt>
                <c:pt idx="315">
                  <c:v>16.55214725840973</c:v>
                </c:pt>
                <c:pt idx="316">
                  <c:v>16.54519734125026</c:v>
                </c:pt>
                <c:pt idx="317">
                  <c:v>16.57102510878932</c:v>
                </c:pt>
                <c:pt idx="318">
                  <c:v>16.56917041859498</c:v>
                </c:pt>
                <c:pt idx="319">
                  <c:v>16.574417330260015</c:v>
                </c:pt>
                <c:pt idx="320">
                  <c:v>16.575224017073168</c:v>
                </c:pt>
                <c:pt idx="321">
                  <c:v>16.564909457479352</c:v>
                </c:pt>
                <c:pt idx="322">
                  <c:v>16.54869987886634</c:v>
                </c:pt>
                <c:pt idx="323">
                  <c:v>16.520362419019694</c:v>
                </c:pt>
                <c:pt idx="324">
                  <c:v>16.506228162891805</c:v>
                </c:pt>
                <c:pt idx="325">
                  <c:v>16.480448658666354</c:v>
                </c:pt>
                <c:pt idx="326">
                  <c:v>16.45777179602995</c:v>
                </c:pt>
                <c:pt idx="327">
                  <c:v>16.455213840408756</c:v>
                </c:pt>
                <c:pt idx="328">
                  <c:v>16.455917105835606</c:v>
                </c:pt>
                <c:pt idx="329">
                  <c:v>16.414334813783263</c:v>
                </c:pt>
                <c:pt idx="330">
                  <c:v>17.230791500561942</c:v>
                </c:pt>
                <c:pt idx="331">
                  <c:v>17.788922248636407</c:v>
                </c:pt>
                <c:pt idx="332">
                  <c:v>17.654040076621822</c:v>
                </c:pt>
                <c:pt idx="333">
                  <c:v>17.49400582345868</c:v>
                </c:pt>
                <c:pt idx="334">
                  <c:v>17.366183884748953</c:v>
                </c:pt>
                <c:pt idx="335">
                  <c:v>17.46877100520108</c:v>
                </c:pt>
                <c:pt idx="336">
                  <c:v>17.375181545357194</c:v>
                </c:pt>
                <c:pt idx="337">
                  <c:v>17.28344677570765</c:v>
                </c:pt>
                <c:pt idx="338">
                  <c:v>17.29750518948558</c:v>
                </c:pt>
                <c:pt idx="339">
                  <c:v>17.328724658630502</c:v>
                </c:pt>
                <c:pt idx="340">
                  <c:v>17.452313215260947</c:v>
                </c:pt>
                <c:pt idx="341">
                  <c:v>17.442805342480284</c:v>
                </c:pt>
                <c:pt idx="342">
                  <c:v>17.583989324300184</c:v>
                </c:pt>
                <c:pt idx="343">
                  <c:v>17.62363418904914</c:v>
                </c:pt>
                <c:pt idx="344">
                  <c:v>17.355248796837323</c:v>
                </c:pt>
                <c:pt idx="345">
                  <c:v>16.223887778288354</c:v>
                </c:pt>
                <c:pt idx="346">
                  <c:v>15.715351032325065</c:v>
                </c:pt>
                <c:pt idx="347">
                  <c:v>15.350790645611816</c:v>
                </c:pt>
                <c:pt idx="348">
                  <c:v>15.066754150273017</c:v>
                </c:pt>
                <c:pt idx="349">
                  <c:v>14.78162138823942</c:v>
                </c:pt>
                <c:pt idx="350">
                  <c:v>14.543483304141288</c:v>
                </c:pt>
                <c:pt idx="351">
                  <c:v>14.32842197870659</c:v>
                </c:pt>
                <c:pt idx="352">
                  <c:v>14.138981578038349</c:v>
                </c:pt>
                <c:pt idx="353">
                  <c:v>13.96273085150311</c:v>
                </c:pt>
                <c:pt idx="354">
                  <c:v>13.817727173149137</c:v>
                </c:pt>
                <c:pt idx="355">
                  <c:v>13.6665526854125</c:v>
                </c:pt>
                <c:pt idx="356">
                  <c:v>13.531325775443575</c:v>
                </c:pt>
                <c:pt idx="357">
                  <c:v>13.413094446623552</c:v>
                </c:pt>
                <c:pt idx="358">
                  <c:v>13.301054611463451</c:v>
                </c:pt>
                <c:pt idx="359">
                  <c:v>13.20118402609151</c:v>
                </c:pt>
                <c:pt idx="360">
                  <c:v>13.124941780109948</c:v>
                </c:pt>
                <c:pt idx="361">
                  <c:v>13.0631854229697</c:v>
                </c:pt>
                <c:pt idx="362">
                  <c:v>13.000291430580136</c:v>
                </c:pt>
                <c:pt idx="363">
                  <c:v>12.9464019935579</c:v>
                </c:pt>
                <c:pt idx="364">
                  <c:v>12.881012098378921</c:v>
                </c:pt>
                <c:pt idx="365">
                  <c:v>12.829866775473223</c:v>
                </c:pt>
                <c:pt idx="366">
                  <c:v>12.76951005442759</c:v>
                </c:pt>
                <c:pt idx="367">
                  <c:v>12.734091676998826</c:v>
                </c:pt>
                <c:pt idx="368">
                  <c:v>12.67658938621512</c:v>
                </c:pt>
                <c:pt idx="369">
                  <c:v>12.626333487231614</c:v>
                </c:pt>
                <c:pt idx="370">
                  <c:v>12.580173075145652</c:v>
                </c:pt>
                <c:pt idx="371">
                  <c:v>12.55167703584001</c:v>
                </c:pt>
                <c:pt idx="372">
                  <c:v>12.510984167709863</c:v>
                </c:pt>
                <c:pt idx="373">
                  <c:v>12.492478634320957</c:v>
                </c:pt>
                <c:pt idx="374">
                  <c:v>12.464389385801434</c:v>
                </c:pt>
                <c:pt idx="375">
                  <c:v>12.436458716740907</c:v>
                </c:pt>
                <c:pt idx="376">
                  <c:v>12.416153651230353</c:v>
                </c:pt>
                <c:pt idx="377">
                  <c:v>12.387602453852017</c:v>
                </c:pt>
                <c:pt idx="378">
                  <c:v>12.369021078113157</c:v>
                </c:pt>
                <c:pt idx="379">
                  <c:v>12.355824509221069</c:v>
                </c:pt>
                <c:pt idx="380">
                  <c:v>12.340580196880207</c:v>
                </c:pt>
                <c:pt idx="381">
                  <c:v>12.325391042612042</c:v>
                </c:pt>
                <c:pt idx="382">
                  <c:v>12.30860919899483</c:v>
                </c:pt>
                <c:pt idx="383">
                  <c:v>12.287711184202815</c:v>
                </c:pt>
                <c:pt idx="384">
                  <c:v>12.282057481751659</c:v>
                </c:pt>
                <c:pt idx="385">
                  <c:v>12.26277284058595</c:v>
                </c:pt>
                <c:pt idx="386">
                  <c:v>12.24033729451758</c:v>
                </c:pt>
                <c:pt idx="387">
                  <c:v>12.234063063748616</c:v>
                </c:pt>
                <c:pt idx="388">
                  <c:v>12.214399210833133</c:v>
                </c:pt>
                <c:pt idx="389">
                  <c:v>12.211813676175591</c:v>
                </c:pt>
                <c:pt idx="390">
                  <c:v>12.197079576007154</c:v>
                </c:pt>
                <c:pt idx="391">
                  <c:v>12.195735097985231</c:v>
                </c:pt>
                <c:pt idx="392">
                  <c:v>12.184531114469221</c:v>
                </c:pt>
                <c:pt idx="393">
                  <c:v>12.190377870174807</c:v>
                </c:pt>
                <c:pt idx="394">
                  <c:v>12.185448117427763</c:v>
                </c:pt>
                <c:pt idx="395">
                  <c:v>12.180869997394144</c:v>
                </c:pt>
                <c:pt idx="396">
                  <c:v>12.172251548535675</c:v>
                </c:pt>
                <c:pt idx="397">
                  <c:v>12.160509773810896</c:v>
                </c:pt>
                <c:pt idx="398">
                  <c:v>12.160509773810896</c:v>
                </c:pt>
                <c:pt idx="399">
                  <c:v>12.153959752678459</c:v>
                </c:pt>
                <c:pt idx="400">
                  <c:v>12.161502619119391</c:v>
                </c:pt>
                <c:pt idx="401">
                  <c:v>12.158000081503308</c:v>
                </c:pt>
                <c:pt idx="402">
                  <c:v>12.159351454284318</c:v>
                </c:pt>
                <c:pt idx="403">
                  <c:v>12.15165000838439</c:v>
                </c:pt>
                <c:pt idx="404">
                  <c:v>12.16169567237382</c:v>
                </c:pt>
                <c:pt idx="405">
                  <c:v>12.159296296211624</c:v>
                </c:pt>
                <c:pt idx="406">
                  <c:v>12.161075144056012</c:v>
                </c:pt>
                <c:pt idx="407">
                  <c:v>12.171955073894944</c:v>
                </c:pt>
                <c:pt idx="408">
                  <c:v>12.172223969499328</c:v>
                </c:pt>
                <c:pt idx="409">
                  <c:v>12.166218634334745</c:v>
                </c:pt>
                <c:pt idx="410">
                  <c:v>12.15633154980431</c:v>
                </c:pt>
                <c:pt idx="411">
                  <c:v>12.157517448367235</c:v>
                </c:pt>
                <c:pt idx="412">
                  <c:v>12.146851256059994</c:v>
                </c:pt>
                <c:pt idx="413">
                  <c:v>12.130152149551824</c:v>
                </c:pt>
                <c:pt idx="414">
                  <c:v>12.130965731124064</c:v>
                </c:pt>
                <c:pt idx="415">
                  <c:v>12.126842665190171</c:v>
                </c:pt>
                <c:pt idx="416">
                  <c:v>12.138612018951298</c:v>
                </c:pt>
                <c:pt idx="417">
                  <c:v>12.132765263245712</c:v>
                </c:pt>
                <c:pt idx="418">
                  <c:v>12.135109481335215</c:v>
                </c:pt>
                <c:pt idx="419">
                  <c:v>12.137991490633489</c:v>
                </c:pt>
                <c:pt idx="420">
                  <c:v>12.133868424699596</c:v>
                </c:pt>
                <c:pt idx="421">
                  <c:v>12.123098811006052</c:v>
                </c:pt>
                <c:pt idx="422">
                  <c:v>12.127787247185061</c:v>
                </c:pt>
                <c:pt idx="423">
                  <c:v>12.113156568402923</c:v>
                </c:pt>
                <c:pt idx="424">
                  <c:v>12.122857494438016</c:v>
                </c:pt>
                <c:pt idx="425">
                  <c:v>12.116121314810236</c:v>
                </c:pt>
                <c:pt idx="426">
                  <c:v>12.116852159273435</c:v>
                </c:pt>
                <c:pt idx="427">
                  <c:v>12.116769422164392</c:v>
                </c:pt>
                <c:pt idx="428">
                  <c:v>12.115583523601469</c:v>
                </c:pt>
                <c:pt idx="429">
                  <c:v>12.121699174911438</c:v>
                </c:pt>
                <c:pt idx="430">
                  <c:v>12.125815346086243</c:v>
                </c:pt>
                <c:pt idx="431">
                  <c:v>12.125118975418477</c:v>
                </c:pt>
                <c:pt idx="432">
                  <c:v>12.130048728165523</c:v>
                </c:pt>
                <c:pt idx="433">
                  <c:v>12.135888589112021</c:v>
                </c:pt>
                <c:pt idx="434">
                  <c:v>12.132117155891555</c:v>
                </c:pt>
                <c:pt idx="435">
                  <c:v>12.132117155891555</c:v>
                </c:pt>
                <c:pt idx="436">
                  <c:v>12.136350537970836</c:v>
                </c:pt>
                <c:pt idx="437">
                  <c:v>12.146127306355883</c:v>
                </c:pt>
                <c:pt idx="438">
                  <c:v>12.143348718443912</c:v>
                </c:pt>
                <c:pt idx="439">
                  <c:v>12.149898739576349</c:v>
                </c:pt>
                <c:pt idx="440">
                  <c:v>12.150167635180733</c:v>
                </c:pt>
                <c:pt idx="441">
                  <c:v>12.152615274656538</c:v>
                </c:pt>
                <c:pt idx="442">
                  <c:v>12.160130562061124</c:v>
                </c:pt>
                <c:pt idx="443">
                  <c:v>12.164467365526706</c:v>
                </c:pt>
                <c:pt idx="444">
                  <c:v>12.173975238307367</c:v>
                </c:pt>
                <c:pt idx="445">
                  <c:v>12.182214475416066</c:v>
                </c:pt>
                <c:pt idx="446">
                  <c:v>12.186523699845301</c:v>
                </c:pt>
                <c:pt idx="447">
                  <c:v>12.189136813539188</c:v>
                </c:pt>
                <c:pt idx="448">
                  <c:v>12.191129398915265</c:v>
                </c:pt>
                <c:pt idx="449">
                  <c:v>12.199747847773734</c:v>
                </c:pt>
                <c:pt idx="450">
                  <c:v>12.205298128838589</c:v>
                </c:pt>
                <c:pt idx="451">
                  <c:v>12.209710774654125</c:v>
                </c:pt>
                <c:pt idx="452">
                  <c:v>12.224879244645031</c:v>
                </c:pt>
                <c:pt idx="453">
                  <c:v>12.231691266622764</c:v>
                </c:pt>
                <c:pt idx="454">
                  <c:v>12.232339373976922</c:v>
                </c:pt>
                <c:pt idx="455">
                  <c:v>12.247687107704083</c:v>
                </c:pt>
                <c:pt idx="456">
                  <c:v>12.249576271693861</c:v>
                </c:pt>
                <c:pt idx="457">
                  <c:v>12.26420005571691</c:v>
                </c:pt>
                <c:pt idx="458">
                  <c:v>12.277665520213382</c:v>
                </c:pt>
                <c:pt idx="459">
                  <c:v>12.281354216324807</c:v>
                </c:pt>
                <c:pt idx="460">
                  <c:v>12.30209365165783</c:v>
                </c:pt>
                <c:pt idx="461">
                  <c:v>12.3155591161543</c:v>
                </c:pt>
                <c:pt idx="462">
                  <c:v>12.325604780143731</c:v>
                </c:pt>
                <c:pt idx="463">
                  <c:v>12.33837387397244</c:v>
                </c:pt>
                <c:pt idx="464">
                  <c:v>12.339070244640205</c:v>
                </c:pt>
                <c:pt idx="465">
                  <c:v>12.356872512602258</c:v>
                </c:pt>
                <c:pt idx="466">
                  <c:v>12.368345391722652</c:v>
                </c:pt>
                <c:pt idx="467">
                  <c:v>12.369800185889963</c:v>
                </c:pt>
                <c:pt idx="468">
                  <c:v>12.377963580648704</c:v>
                </c:pt>
                <c:pt idx="469">
                  <c:v>12.376881103472082</c:v>
                </c:pt>
                <c:pt idx="470">
                  <c:v>12.384423969913014</c:v>
                </c:pt>
                <c:pt idx="471">
                  <c:v>12.380032008374735</c:v>
                </c:pt>
                <c:pt idx="472">
                  <c:v>12.386230396793747</c:v>
                </c:pt>
                <c:pt idx="473">
                  <c:v>12.385154814376211</c:v>
                </c:pt>
                <c:pt idx="474">
                  <c:v>12.395841690960713</c:v>
                </c:pt>
                <c:pt idx="475">
                  <c:v>12.39118772857714</c:v>
                </c:pt>
                <c:pt idx="476">
                  <c:v>12.396117481324184</c:v>
                </c:pt>
                <c:pt idx="477">
                  <c:v>12.40510824717334</c:v>
                </c:pt>
                <c:pt idx="478">
                  <c:v>12.400612864248762</c:v>
                </c:pt>
                <c:pt idx="479">
                  <c:v>12.406107987240922</c:v>
                </c:pt>
                <c:pt idx="480">
                  <c:v>12.407100832549418</c:v>
                </c:pt>
                <c:pt idx="481">
                  <c:v>12.412113322405503</c:v>
                </c:pt>
                <c:pt idx="482">
                  <c:v>12.421834932717855</c:v>
                </c:pt>
                <c:pt idx="483">
                  <c:v>12.42272435664005</c:v>
                </c:pt>
                <c:pt idx="484">
                  <c:v>12.42199351217685</c:v>
                </c:pt>
                <c:pt idx="485">
                  <c:v>12.431073909894135</c:v>
                </c:pt>
                <c:pt idx="486">
                  <c:v>12.431260068389477</c:v>
                </c:pt>
                <c:pt idx="487">
                  <c:v>12.430639540071668</c:v>
                </c:pt>
                <c:pt idx="488">
                  <c:v>12.436837928490679</c:v>
                </c:pt>
                <c:pt idx="489">
                  <c:v>12.446449222657645</c:v>
                </c:pt>
                <c:pt idx="490">
                  <c:v>12.450489551482494</c:v>
                </c:pt>
                <c:pt idx="491">
                  <c:v>12.448690019360846</c:v>
                </c:pt>
                <c:pt idx="492">
                  <c:v>12.450572288591536</c:v>
                </c:pt>
                <c:pt idx="493">
                  <c:v>12.451572028659118</c:v>
                </c:pt>
                <c:pt idx="494">
                  <c:v>12.45830131352781</c:v>
                </c:pt>
                <c:pt idx="495">
                  <c:v>12.461452218430468</c:v>
                </c:pt>
                <c:pt idx="496">
                  <c:v>12.455874358329265</c:v>
                </c:pt>
                <c:pt idx="497">
                  <c:v>12.456687939901506</c:v>
                </c:pt>
                <c:pt idx="498">
                  <c:v>12.46129363897147</c:v>
                </c:pt>
                <c:pt idx="499">
                  <c:v>12.468022923840165</c:v>
                </c:pt>
                <c:pt idx="500">
                  <c:v>12.463527540915587</c:v>
                </c:pt>
                <c:pt idx="501">
                  <c:v>12.479419960610604</c:v>
                </c:pt>
                <c:pt idx="502">
                  <c:v>12.476289739985207</c:v>
                </c:pt>
                <c:pt idx="503">
                  <c:v>12.47853053668841</c:v>
                </c:pt>
                <c:pt idx="504">
                  <c:v>12.487066248437838</c:v>
                </c:pt>
                <c:pt idx="505">
                  <c:v>12.502255402706004</c:v>
                </c:pt>
                <c:pt idx="506">
                  <c:v>12.498483969485537</c:v>
                </c:pt>
                <c:pt idx="507">
                  <c:v>12.507185155453048</c:v>
                </c:pt>
                <c:pt idx="508">
                  <c:v>12.512032171091052</c:v>
                </c:pt>
                <c:pt idx="509">
                  <c:v>12.516368974556633</c:v>
                </c:pt>
                <c:pt idx="510">
                  <c:v>12.522753521470987</c:v>
                </c:pt>
                <c:pt idx="511">
                  <c:v>12.521298727303677</c:v>
                </c:pt>
                <c:pt idx="512">
                  <c:v>12.531799445392837</c:v>
                </c:pt>
                <c:pt idx="513">
                  <c:v>12.53559845764965</c:v>
                </c:pt>
                <c:pt idx="514">
                  <c:v>12.541066001605461</c:v>
                </c:pt>
                <c:pt idx="515">
                  <c:v>12.539259574724728</c:v>
                </c:pt>
                <c:pt idx="516">
                  <c:v>12.542410479627383</c:v>
                </c:pt>
                <c:pt idx="517">
                  <c:v>12.548526130937354</c:v>
                </c:pt>
                <c:pt idx="518">
                  <c:v>12.546830020202005</c:v>
                </c:pt>
                <c:pt idx="519">
                  <c:v>12.553021513861932</c:v>
                </c:pt>
                <c:pt idx="520">
                  <c:v>12.552945671511978</c:v>
                </c:pt>
                <c:pt idx="521">
                  <c:v>12.550677295772427</c:v>
                </c:pt>
                <c:pt idx="522">
                  <c:v>12.560943592052636</c:v>
                </c:pt>
                <c:pt idx="523">
                  <c:v>12.565604449195297</c:v>
                </c:pt>
                <c:pt idx="524">
                  <c:v>12.572519892559331</c:v>
                </c:pt>
                <c:pt idx="525">
                  <c:v>12.57791159416519</c:v>
                </c:pt>
                <c:pt idx="526">
                  <c:v>12.58582677759681</c:v>
                </c:pt>
                <c:pt idx="527">
                  <c:v>12.586178410310234</c:v>
                </c:pt>
                <c:pt idx="528">
                  <c:v>12.58798483719097</c:v>
                </c:pt>
                <c:pt idx="529">
                  <c:v>12.592128587402122</c:v>
                </c:pt>
                <c:pt idx="530">
                  <c:v>12.598058080216747</c:v>
                </c:pt>
                <c:pt idx="531">
                  <c:v>12.500476554861615</c:v>
                </c:pt>
                <c:pt idx="532">
                  <c:v>12.411492794087692</c:v>
                </c:pt>
                <c:pt idx="533">
                  <c:v>12.439154567543836</c:v>
                </c:pt>
                <c:pt idx="534">
                  <c:v>12.592211324511162</c:v>
                </c:pt>
                <c:pt idx="535">
                  <c:v>12.690275483002369</c:v>
                </c:pt>
                <c:pt idx="536">
                  <c:v>12.736463474124676</c:v>
                </c:pt>
                <c:pt idx="537">
                  <c:v>12.548739868469044</c:v>
                </c:pt>
                <c:pt idx="538">
                  <c:v>12.643894438625631</c:v>
                </c:pt>
                <c:pt idx="539">
                  <c:v>12.616667034991956</c:v>
                </c:pt>
                <c:pt idx="540">
                  <c:v>12.56328781014214</c:v>
                </c:pt>
                <c:pt idx="541">
                  <c:v>12.541817530345922</c:v>
                </c:pt>
                <c:pt idx="542">
                  <c:v>12.517658294505859</c:v>
                </c:pt>
                <c:pt idx="543">
                  <c:v>12.504192830009387</c:v>
                </c:pt>
                <c:pt idx="544">
                  <c:v>12.494850431446807</c:v>
                </c:pt>
                <c:pt idx="545">
                  <c:v>12.772178326194174</c:v>
                </c:pt>
                <c:pt idx="546">
                  <c:v>12.785023262372835</c:v>
                </c:pt>
                <c:pt idx="547">
                  <c:v>12.818393896352829</c:v>
                </c:pt>
                <c:pt idx="548">
                  <c:v>12.781169092043328</c:v>
                </c:pt>
                <c:pt idx="549">
                  <c:v>12.75698227716692</c:v>
                </c:pt>
                <c:pt idx="550">
                  <c:v>12.685235414109936</c:v>
                </c:pt>
                <c:pt idx="551">
                  <c:v>12.67626533253804</c:v>
                </c:pt>
                <c:pt idx="552">
                  <c:v>12.67896118334097</c:v>
                </c:pt>
                <c:pt idx="553">
                  <c:v>12.622348316479458</c:v>
                </c:pt>
                <c:pt idx="554">
                  <c:v>12.56600434522233</c:v>
                </c:pt>
                <c:pt idx="555">
                  <c:v>12.524580632628982</c:v>
                </c:pt>
                <c:pt idx="556">
                  <c:v>12.464037753088009</c:v>
                </c:pt>
                <c:pt idx="557">
                  <c:v>12.399833756471956</c:v>
                </c:pt>
                <c:pt idx="558">
                  <c:v>12.340766355375552</c:v>
                </c:pt>
                <c:pt idx="559">
                  <c:v>12.28348469688262</c:v>
                </c:pt>
                <c:pt idx="560">
                  <c:v>12.221376707028949</c:v>
                </c:pt>
                <c:pt idx="561">
                  <c:v>12.172548023176406</c:v>
                </c:pt>
                <c:pt idx="562">
                  <c:v>12.087680433577288</c:v>
                </c:pt>
                <c:pt idx="563">
                  <c:v>12.00230263180575</c:v>
                </c:pt>
                <c:pt idx="564">
                  <c:v>11.93774700247627</c:v>
                </c:pt>
                <c:pt idx="565">
                  <c:v>11.876693910762874</c:v>
                </c:pt>
                <c:pt idx="566">
                  <c:v>11.796487178306416</c:v>
                </c:pt>
                <c:pt idx="567">
                  <c:v>11.680193276789776</c:v>
                </c:pt>
                <c:pt idx="568">
                  <c:v>11.273747228624368</c:v>
                </c:pt>
                <c:pt idx="569">
                  <c:v>11.173049272162014</c:v>
                </c:pt>
                <c:pt idx="570">
                  <c:v>11.059230589157528</c:v>
                </c:pt>
                <c:pt idx="571">
                  <c:v>10.980830283581804</c:v>
                </c:pt>
                <c:pt idx="572">
                  <c:v>10.871107087474861</c:v>
                </c:pt>
                <c:pt idx="573">
                  <c:v>10.835019918414678</c:v>
                </c:pt>
                <c:pt idx="574">
                  <c:v>10.76881644166346</c:v>
                </c:pt>
                <c:pt idx="575">
                  <c:v>10.69943448097324</c:v>
                </c:pt>
                <c:pt idx="576">
                  <c:v>10.638733021973271</c:v>
                </c:pt>
                <c:pt idx="577">
                  <c:v>10.59017323372511</c:v>
                </c:pt>
                <c:pt idx="578">
                  <c:v>10.548322046068385</c:v>
                </c:pt>
                <c:pt idx="579">
                  <c:v>10.513951672020811</c:v>
                </c:pt>
                <c:pt idx="580">
                  <c:v>10.482739097634978</c:v>
                </c:pt>
                <c:pt idx="581">
                  <c:v>10.458117912936101</c:v>
                </c:pt>
                <c:pt idx="582">
                  <c:v>10.437247477180435</c:v>
                </c:pt>
                <c:pt idx="583">
                  <c:v>10.418693680477922</c:v>
                </c:pt>
                <c:pt idx="584">
                  <c:v>10.399595197807553</c:v>
                </c:pt>
                <c:pt idx="585">
                  <c:v>10.383192565940114</c:v>
                </c:pt>
                <c:pt idx="586">
                  <c:v>10.368113727817338</c:v>
                </c:pt>
                <c:pt idx="587">
                  <c:v>10.351359463236474</c:v>
                </c:pt>
                <c:pt idx="588">
                  <c:v>10.341989485637546</c:v>
                </c:pt>
                <c:pt idx="589">
                  <c:v>10.330675185976146</c:v>
                </c:pt>
                <c:pt idx="590">
                  <c:v>10.324697429847912</c:v>
                </c:pt>
                <c:pt idx="591">
                  <c:v>10.3111492282424</c:v>
                </c:pt>
                <c:pt idx="592">
                  <c:v>10.308832589189244</c:v>
                </c:pt>
                <c:pt idx="593">
                  <c:v>10.298062975495698</c:v>
                </c:pt>
                <c:pt idx="594">
                  <c:v>10.296366864760353</c:v>
                </c:pt>
                <c:pt idx="595">
                  <c:v>10.290037475918693</c:v>
                </c:pt>
                <c:pt idx="596">
                  <c:v>10.284432036781146</c:v>
                </c:pt>
                <c:pt idx="597">
                  <c:v>10.284514773890185</c:v>
                </c:pt>
                <c:pt idx="598">
                  <c:v>10.27462768935975</c:v>
                </c:pt>
                <c:pt idx="599">
                  <c:v>10.274089898150983</c:v>
                </c:pt>
                <c:pt idx="600">
                  <c:v>10.268760249376903</c:v>
                </c:pt>
                <c:pt idx="601">
                  <c:v>10.24101573881172</c:v>
                </c:pt>
                <c:pt idx="602">
                  <c:v>10.258687006351124</c:v>
                </c:pt>
                <c:pt idx="603">
                  <c:v>10.191297631036983</c:v>
                </c:pt>
                <c:pt idx="604">
                  <c:v>9.972823399854331</c:v>
                </c:pt>
                <c:pt idx="605">
                  <c:v>9.676452180509292</c:v>
                </c:pt>
                <c:pt idx="606">
                  <c:v>9.46067380012957</c:v>
                </c:pt>
                <c:pt idx="607">
                  <c:v>9.235780548237132</c:v>
                </c:pt>
                <c:pt idx="608">
                  <c:v>9.038149173773803</c:v>
                </c:pt>
                <c:pt idx="609">
                  <c:v>8.785925096861385</c:v>
                </c:pt>
                <c:pt idx="610">
                  <c:v>8.586625190699056</c:v>
                </c:pt>
                <c:pt idx="611">
                  <c:v>8.385008645483571</c:v>
                </c:pt>
                <c:pt idx="612">
                  <c:v>8.197071302296248</c:v>
                </c:pt>
                <c:pt idx="613">
                  <c:v>8.01810404068082</c:v>
                </c:pt>
                <c:pt idx="614">
                  <c:v>7.910697483627033</c:v>
                </c:pt>
                <c:pt idx="615">
                  <c:v>7.825347260891841</c:v>
                </c:pt>
                <c:pt idx="616">
                  <c:v>7.7637219041742425</c:v>
                </c:pt>
                <c:pt idx="617">
                  <c:v>7.699814382198921</c:v>
                </c:pt>
                <c:pt idx="618">
                  <c:v>7.643442831905446</c:v>
                </c:pt>
                <c:pt idx="619">
                  <c:v>7.610747884315958</c:v>
                </c:pt>
                <c:pt idx="620">
                  <c:v>7.5687036434048025</c:v>
                </c:pt>
                <c:pt idx="621">
                  <c:v>7.5354984836428915</c:v>
                </c:pt>
                <c:pt idx="622">
                  <c:v>7.49992152675513</c:v>
                </c:pt>
                <c:pt idx="623">
                  <c:v>7.471584066908484</c:v>
                </c:pt>
                <c:pt idx="624">
                  <c:v>7.447914358963584</c:v>
                </c:pt>
                <c:pt idx="625">
                  <c:v>7.423727544087176</c:v>
                </c:pt>
                <c:pt idx="626">
                  <c:v>7.396279508162723</c:v>
                </c:pt>
                <c:pt idx="627">
                  <c:v>7.332723618900827</c:v>
                </c:pt>
                <c:pt idx="628">
                  <c:v>7.281633454067823</c:v>
                </c:pt>
                <c:pt idx="629">
                  <c:v>7.229598707239929</c:v>
                </c:pt>
                <c:pt idx="630">
                  <c:v>7.1324515517072635</c:v>
                </c:pt>
                <c:pt idx="631">
                  <c:v>7.038510459149949</c:v>
                </c:pt>
                <c:pt idx="632">
                  <c:v>6.93934313920486</c:v>
                </c:pt>
                <c:pt idx="633">
                  <c:v>6.80914940336928</c:v>
                </c:pt>
                <c:pt idx="634">
                  <c:v>6.752433115121465</c:v>
                </c:pt>
                <c:pt idx="635">
                  <c:v>6.675191129072321</c:v>
                </c:pt>
                <c:pt idx="636">
                  <c:v>6.566081566524101</c:v>
                </c:pt>
                <c:pt idx="637">
                  <c:v>5.752396572898306</c:v>
                </c:pt>
                <c:pt idx="638">
                  <c:v>5.6906884790716665</c:v>
                </c:pt>
                <c:pt idx="639">
                  <c:v>4.963456869634948</c:v>
                </c:pt>
                <c:pt idx="640">
                  <c:v>4.942662276229234</c:v>
                </c:pt>
                <c:pt idx="641">
                  <c:v>3.8933971541264967</c:v>
                </c:pt>
                <c:pt idx="642">
                  <c:v>3.8891637720472167</c:v>
                </c:pt>
                <c:pt idx="643">
                  <c:v>3.850518647365841</c:v>
                </c:pt>
                <c:pt idx="644">
                  <c:v>3.8776150505768676</c:v>
                </c:pt>
                <c:pt idx="645">
                  <c:v>3.716312161741758</c:v>
                </c:pt>
                <c:pt idx="646">
                  <c:v>3.8424931477888347</c:v>
                </c:pt>
                <c:pt idx="647">
                  <c:v>3.8716855577622407</c:v>
                </c:pt>
                <c:pt idx="648">
                  <c:v>3.9232928295267544</c:v>
                </c:pt>
                <c:pt idx="649">
                  <c:v>3.5538302691028094</c:v>
                </c:pt>
                <c:pt idx="650">
                  <c:v>1.9398085354432166</c:v>
                </c:pt>
                <c:pt idx="651">
                  <c:v>2.078675878209959</c:v>
                </c:pt>
                <c:pt idx="652">
                  <c:v>2.207359661805535</c:v>
                </c:pt>
                <c:pt idx="653">
                  <c:v>2.4180497099792166</c:v>
                </c:pt>
                <c:pt idx="654">
                  <c:v>2.5256975836010405</c:v>
                </c:pt>
                <c:pt idx="655">
                  <c:v>2.6896963232390796</c:v>
                </c:pt>
                <c:pt idx="656">
                  <c:v>2.808548180376913</c:v>
                </c:pt>
                <c:pt idx="657">
                  <c:v>2.9190229052243146</c:v>
                </c:pt>
                <c:pt idx="658">
                  <c:v>3.0218030789308754</c:v>
                </c:pt>
                <c:pt idx="659">
                  <c:v>3.1045126089358326</c:v>
                </c:pt>
                <c:pt idx="660">
                  <c:v>3.146308638519865</c:v>
                </c:pt>
                <c:pt idx="661">
                  <c:v>3.207796100055728</c:v>
                </c:pt>
                <c:pt idx="662">
                  <c:v>3.2643262298081988</c:v>
                </c:pt>
                <c:pt idx="663">
                  <c:v>3.295787015521155</c:v>
                </c:pt>
                <c:pt idx="664">
                  <c:v>3.33037112710042</c:v>
                </c:pt>
                <c:pt idx="665">
                  <c:v>3.359722116532823</c:v>
                </c:pt>
                <c:pt idx="666">
                  <c:v>3.380137498188765</c:v>
                </c:pt>
                <c:pt idx="667">
                  <c:v>3.3871977314936226</c:v>
                </c:pt>
                <c:pt idx="668">
                  <c:v>3.3869288358892384</c:v>
                </c:pt>
                <c:pt idx="669">
                  <c:v>3.3765866972590755</c:v>
                </c:pt>
                <c:pt idx="670">
                  <c:v>3.3640313409620575</c:v>
                </c:pt>
                <c:pt idx="671">
                  <c:v>3.350510718392891</c:v>
                </c:pt>
                <c:pt idx="672">
                  <c:v>3.329695440709916</c:v>
                </c:pt>
                <c:pt idx="673">
                  <c:v>3.3012821385133146</c:v>
                </c:pt>
                <c:pt idx="674">
                  <c:v>3.2430283189891496</c:v>
                </c:pt>
                <c:pt idx="675">
                  <c:v>3.243697110620567</c:v>
                </c:pt>
                <c:pt idx="676">
                  <c:v>3.295056171057957</c:v>
                </c:pt>
                <c:pt idx="677">
                  <c:v>3.3683957234639865</c:v>
                </c:pt>
                <c:pt idx="678">
                  <c:v>3.440873430984169</c:v>
                </c:pt>
                <c:pt idx="679">
                  <c:v>3.4928530197393686</c:v>
                </c:pt>
                <c:pt idx="680">
                  <c:v>3.5231761702030067</c:v>
                </c:pt>
                <c:pt idx="681">
                  <c:v>3.561421398857349</c:v>
                </c:pt>
                <c:pt idx="682">
                  <c:v>3.566620047208778</c:v>
                </c:pt>
                <c:pt idx="683">
                  <c:v>3.560400974512507</c:v>
                </c:pt>
                <c:pt idx="684">
                  <c:v>3.5518376837267316</c:v>
                </c:pt>
                <c:pt idx="685">
                  <c:v>3.5327943591290585</c:v>
                </c:pt>
                <c:pt idx="686">
                  <c:v>3.5219420083264734</c:v>
                </c:pt>
                <c:pt idx="687">
                  <c:v>3.489943431404749</c:v>
                </c:pt>
                <c:pt idx="688">
                  <c:v>3.4841518337718576</c:v>
                </c:pt>
                <c:pt idx="689">
                  <c:v>3.4335718811112743</c:v>
                </c:pt>
                <c:pt idx="690">
                  <c:v>3.404593208669557</c:v>
                </c:pt>
                <c:pt idx="691">
                  <c:v>3.4436727031734</c:v>
                </c:pt>
                <c:pt idx="692">
                  <c:v>3.35320656919582</c:v>
                </c:pt>
                <c:pt idx="693">
                  <c:v>3.305453467760814</c:v>
                </c:pt>
                <c:pt idx="694">
                  <c:v>3.2661326566889337</c:v>
                </c:pt>
                <c:pt idx="695">
                  <c:v>3.2063413058884183</c:v>
                </c:pt>
                <c:pt idx="696">
                  <c:v>3.17176408906824</c:v>
                </c:pt>
                <c:pt idx="697">
                  <c:v>3.1385520345472426</c:v>
                </c:pt>
                <c:pt idx="698">
                  <c:v>3.1072567230523696</c:v>
                </c:pt>
                <c:pt idx="699">
                  <c:v>3.077822996510925</c:v>
                </c:pt>
                <c:pt idx="700">
                  <c:v>3.0504301186591665</c:v>
                </c:pt>
                <c:pt idx="701">
                  <c:v>3.023768085270606</c:v>
                </c:pt>
                <c:pt idx="702">
                  <c:v>2.990342293217919</c:v>
                </c:pt>
                <c:pt idx="703">
                  <c:v>2.956461447065505</c:v>
                </c:pt>
                <c:pt idx="704">
                  <c:v>2.9396313401346865</c:v>
                </c:pt>
                <c:pt idx="705">
                  <c:v>2.8904510235687177</c:v>
                </c:pt>
                <c:pt idx="706">
                  <c:v>2.8648369935613474</c:v>
                </c:pt>
                <c:pt idx="707">
                  <c:v>2.8390919631313283</c:v>
                </c:pt>
                <c:pt idx="708">
                  <c:v>2.817297629658031</c:v>
                </c:pt>
                <c:pt idx="709">
                  <c:v>2.7943242923808955</c:v>
                </c:pt>
                <c:pt idx="710">
                  <c:v>2.7986335168101304</c:v>
                </c:pt>
                <c:pt idx="711">
                  <c:v>2.7305477708282235</c:v>
                </c:pt>
                <c:pt idx="712">
                  <c:v>3.0677221744487992</c:v>
                </c:pt>
                <c:pt idx="713">
                  <c:v>2.7780319766588457</c:v>
                </c:pt>
                <c:pt idx="714">
                  <c:v>2.852529848591453</c:v>
                </c:pt>
                <c:pt idx="715">
                  <c:v>2.8723247019295854</c:v>
                </c:pt>
                <c:pt idx="716">
                  <c:v>2.88700364402533</c:v>
                </c:pt>
                <c:pt idx="717">
                  <c:v>2.8941121406437955</c:v>
                </c:pt>
                <c:pt idx="718">
                  <c:v>2.9002829500264595</c:v>
                </c:pt>
                <c:pt idx="719">
                  <c:v>2.9022479563661903</c:v>
                </c:pt>
                <c:pt idx="720">
                  <c:v>2.903027064142996</c:v>
                </c:pt>
                <c:pt idx="721">
                  <c:v>2.9039440671015373</c:v>
                </c:pt>
                <c:pt idx="722">
                  <c:v>2.90515754470081</c:v>
                </c:pt>
                <c:pt idx="723">
                  <c:v>2.9063641275409955</c:v>
                </c:pt>
                <c:pt idx="724">
                  <c:v>2.906529601759078</c:v>
                </c:pt>
                <c:pt idx="725">
                  <c:v>2.9044267002376114</c:v>
                </c:pt>
                <c:pt idx="726">
                  <c:v>2.9029167479976077</c:v>
                </c:pt>
                <c:pt idx="727">
                  <c:v>2.9023306934752315</c:v>
                </c:pt>
                <c:pt idx="728">
                  <c:v>2.9000347386993357</c:v>
                </c:pt>
                <c:pt idx="729">
                  <c:v>2.8982903646503813</c:v>
                </c:pt>
                <c:pt idx="730">
                  <c:v>2.9017584284710294</c:v>
                </c:pt>
                <c:pt idx="731">
                  <c:v>2.89925563092253</c:v>
                </c:pt>
                <c:pt idx="732">
                  <c:v>2.9547377572938114</c:v>
                </c:pt>
                <c:pt idx="733">
                  <c:v>3.1725431968450453</c:v>
                </c:pt>
                <c:pt idx="734">
                  <c:v>3.134242810118008</c:v>
                </c:pt>
                <c:pt idx="735">
                  <c:v>2.983261375635801</c:v>
                </c:pt>
                <c:pt idx="736">
                  <c:v>2.9389004956714886</c:v>
                </c:pt>
                <c:pt idx="737">
                  <c:v>2.937611175722261</c:v>
                </c:pt>
                <c:pt idx="738">
                  <c:v>2.858100813933568</c:v>
                </c:pt>
                <c:pt idx="739">
                  <c:v>2.9514489572094194</c:v>
                </c:pt>
                <c:pt idx="740">
                  <c:v>2.9465743625350695</c:v>
                </c:pt>
                <c:pt idx="741">
                  <c:v>2.9426719288919543</c:v>
                </c:pt>
                <c:pt idx="742">
                  <c:v>2.937369859154224</c:v>
                </c:pt>
                <c:pt idx="743">
                  <c:v>2.918161060338468</c:v>
                </c:pt>
                <c:pt idx="744">
                  <c:v>2.914686101758733</c:v>
                </c:pt>
                <c:pt idx="745">
                  <c:v>2.9565441841745463</c:v>
                </c:pt>
                <c:pt idx="746">
                  <c:v>2.976070141908294</c:v>
                </c:pt>
                <c:pt idx="747">
                  <c:v>2.979545100488029</c:v>
                </c:pt>
                <c:pt idx="748">
                  <c:v>2.978441939034145</c:v>
                </c:pt>
                <c:pt idx="749">
                  <c:v>2.9694994364985976</c:v>
                </c:pt>
                <c:pt idx="750">
                  <c:v>2.9529864884857706</c:v>
                </c:pt>
                <c:pt idx="751">
                  <c:v>2.9380386507856415</c:v>
                </c:pt>
                <c:pt idx="752">
                  <c:v>2.9174646896707035</c:v>
                </c:pt>
                <c:pt idx="753">
                  <c:v>2.895835830415489</c:v>
                </c:pt>
                <c:pt idx="754">
                  <c:v>2.869415113594966</c:v>
                </c:pt>
                <c:pt idx="755">
                  <c:v>2.8417050768252157</c:v>
                </c:pt>
                <c:pt idx="756">
                  <c:v>2.8139054081873374</c:v>
                </c:pt>
                <c:pt idx="757">
                  <c:v>2.7868917420853516</c:v>
                </c:pt>
                <c:pt idx="758">
                  <c:v>2.758423281816056</c:v>
                </c:pt>
                <c:pt idx="759">
                  <c:v>2.728527606415798</c:v>
                </c:pt>
                <c:pt idx="760">
                  <c:v>2.7092774390455214</c:v>
                </c:pt>
                <c:pt idx="761">
                  <c:v>2.6842012002469193</c:v>
                </c:pt>
                <c:pt idx="762">
                  <c:v>2.6573736926402765</c:v>
                </c:pt>
                <c:pt idx="763">
                  <c:v>2.6331592987275214</c:v>
                </c:pt>
                <c:pt idx="764">
                  <c:v>2.6097584863870056</c:v>
                </c:pt>
                <c:pt idx="765">
                  <c:v>2.586943728568866</c:v>
                </c:pt>
                <c:pt idx="766">
                  <c:v>2.5656182387134696</c:v>
                </c:pt>
                <c:pt idx="767">
                  <c:v>2.5354260886724806</c:v>
                </c:pt>
                <c:pt idx="768">
                  <c:v>2.530330861707353</c:v>
                </c:pt>
                <c:pt idx="769">
                  <c:v>2.524380684615466</c:v>
                </c:pt>
                <c:pt idx="770">
                  <c:v>2.516865397210881</c:v>
                </c:pt>
                <c:pt idx="771">
                  <c:v>2.4893139399001267</c:v>
                </c:pt>
                <c:pt idx="772">
                  <c:v>2.428316006259425</c:v>
                </c:pt>
                <c:pt idx="773">
                  <c:v>2.4751452099768034</c:v>
                </c:pt>
                <c:pt idx="774">
                  <c:v>2.5631912835149246</c:v>
                </c:pt>
                <c:pt idx="775">
                  <c:v>2.631711399319298</c:v>
                </c:pt>
                <c:pt idx="776">
                  <c:v>2.597072129667339</c:v>
                </c:pt>
                <c:pt idx="777">
                  <c:v>2.562219122483689</c:v>
                </c:pt>
                <c:pt idx="778">
                  <c:v>2.533350766187361</c:v>
                </c:pt>
                <c:pt idx="779">
                  <c:v>2.5010005565522113</c:v>
                </c:pt>
                <c:pt idx="780">
                  <c:v>2.4682297666127675</c:v>
                </c:pt>
                <c:pt idx="781">
                  <c:v>2.4376308257856585</c:v>
                </c:pt>
                <c:pt idx="782">
                  <c:v>2.3413179361024934</c:v>
                </c:pt>
                <c:pt idx="783">
                  <c:v>2.320095867633399</c:v>
                </c:pt>
                <c:pt idx="784">
                  <c:v>2.2998459601955394</c:v>
                </c:pt>
                <c:pt idx="785">
                  <c:v>2.280802635597866</c:v>
                </c:pt>
                <c:pt idx="786">
                  <c:v>2.2620282066045765</c:v>
                </c:pt>
                <c:pt idx="787">
                  <c:v>2.2437984635791426</c:v>
                </c:pt>
                <c:pt idx="788">
                  <c:v>2.22650640778951</c:v>
                </c:pt>
                <c:pt idx="789">
                  <c:v>2.210158933994766</c:v>
                </c:pt>
                <c:pt idx="790">
                  <c:v>2.194859463581211</c:v>
                </c:pt>
                <c:pt idx="791">
                  <c:v>2.1796703093130447</c:v>
                </c:pt>
                <c:pt idx="792">
                  <c:v>2.1646121554675273</c:v>
                </c:pt>
                <c:pt idx="793">
                  <c:v>2.149505738308403</c:v>
                </c:pt>
                <c:pt idx="794">
                  <c:v>2.1336133186133854</c:v>
                </c:pt>
                <c:pt idx="795">
                  <c:v>2.1184793224179135</c:v>
                </c:pt>
                <c:pt idx="796">
                  <c:v>2.1037176432131273</c:v>
                </c:pt>
                <c:pt idx="797">
                  <c:v>2.089824703653275</c:v>
                </c:pt>
                <c:pt idx="798">
                  <c:v>2.0767039771111415</c:v>
                </c:pt>
                <c:pt idx="799">
                  <c:v>2.064534727322983</c:v>
                </c:pt>
                <c:pt idx="800">
                  <c:v>2.049421415404771</c:v>
                </c:pt>
                <c:pt idx="801">
                  <c:v>2.033018783537333</c:v>
                </c:pt>
                <c:pt idx="802">
                  <c:v>2.021035692244517</c:v>
                </c:pt>
                <c:pt idx="803">
                  <c:v>2.008514809742933</c:v>
                </c:pt>
                <c:pt idx="804">
                  <c:v>1.997310826226923</c:v>
                </c:pt>
                <c:pt idx="805">
                  <c:v>1.988719956404801</c:v>
                </c:pt>
              </c:numCache>
            </c:numRef>
          </c:yVal>
          <c:smooth val="1"/>
        </c:ser>
        <c:ser>
          <c:idx val="2"/>
          <c:order val="2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0.2986111111111111</c:v>
                </c:pt>
                <c:pt idx="1">
                  <c:v>0.3888888888888889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15.569427456000001</c:v>
                </c:pt>
                <c:pt idx="1">
                  <c:v>15.569427456000001</c:v>
                </c:pt>
              </c:numCache>
            </c:numRef>
          </c:yVal>
          <c:smooth val="1"/>
        </c:ser>
        <c:ser>
          <c:idx val="3"/>
          <c:order val="3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dat!$D$5:$D$810</c:f>
              <c:strCache>
                <c:ptCount val="806"/>
                <c:pt idx="0">
                  <c:v>0.2946759259259259</c:v>
                </c:pt>
                <c:pt idx="1">
                  <c:v>0.2947916666666667</c:v>
                </c:pt>
                <c:pt idx="2">
                  <c:v>0.2949074074074074</c:v>
                </c:pt>
                <c:pt idx="3">
                  <c:v>0.2950231481481482</c:v>
                </c:pt>
                <c:pt idx="4">
                  <c:v>0.2951388888888889</c:v>
                </c:pt>
                <c:pt idx="5">
                  <c:v>0.2952546296296296</c:v>
                </c:pt>
                <c:pt idx="6">
                  <c:v>0.29537037037037034</c:v>
                </c:pt>
                <c:pt idx="7">
                  <c:v>0.2954861111111111</c:v>
                </c:pt>
                <c:pt idx="8">
                  <c:v>0.29560185185185184</c:v>
                </c:pt>
                <c:pt idx="9">
                  <c:v>0.2957175925925926</c:v>
                </c:pt>
                <c:pt idx="10">
                  <c:v>0.29583333333333334</c:v>
                </c:pt>
                <c:pt idx="11">
                  <c:v>0.29594907407407406</c:v>
                </c:pt>
                <c:pt idx="12">
                  <c:v>0.2960648148148148</c:v>
                </c:pt>
                <c:pt idx="13">
                  <c:v>0.29618055555555556</c:v>
                </c:pt>
                <c:pt idx="14">
                  <c:v>0.2962962962962963</c:v>
                </c:pt>
                <c:pt idx="15">
                  <c:v>0.29641203703703706</c:v>
                </c:pt>
                <c:pt idx="16">
                  <c:v>0.2965277777777778</c:v>
                </c:pt>
                <c:pt idx="17">
                  <c:v>0.2966435185185185</c:v>
                </c:pt>
                <c:pt idx="18">
                  <c:v>0.2967592592592592</c:v>
                </c:pt>
                <c:pt idx="19">
                  <c:v>0.296875</c:v>
                </c:pt>
                <c:pt idx="20">
                  <c:v>0.2969907407407408</c:v>
                </c:pt>
                <c:pt idx="21">
                  <c:v>0.2971064814814815</c:v>
                </c:pt>
                <c:pt idx="22">
                  <c:v>0.2972222222222222</c:v>
                </c:pt>
                <c:pt idx="23">
                  <c:v>0.29733796296296294</c:v>
                </c:pt>
                <c:pt idx="24">
                  <c:v>0.2974537037037037</c:v>
                </c:pt>
                <c:pt idx="25">
                  <c:v>0.29756944444444444</c:v>
                </c:pt>
                <c:pt idx="26">
                  <c:v>0.2976851851851852</c:v>
                </c:pt>
                <c:pt idx="27">
                  <c:v>0.29780092592592594</c:v>
                </c:pt>
                <c:pt idx="28">
                  <c:v>0.29791666666666666</c:v>
                </c:pt>
                <c:pt idx="29">
                  <c:v>0.2980324074074074</c:v>
                </c:pt>
                <c:pt idx="30">
                  <c:v>0.29814814814814816</c:v>
                </c:pt>
                <c:pt idx="31">
                  <c:v>0.2982638888888889</c:v>
                </c:pt>
                <c:pt idx="32">
                  <c:v>0.29837962962962966</c:v>
                </c:pt>
                <c:pt idx="33">
                  <c:v>0.2984953703703704</c:v>
                </c:pt>
                <c:pt idx="34">
                  <c:v>0.2986111111111111</c:v>
                </c:pt>
                <c:pt idx="35">
                  <c:v>0.2987268518518518</c:v>
                </c:pt>
                <c:pt idx="36">
                  <c:v>0.2988425925925926</c:v>
                </c:pt>
                <c:pt idx="37">
                  <c:v>0.2989583333333333</c:v>
                </c:pt>
                <c:pt idx="38">
                  <c:v>0.2990740740740741</c:v>
                </c:pt>
                <c:pt idx="39">
                  <c:v>0.2991898148148148</c:v>
                </c:pt>
                <c:pt idx="40">
                  <c:v>0.29930555555555555</c:v>
                </c:pt>
                <c:pt idx="41">
                  <c:v>0.29942129629629627</c:v>
                </c:pt>
                <c:pt idx="42">
                  <c:v>0.29953703703703705</c:v>
                </c:pt>
                <c:pt idx="43">
                  <c:v>0.29965277777777777</c:v>
                </c:pt>
                <c:pt idx="44">
                  <c:v>0.29976851851851855</c:v>
                </c:pt>
                <c:pt idx="45">
                  <c:v>0.29988425925925927</c:v>
                </c:pt>
                <c:pt idx="46">
                  <c:v>0.3</c:v>
                </c:pt>
                <c:pt idx="47">
                  <c:v>0.3001157407407407</c:v>
                </c:pt>
                <c:pt idx="48">
                  <c:v>0.3002314814814815</c:v>
                </c:pt>
                <c:pt idx="49">
                  <c:v>0.3003472222222222</c:v>
                </c:pt>
                <c:pt idx="50">
                  <c:v>0.300462962962963</c:v>
                </c:pt>
                <c:pt idx="51">
                  <c:v>0.3005787037037037</c:v>
                </c:pt>
                <c:pt idx="52">
                  <c:v>0.30069444444444443</c:v>
                </c:pt>
                <c:pt idx="53">
                  <c:v>0.30081018518518515</c:v>
                </c:pt>
                <c:pt idx="54">
                  <c:v>0.30092592592592593</c:v>
                </c:pt>
                <c:pt idx="55">
                  <c:v>0.30104166666666665</c:v>
                </c:pt>
                <c:pt idx="56">
                  <c:v>0.30115740740740743</c:v>
                </c:pt>
                <c:pt idx="57">
                  <c:v>0.30127314814814815</c:v>
                </c:pt>
                <c:pt idx="58">
                  <c:v>0.3013888888888889</c:v>
                </c:pt>
                <c:pt idx="59">
                  <c:v>0.3015046296296296</c:v>
                </c:pt>
                <c:pt idx="60">
                  <c:v>0.30162037037037037</c:v>
                </c:pt>
                <c:pt idx="61">
                  <c:v>0.3017361111111111</c:v>
                </c:pt>
                <c:pt idx="62">
                  <c:v>0.30185185185185187</c:v>
                </c:pt>
                <c:pt idx="63">
                  <c:v>0.3019675925925926</c:v>
                </c:pt>
                <c:pt idx="64">
                  <c:v>0.3020833333333333</c:v>
                </c:pt>
                <c:pt idx="65">
                  <c:v>0.3021990740740741</c:v>
                </c:pt>
                <c:pt idx="66">
                  <c:v>0.3023148148148148</c:v>
                </c:pt>
                <c:pt idx="67">
                  <c:v>0.3024305555555556</c:v>
                </c:pt>
                <c:pt idx="68">
                  <c:v>0.3025462962962963</c:v>
                </c:pt>
                <c:pt idx="69">
                  <c:v>0.30266203703703703</c:v>
                </c:pt>
                <c:pt idx="70">
                  <c:v>0.30277777777777776</c:v>
                </c:pt>
                <c:pt idx="71">
                  <c:v>0.30289351851851853</c:v>
                </c:pt>
                <c:pt idx="72">
                  <c:v>0.30300925925925926</c:v>
                </c:pt>
                <c:pt idx="73">
                  <c:v>0.303125</c:v>
                </c:pt>
                <c:pt idx="74">
                  <c:v>0.30324074074074076</c:v>
                </c:pt>
                <c:pt idx="75">
                  <c:v>0.3033564814814815</c:v>
                </c:pt>
                <c:pt idx="76">
                  <c:v>0.3034722222222222</c:v>
                </c:pt>
                <c:pt idx="77">
                  <c:v>0.303587962962963</c:v>
                </c:pt>
                <c:pt idx="78">
                  <c:v>0.3037037037037037</c:v>
                </c:pt>
                <c:pt idx="79">
                  <c:v>0.3038194444444445</c:v>
                </c:pt>
                <c:pt idx="80">
                  <c:v>0.3039351851851852</c:v>
                </c:pt>
                <c:pt idx="81">
                  <c:v>0.3040509259259259</c:v>
                </c:pt>
                <c:pt idx="82">
                  <c:v>0.30416666666666664</c:v>
                </c:pt>
                <c:pt idx="83">
                  <c:v>0.3042824074074074</c:v>
                </c:pt>
                <c:pt idx="84">
                  <c:v>0.30439814814814814</c:v>
                </c:pt>
                <c:pt idx="85">
                  <c:v>0.3045138888888889</c:v>
                </c:pt>
                <c:pt idx="86">
                  <c:v>0.30462962962962964</c:v>
                </c:pt>
                <c:pt idx="87">
                  <c:v>0.30474537037037036</c:v>
                </c:pt>
                <c:pt idx="88">
                  <c:v>0.3048611111111111</c:v>
                </c:pt>
                <c:pt idx="89">
                  <c:v>0.30497685185185186</c:v>
                </c:pt>
                <c:pt idx="90">
                  <c:v>0.3050925925925926</c:v>
                </c:pt>
                <c:pt idx="91">
                  <c:v>0.30520833333333336</c:v>
                </c:pt>
                <c:pt idx="92">
                  <c:v>0.3053240740740741</c:v>
                </c:pt>
                <c:pt idx="93">
                  <c:v>0.3054398148148148</c:v>
                </c:pt>
                <c:pt idx="94">
                  <c:v>0.3055555555555555</c:v>
                </c:pt>
                <c:pt idx="95">
                  <c:v>0.3056712962962963</c:v>
                </c:pt>
                <c:pt idx="96">
                  <c:v>0.305787037037037</c:v>
                </c:pt>
                <c:pt idx="97">
                  <c:v>0.3059027777777778</c:v>
                </c:pt>
                <c:pt idx="98">
                  <c:v>0.3060185185185185</c:v>
                </c:pt>
                <c:pt idx="99">
                  <c:v>0.30613425925925924</c:v>
                </c:pt>
                <c:pt idx="100">
                  <c:v>0.30625</c:v>
                </c:pt>
                <c:pt idx="101">
                  <c:v>0.30636574074074074</c:v>
                </c:pt>
                <c:pt idx="102">
                  <c:v>0.30648148148148147</c:v>
                </c:pt>
                <c:pt idx="103">
                  <c:v>0.30659722222222224</c:v>
                </c:pt>
                <c:pt idx="104">
                  <c:v>0.30671296296296297</c:v>
                </c:pt>
                <c:pt idx="105">
                  <c:v>0.3068287037037037</c:v>
                </c:pt>
                <c:pt idx="106">
                  <c:v>0.3069444444444444</c:v>
                </c:pt>
                <c:pt idx="107">
                  <c:v>0.3070601851851852</c:v>
                </c:pt>
                <c:pt idx="108">
                  <c:v>0.3071759259259259</c:v>
                </c:pt>
                <c:pt idx="109">
                  <c:v>0.3072916666666667</c:v>
                </c:pt>
                <c:pt idx="110">
                  <c:v>0.3074074074074074</c:v>
                </c:pt>
                <c:pt idx="111">
                  <c:v>0.30752314814814813</c:v>
                </c:pt>
                <c:pt idx="112">
                  <c:v>0.3076388888888889</c:v>
                </c:pt>
                <c:pt idx="113">
                  <c:v>0.30775462962962963</c:v>
                </c:pt>
                <c:pt idx="114">
                  <c:v>0.3078703703703704</c:v>
                </c:pt>
                <c:pt idx="115">
                  <c:v>0.3079861111111111</c:v>
                </c:pt>
                <c:pt idx="116">
                  <c:v>0.30810185185185185</c:v>
                </c:pt>
                <c:pt idx="117">
                  <c:v>0.30821759259259257</c:v>
                </c:pt>
                <c:pt idx="118">
                  <c:v>0.30833333333333335</c:v>
                </c:pt>
                <c:pt idx="119">
                  <c:v>0.30844907407407407</c:v>
                </c:pt>
                <c:pt idx="120">
                  <c:v>0.30856481481481485</c:v>
                </c:pt>
                <c:pt idx="121">
                  <c:v>0.30868055555555557</c:v>
                </c:pt>
                <c:pt idx="122">
                  <c:v>0.3087962962962963</c:v>
                </c:pt>
                <c:pt idx="123">
                  <c:v>0.308912037037037</c:v>
                </c:pt>
                <c:pt idx="124">
                  <c:v>0.3090277777777778</c:v>
                </c:pt>
                <c:pt idx="125">
                  <c:v>0.3091435185185185</c:v>
                </c:pt>
                <c:pt idx="126">
                  <c:v>0.3092592592592593</c:v>
                </c:pt>
                <c:pt idx="127">
                  <c:v>0.309375</c:v>
                </c:pt>
                <c:pt idx="128">
                  <c:v>0.30949074074074073</c:v>
                </c:pt>
                <c:pt idx="129">
                  <c:v>0.30960648148148145</c:v>
                </c:pt>
                <c:pt idx="130">
                  <c:v>0.30972222222222223</c:v>
                </c:pt>
                <c:pt idx="131">
                  <c:v>0.30983796296296295</c:v>
                </c:pt>
                <c:pt idx="132">
                  <c:v>0.30995370370370373</c:v>
                </c:pt>
                <c:pt idx="133">
                  <c:v>0.31006944444444445</c:v>
                </c:pt>
                <c:pt idx="134">
                  <c:v>0.3101851851851852</c:v>
                </c:pt>
                <c:pt idx="135">
                  <c:v>0.3103009259259259</c:v>
                </c:pt>
                <c:pt idx="136">
                  <c:v>0.3104166666666667</c:v>
                </c:pt>
                <c:pt idx="137">
                  <c:v>0.3105324074074074</c:v>
                </c:pt>
                <c:pt idx="138">
                  <c:v>0.3106481481481482</c:v>
                </c:pt>
                <c:pt idx="139">
                  <c:v>0.3107638888888889</c:v>
                </c:pt>
                <c:pt idx="140">
                  <c:v>0.3108796296296296</c:v>
                </c:pt>
                <c:pt idx="141">
                  <c:v>0.31099537037037034</c:v>
                </c:pt>
                <c:pt idx="142">
                  <c:v>0.3111111111111111</c:v>
                </c:pt>
                <c:pt idx="143">
                  <c:v>0.31122685185185184</c:v>
                </c:pt>
                <c:pt idx="144">
                  <c:v>0.3113425925925926</c:v>
                </c:pt>
                <c:pt idx="145">
                  <c:v>0.31145833333333334</c:v>
                </c:pt>
                <c:pt idx="146">
                  <c:v>0.31157407407407406</c:v>
                </c:pt>
                <c:pt idx="147">
                  <c:v>0.3116898148148148</c:v>
                </c:pt>
                <c:pt idx="148">
                  <c:v>0.31180555555555556</c:v>
                </c:pt>
                <c:pt idx="149">
                  <c:v>0.3119212962962963</c:v>
                </c:pt>
                <c:pt idx="150">
                  <c:v>0.31203703703703706</c:v>
                </c:pt>
                <c:pt idx="151">
                  <c:v>0.3121527777777778</c:v>
                </c:pt>
                <c:pt idx="152">
                  <c:v>0.3122685185185185</c:v>
                </c:pt>
                <c:pt idx="153">
                  <c:v>0.3123842592592592</c:v>
                </c:pt>
                <c:pt idx="154">
                  <c:v>0.3125</c:v>
                </c:pt>
                <c:pt idx="155">
                  <c:v>0.3126157407407408</c:v>
                </c:pt>
                <c:pt idx="156">
                  <c:v>0.3127314814814815</c:v>
                </c:pt>
                <c:pt idx="157">
                  <c:v>0.3128472222222222</c:v>
                </c:pt>
                <c:pt idx="158">
                  <c:v>0.31296296296296294</c:v>
                </c:pt>
                <c:pt idx="159">
                  <c:v>0.3130787037037037</c:v>
                </c:pt>
                <c:pt idx="160">
                  <c:v>0.31319444444444444</c:v>
                </c:pt>
                <c:pt idx="161">
                  <c:v>0.3133101851851852</c:v>
                </c:pt>
                <c:pt idx="162">
                  <c:v>0.31342592592592594</c:v>
                </c:pt>
                <c:pt idx="163">
                  <c:v>0.31354166666666666</c:v>
                </c:pt>
                <c:pt idx="164">
                  <c:v>0.3136574074074074</c:v>
                </c:pt>
                <c:pt idx="165">
                  <c:v>0.31377314814814816</c:v>
                </c:pt>
                <c:pt idx="166">
                  <c:v>0.3138888888888889</c:v>
                </c:pt>
                <c:pt idx="167">
                  <c:v>0.31400462962962966</c:v>
                </c:pt>
                <c:pt idx="168">
                  <c:v>0.3141203703703704</c:v>
                </c:pt>
                <c:pt idx="169">
                  <c:v>0.3142361111111111</c:v>
                </c:pt>
                <c:pt idx="170">
                  <c:v>0.3143518518518518</c:v>
                </c:pt>
                <c:pt idx="171">
                  <c:v>0.3144675925925926</c:v>
                </c:pt>
                <c:pt idx="172">
                  <c:v>0.3145833333333333</c:v>
                </c:pt>
                <c:pt idx="173">
                  <c:v>0.3146990740740741</c:v>
                </c:pt>
                <c:pt idx="174">
                  <c:v>0.3148148148148148</c:v>
                </c:pt>
                <c:pt idx="175">
                  <c:v>0.31493055555555555</c:v>
                </c:pt>
                <c:pt idx="176">
                  <c:v>0.31504629629629627</c:v>
                </c:pt>
                <c:pt idx="177">
                  <c:v>0.31516203703703705</c:v>
                </c:pt>
                <c:pt idx="178">
                  <c:v>0.31527777777777777</c:v>
                </c:pt>
                <c:pt idx="179">
                  <c:v>0.31539351851851855</c:v>
                </c:pt>
                <c:pt idx="180">
                  <c:v>0.31550925925925927</c:v>
                </c:pt>
                <c:pt idx="181">
                  <c:v>0.315625</c:v>
                </c:pt>
                <c:pt idx="182">
                  <c:v>0.3157407407407407</c:v>
                </c:pt>
                <c:pt idx="183">
                  <c:v>0.3158564814814815</c:v>
                </c:pt>
                <c:pt idx="184">
                  <c:v>0.3159722222222222</c:v>
                </c:pt>
                <c:pt idx="185">
                  <c:v>0.316087962962963</c:v>
                </c:pt>
                <c:pt idx="186">
                  <c:v>0.3162037037037037</c:v>
                </c:pt>
                <c:pt idx="187">
                  <c:v>0.31631944444444443</c:v>
                </c:pt>
                <c:pt idx="188">
                  <c:v>0.31643518518518515</c:v>
                </c:pt>
                <c:pt idx="189">
                  <c:v>0.31655092592592593</c:v>
                </c:pt>
                <c:pt idx="190">
                  <c:v>0.31666666666666665</c:v>
                </c:pt>
                <c:pt idx="191">
                  <c:v>0.31678240740740743</c:v>
                </c:pt>
                <c:pt idx="192">
                  <c:v>0.31689814814814815</c:v>
                </c:pt>
                <c:pt idx="193">
                  <c:v>0.3170138888888889</c:v>
                </c:pt>
                <c:pt idx="194">
                  <c:v>0.3171296296296296</c:v>
                </c:pt>
                <c:pt idx="195">
                  <c:v>0.31724537037037037</c:v>
                </c:pt>
                <c:pt idx="196">
                  <c:v>0.31736111111111115</c:v>
                </c:pt>
                <c:pt idx="197">
                  <c:v>0.31747685185185187</c:v>
                </c:pt>
                <c:pt idx="198">
                  <c:v>0.3175925925925926</c:v>
                </c:pt>
                <c:pt idx="199">
                  <c:v>0.3177083333333333</c:v>
                </c:pt>
                <c:pt idx="200">
                  <c:v>0.3178240740740741</c:v>
                </c:pt>
                <c:pt idx="201">
                  <c:v>0.3179398148148148</c:v>
                </c:pt>
                <c:pt idx="202">
                  <c:v>0.31805555555555554</c:v>
                </c:pt>
                <c:pt idx="203">
                  <c:v>0.3181712962962963</c:v>
                </c:pt>
                <c:pt idx="204">
                  <c:v>0.31828703703703703</c:v>
                </c:pt>
                <c:pt idx="205">
                  <c:v>0.31840277777777776</c:v>
                </c:pt>
                <c:pt idx="206">
                  <c:v>0.3185185185185185</c:v>
                </c:pt>
                <c:pt idx="207">
                  <c:v>0.31863425925925926</c:v>
                </c:pt>
                <c:pt idx="208">
                  <c:v>0.31875</c:v>
                </c:pt>
                <c:pt idx="209">
                  <c:v>0.31886574074074076</c:v>
                </c:pt>
                <c:pt idx="210">
                  <c:v>0.3189814814814815</c:v>
                </c:pt>
                <c:pt idx="211">
                  <c:v>0.3190972222222222</c:v>
                </c:pt>
                <c:pt idx="212">
                  <c:v>0.319212962962963</c:v>
                </c:pt>
                <c:pt idx="213">
                  <c:v>0.3193287037037037</c:v>
                </c:pt>
                <c:pt idx="214">
                  <c:v>0.3194444444444445</c:v>
                </c:pt>
                <c:pt idx="215">
                  <c:v>0.3195601851851852</c:v>
                </c:pt>
                <c:pt idx="216">
                  <c:v>0.3196759259259259</c:v>
                </c:pt>
                <c:pt idx="217">
                  <c:v>0.31979166666666664</c:v>
                </c:pt>
                <c:pt idx="218">
                  <c:v>0.3199074074074074</c:v>
                </c:pt>
                <c:pt idx="219">
                  <c:v>0.32002314814814814</c:v>
                </c:pt>
                <c:pt idx="220">
                  <c:v>0.3201388888888889</c:v>
                </c:pt>
                <c:pt idx="221">
                  <c:v>0.32025462962962964</c:v>
                </c:pt>
                <c:pt idx="222">
                  <c:v>0.32037037037037036</c:v>
                </c:pt>
                <c:pt idx="223">
                  <c:v>0.3204861111111111</c:v>
                </c:pt>
                <c:pt idx="224">
                  <c:v>0.32060185185185186</c:v>
                </c:pt>
                <c:pt idx="225">
                  <c:v>0.3207175925925926</c:v>
                </c:pt>
                <c:pt idx="226">
                  <c:v>0.32083333333333336</c:v>
                </c:pt>
                <c:pt idx="227">
                  <c:v>0.3209490740740741</c:v>
                </c:pt>
                <c:pt idx="228">
                  <c:v>0.3210648148148148</c:v>
                </c:pt>
                <c:pt idx="229">
                  <c:v>0.3211805555555555</c:v>
                </c:pt>
                <c:pt idx="230">
                  <c:v>0.3212962962962963</c:v>
                </c:pt>
                <c:pt idx="231">
                  <c:v>0.321412037037037</c:v>
                </c:pt>
                <c:pt idx="232">
                  <c:v>0.3215277777777778</c:v>
                </c:pt>
                <c:pt idx="233">
                  <c:v>0.3216435185185185</c:v>
                </c:pt>
                <c:pt idx="234">
                  <c:v>0.32175925925925924</c:v>
                </c:pt>
                <c:pt idx="235">
                  <c:v>0.321875</c:v>
                </c:pt>
                <c:pt idx="236">
                  <c:v>0.32199074074074074</c:v>
                </c:pt>
                <c:pt idx="237">
                  <c:v>0.3221064814814815</c:v>
                </c:pt>
                <c:pt idx="238">
                  <c:v>0.32222222222222224</c:v>
                </c:pt>
                <c:pt idx="239">
                  <c:v>0.32233796296296297</c:v>
                </c:pt>
                <c:pt idx="240">
                  <c:v>0.3224537037037037</c:v>
                </c:pt>
                <c:pt idx="241">
                  <c:v>0.32256944444444446</c:v>
                </c:pt>
                <c:pt idx="242">
                  <c:v>0.3226851851851852</c:v>
                </c:pt>
                <c:pt idx="243">
                  <c:v>0.3228009259259259</c:v>
                </c:pt>
                <c:pt idx="244">
                  <c:v>0.3229166666666667</c:v>
                </c:pt>
                <c:pt idx="245">
                  <c:v>0.3230324074074074</c:v>
                </c:pt>
                <c:pt idx="246">
                  <c:v>0.32314814814814813</c:v>
                </c:pt>
                <c:pt idx="247">
                  <c:v>0.32326388888888885</c:v>
                </c:pt>
                <c:pt idx="248">
                  <c:v>0.32337962962962963</c:v>
                </c:pt>
                <c:pt idx="249">
                  <c:v>0.3234953703703704</c:v>
                </c:pt>
                <c:pt idx="250">
                  <c:v>0.3236111111111111</c:v>
                </c:pt>
                <c:pt idx="251">
                  <c:v>0.32372685185185185</c:v>
                </c:pt>
                <c:pt idx="252">
                  <c:v>0.32384259259259257</c:v>
                </c:pt>
                <c:pt idx="253">
                  <c:v>0.32395833333333335</c:v>
                </c:pt>
                <c:pt idx="254">
                  <c:v>0.32407407407407407</c:v>
                </c:pt>
                <c:pt idx="255">
                  <c:v>0.32418981481481485</c:v>
                </c:pt>
                <c:pt idx="256">
                  <c:v>0.32430555555555557</c:v>
                </c:pt>
                <c:pt idx="257">
                  <c:v>0.3244212962962963</c:v>
                </c:pt>
                <c:pt idx="258">
                  <c:v>0.324537037037037</c:v>
                </c:pt>
                <c:pt idx="259">
                  <c:v>0.3246527777777778</c:v>
                </c:pt>
                <c:pt idx="260">
                  <c:v>0.3247685185185185</c:v>
                </c:pt>
                <c:pt idx="261">
                  <c:v>0.3248842592592593</c:v>
                </c:pt>
                <c:pt idx="262">
                  <c:v>0.325</c:v>
                </c:pt>
                <c:pt idx="263">
                  <c:v>0.32511574074074073</c:v>
                </c:pt>
                <c:pt idx="264">
                  <c:v>0.32523148148148145</c:v>
                </c:pt>
                <c:pt idx="265">
                  <c:v>0.32534722222222223</c:v>
                </c:pt>
                <c:pt idx="266">
                  <c:v>0.32546296296296295</c:v>
                </c:pt>
                <c:pt idx="267">
                  <c:v>0.32557870370370373</c:v>
                </c:pt>
                <c:pt idx="268">
                  <c:v>0.32569444444444445</c:v>
                </c:pt>
                <c:pt idx="269">
                  <c:v>0.3258101851851852</c:v>
                </c:pt>
                <c:pt idx="270">
                  <c:v>0.3259259259259259</c:v>
                </c:pt>
                <c:pt idx="271">
                  <c:v>0.3260416666666667</c:v>
                </c:pt>
                <c:pt idx="272">
                  <c:v>0.3261574074074074</c:v>
                </c:pt>
                <c:pt idx="273">
                  <c:v>0.3262731481481482</c:v>
                </c:pt>
                <c:pt idx="274">
                  <c:v>0.3263888888888889</c:v>
                </c:pt>
                <c:pt idx="275">
                  <c:v>0.3265046296296296</c:v>
                </c:pt>
                <c:pt idx="276">
                  <c:v>0.32662037037037034</c:v>
                </c:pt>
                <c:pt idx="277">
                  <c:v>0.3267361111111111</c:v>
                </c:pt>
                <c:pt idx="278">
                  <c:v>0.32685185185185184</c:v>
                </c:pt>
                <c:pt idx="279">
                  <c:v>0.3269675925925926</c:v>
                </c:pt>
                <c:pt idx="280">
                  <c:v>0.32708333333333334</c:v>
                </c:pt>
                <c:pt idx="281">
                  <c:v>0.32719907407407406</c:v>
                </c:pt>
                <c:pt idx="282">
                  <c:v>0.32731481481481484</c:v>
                </c:pt>
                <c:pt idx="283">
                  <c:v>0.32743055555555556</c:v>
                </c:pt>
                <c:pt idx="284">
                  <c:v>0.3275462962962963</c:v>
                </c:pt>
                <c:pt idx="285">
                  <c:v>0.32766203703703706</c:v>
                </c:pt>
                <c:pt idx="286">
                  <c:v>0.3277777777777778</c:v>
                </c:pt>
                <c:pt idx="287">
                  <c:v>0.3278935185185185</c:v>
                </c:pt>
                <c:pt idx="288">
                  <c:v>0.3280092592592592</c:v>
                </c:pt>
                <c:pt idx="289">
                  <c:v>0.328125</c:v>
                </c:pt>
                <c:pt idx="290">
                  <c:v>0.3282407407407408</c:v>
                </c:pt>
                <c:pt idx="291">
                  <c:v>0.3283564814814815</c:v>
                </c:pt>
                <c:pt idx="292">
                  <c:v>0.3284722222222222</c:v>
                </c:pt>
                <c:pt idx="293">
                  <c:v>0.32858796296296294</c:v>
                </c:pt>
                <c:pt idx="294">
                  <c:v>0.3287037037037037</c:v>
                </c:pt>
                <c:pt idx="295">
                  <c:v>0.32881944444444444</c:v>
                </c:pt>
                <c:pt idx="296">
                  <c:v>0.32893518518518516</c:v>
                </c:pt>
                <c:pt idx="297">
                  <c:v>0.32905092592592594</c:v>
                </c:pt>
                <c:pt idx="298">
                  <c:v>0.32916666666666666</c:v>
                </c:pt>
                <c:pt idx="299">
                  <c:v>0.3292824074074074</c:v>
                </c:pt>
                <c:pt idx="300">
                  <c:v>0.32939814814814816</c:v>
                </c:pt>
                <c:pt idx="301">
                  <c:v>0.3295138888888889</c:v>
                </c:pt>
                <c:pt idx="302">
                  <c:v>0.32962962962962966</c:v>
                </c:pt>
                <c:pt idx="303">
                  <c:v>0.3297453703703704</c:v>
                </c:pt>
                <c:pt idx="304">
                  <c:v>0.3298611111111111</c:v>
                </c:pt>
                <c:pt idx="305">
                  <c:v>0.3299768518518518</c:v>
                </c:pt>
                <c:pt idx="306">
                  <c:v>0.3300925925925926</c:v>
                </c:pt>
                <c:pt idx="307">
                  <c:v>0.3302083333333333</c:v>
                </c:pt>
                <c:pt idx="308">
                  <c:v>0.3303240740740741</c:v>
                </c:pt>
                <c:pt idx="309">
                  <c:v>0.3304398148148148</c:v>
                </c:pt>
                <c:pt idx="310">
                  <c:v>0.33055555555555555</c:v>
                </c:pt>
                <c:pt idx="311">
                  <c:v>0.33067129629629627</c:v>
                </c:pt>
                <c:pt idx="312">
                  <c:v>0.33078703703703705</c:v>
                </c:pt>
                <c:pt idx="313">
                  <c:v>0.33090277777777777</c:v>
                </c:pt>
                <c:pt idx="314">
                  <c:v>0.33101851851851855</c:v>
                </c:pt>
                <c:pt idx="315">
                  <c:v>0.33113425925925927</c:v>
                </c:pt>
                <c:pt idx="316">
                  <c:v>0.33125</c:v>
                </c:pt>
                <c:pt idx="317">
                  <c:v>0.3313657407407407</c:v>
                </c:pt>
                <c:pt idx="318">
                  <c:v>0.3314814814814815</c:v>
                </c:pt>
                <c:pt idx="319">
                  <c:v>0.3315972222222222</c:v>
                </c:pt>
                <c:pt idx="320">
                  <c:v>0.331712962962963</c:v>
                </c:pt>
                <c:pt idx="321">
                  <c:v>0.3318287037037037</c:v>
                </c:pt>
                <c:pt idx="322">
                  <c:v>0.33194444444444443</c:v>
                </c:pt>
                <c:pt idx="323">
                  <c:v>0.33206018518518515</c:v>
                </c:pt>
                <c:pt idx="324">
                  <c:v>0.33217592592592593</c:v>
                </c:pt>
                <c:pt idx="325">
                  <c:v>0.33229166666666665</c:v>
                </c:pt>
                <c:pt idx="326">
                  <c:v>0.33240740740740743</c:v>
                </c:pt>
                <c:pt idx="327">
                  <c:v>0.33252314814814815</c:v>
                </c:pt>
                <c:pt idx="328">
                  <c:v>0.3326388888888889</c:v>
                </c:pt>
                <c:pt idx="329">
                  <c:v>0.3327546296296296</c:v>
                </c:pt>
                <c:pt idx="330">
                  <c:v>0.33287037037037037</c:v>
                </c:pt>
                <c:pt idx="331">
                  <c:v>0.33298611111111115</c:v>
                </c:pt>
                <c:pt idx="332">
                  <c:v>0.33310185185185187</c:v>
                </c:pt>
                <c:pt idx="333">
                  <c:v>0.3332175925925926</c:v>
                </c:pt>
                <c:pt idx="334">
                  <c:v>0.3333333333333333</c:v>
                </c:pt>
                <c:pt idx="335">
                  <c:v>0.3334490740740741</c:v>
                </c:pt>
                <c:pt idx="336">
                  <c:v>0.33356481481481487</c:v>
                </c:pt>
                <c:pt idx="337">
                  <c:v>0.33368055555555554</c:v>
                </c:pt>
                <c:pt idx="338">
                  <c:v>0.3337962962962963</c:v>
                </c:pt>
                <c:pt idx="339">
                  <c:v>0.33391203703703703</c:v>
                </c:pt>
                <c:pt idx="340">
                  <c:v>0.3340277777777778</c:v>
                </c:pt>
                <c:pt idx="341">
                  <c:v>0.3341435185185185</c:v>
                </c:pt>
                <c:pt idx="342">
                  <c:v>0.33425925925925926</c:v>
                </c:pt>
                <c:pt idx="343">
                  <c:v>0.334375</c:v>
                </c:pt>
                <c:pt idx="344">
                  <c:v>0.33449074074074076</c:v>
                </c:pt>
                <c:pt idx="345">
                  <c:v>0.3346064814814815</c:v>
                </c:pt>
                <c:pt idx="346">
                  <c:v>0.3347222222222222</c:v>
                </c:pt>
                <c:pt idx="347">
                  <c:v>0.334837962962963</c:v>
                </c:pt>
                <c:pt idx="348">
                  <c:v>0.33495370370370375</c:v>
                </c:pt>
                <c:pt idx="349">
                  <c:v>0.3350694444444444</c:v>
                </c:pt>
                <c:pt idx="350">
                  <c:v>0.3351851851851852</c:v>
                </c:pt>
                <c:pt idx="351">
                  <c:v>0.3353009259259259</c:v>
                </c:pt>
                <c:pt idx="352">
                  <c:v>0.3354166666666667</c:v>
                </c:pt>
                <c:pt idx="353">
                  <c:v>0.33553240740740736</c:v>
                </c:pt>
                <c:pt idx="354">
                  <c:v>0.33564814814814814</c:v>
                </c:pt>
                <c:pt idx="355">
                  <c:v>0.3357638888888889</c:v>
                </c:pt>
                <c:pt idx="356">
                  <c:v>0.33587962962962964</c:v>
                </c:pt>
                <c:pt idx="357">
                  <c:v>0.33599537037037036</c:v>
                </c:pt>
                <c:pt idx="358">
                  <c:v>0.3361111111111111</c:v>
                </c:pt>
                <c:pt idx="359">
                  <c:v>0.33622685185185186</c:v>
                </c:pt>
                <c:pt idx="360">
                  <c:v>0.33634259259259264</c:v>
                </c:pt>
                <c:pt idx="361">
                  <c:v>0.3364583333333333</c:v>
                </c:pt>
                <c:pt idx="362">
                  <c:v>0.3365740740740741</c:v>
                </c:pt>
                <c:pt idx="363">
                  <c:v>0.3366898148148148</c:v>
                </c:pt>
                <c:pt idx="364">
                  <c:v>0.3368055555555556</c:v>
                </c:pt>
                <c:pt idx="365">
                  <c:v>0.33692129629629625</c:v>
                </c:pt>
                <c:pt idx="366">
                  <c:v>0.337037037037037</c:v>
                </c:pt>
                <c:pt idx="367">
                  <c:v>0.3371527777777778</c:v>
                </c:pt>
                <c:pt idx="368">
                  <c:v>0.3372685185185185</c:v>
                </c:pt>
                <c:pt idx="369">
                  <c:v>0.33738425925925924</c:v>
                </c:pt>
                <c:pt idx="370">
                  <c:v>0.3375</c:v>
                </c:pt>
                <c:pt idx="371">
                  <c:v>0.33761574074074074</c:v>
                </c:pt>
                <c:pt idx="372">
                  <c:v>0.3377314814814815</c:v>
                </c:pt>
                <c:pt idx="373">
                  <c:v>0.3378472222222222</c:v>
                </c:pt>
                <c:pt idx="374">
                  <c:v>0.33796296296296297</c:v>
                </c:pt>
                <c:pt idx="375">
                  <c:v>0.3380787037037037</c:v>
                </c:pt>
                <c:pt idx="376">
                  <c:v>0.33819444444444446</c:v>
                </c:pt>
                <c:pt idx="377">
                  <c:v>0.33831018518518513</c:v>
                </c:pt>
                <c:pt idx="378">
                  <c:v>0.3384259259259259</c:v>
                </c:pt>
                <c:pt idx="379">
                  <c:v>0.3385416666666667</c:v>
                </c:pt>
                <c:pt idx="380">
                  <c:v>0.3386574074074074</c:v>
                </c:pt>
                <c:pt idx="381">
                  <c:v>0.3387731481481482</c:v>
                </c:pt>
                <c:pt idx="382">
                  <c:v>0.33888888888888885</c:v>
                </c:pt>
                <c:pt idx="383">
                  <c:v>0.33900462962962963</c:v>
                </c:pt>
                <c:pt idx="384">
                  <c:v>0.3391203703703704</c:v>
                </c:pt>
                <c:pt idx="385">
                  <c:v>0.3392361111111111</c:v>
                </c:pt>
                <c:pt idx="386">
                  <c:v>0.33935185185185185</c:v>
                </c:pt>
                <c:pt idx="387">
                  <c:v>0.33946759259259257</c:v>
                </c:pt>
                <c:pt idx="388">
                  <c:v>0.33958333333333335</c:v>
                </c:pt>
                <c:pt idx="389">
                  <c:v>0.3396990740740741</c:v>
                </c:pt>
                <c:pt idx="390">
                  <c:v>0.3398148148148148</c:v>
                </c:pt>
                <c:pt idx="391">
                  <c:v>0.33993055555555557</c:v>
                </c:pt>
                <c:pt idx="392">
                  <c:v>0.3400462962962963</c:v>
                </c:pt>
                <c:pt idx="393">
                  <c:v>0.34016203703703707</c:v>
                </c:pt>
                <c:pt idx="394">
                  <c:v>0.34027777777777773</c:v>
                </c:pt>
                <c:pt idx="395">
                  <c:v>0.3403935185185185</c:v>
                </c:pt>
                <c:pt idx="396">
                  <c:v>0.3405092592592593</c:v>
                </c:pt>
                <c:pt idx="397">
                  <c:v>0.340625</c:v>
                </c:pt>
                <c:pt idx="398">
                  <c:v>0.34074074074074073</c:v>
                </c:pt>
                <c:pt idx="399">
                  <c:v>0.34085648148148145</c:v>
                </c:pt>
                <c:pt idx="400">
                  <c:v>0.34097222222222223</c:v>
                </c:pt>
                <c:pt idx="401">
                  <c:v>0.341087962962963</c:v>
                </c:pt>
                <c:pt idx="402">
                  <c:v>0.3412037037037037</c:v>
                </c:pt>
                <c:pt idx="403">
                  <c:v>0.34131944444444445</c:v>
                </c:pt>
                <c:pt idx="404">
                  <c:v>0.3414351851851852</c:v>
                </c:pt>
                <c:pt idx="405">
                  <c:v>0.34155092592592595</c:v>
                </c:pt>
                <c:pt idx="406">
                  <c:v>0.3416666666666666</c:v>
                </c:pt>
                <c:pt idx="407">
                  <c:v>0.3417824074074074</c:v>
                </c:pt>
                <c:pt idx="408">
                  <c:v>0.3418981481481482</c:v>
                </c:pt>
                <c:pt idx="409">
                  <c:v>0.3420138888888889</c:v>
                </c:pt>
                <c:pt idx="410">
                  <c:v>0.3421296296296296</c:v>
                </c:pt>
                <c:pt idx="411">
                  <c:v>0.34224537037037034</c:v>
                </c:pt>
                <c:pt idx="412">
                  <c:v>0.3423611111111111</c:v>
                </c:pt>
                <c:pt idx="413">
                  <c:v>0.3424768518518519</c:v>
                </c:pt>
                <c:pt idx="414">
                  <c:v>0.34259259259259256</c:v>
                </c:pt>
                <c:pt idx="415">
                  <c:v>0.34270833333333334</c:v>
                </c:pt>
                <c:pt idx="416">
                  <c:v>0.34282407407407406</c:v>
                </c:pt>
                <c:pt idx="417">
                  <c:v>0.34293981481481484</c:v>
                </c:pt>
                <c:pt idx="418">
                  <c:v>0.3430555555555555</c:v>
                </c:pt>
                <c:pt idx="419">
                  <c:v>0.3431712962962963</c:v>
                </c:pt>
                <c:pt idx="420">
                  <c:v>0.34328703703703706</c:v>
                </c:pt>
                <c:pt idx="421">
                  <c:v>0.3434027777777778</c:v>
                </c:pt>
                <c:pt idx="422">
                  <c:v>0.3435185185185185</c:v>
                </c:pt>
                <c:pt idx="423">
                  <c:v>0.3436342592592592</c:v>
                </c:pt>
                <c:pt idx="424">
                  <c:v>0.34375</c:v>
                </c:pt>
                <c:pt idx="425">
                  <c:v>0.3438657407407408</c:v>
                </c:pt>
                <c:pt idx="426">
                  <c:v>0.3439814814814815</c:v>
                </c:pt>
                <c:pt idx="427">
                  <c:v>0.3440972222222222</c:v>
                </c:pt>
                <c:pt idx="428">
                  <c:v>0.34421296296296294</c:v>
                </c:pt>
                <c:pt idx="429">
                  <c:v>0.3443287037037037</c:v>
                </c:pt>
                <c:pt idx="430">
                  <c:v>0.3444444444444445</c:v>
                </c:pt>
                <c:pt idx="431">
                  <c:v>0.34456018518518516</c:v>
                </c:pt>
                <c:pt idx="432">
                  <c:v>0.34467592592592594</c:v>
                </c:pt>
                <c:pt idx="433">
                  <c:v>0.34479166666666666</c:v>
                </c:pt>
                <c:pt idx="434">
                  <c:v>0.34490740740740744</c:v>
                </c:pt>
                <c:pt idx="435">
                  <c:v>0.3450231481481481</c:v>
                </c:pt>
                <c:pt idx="436">
                  <c:v>0.3451388888888889</c:v>
                </c:pt>
                <c:pt idx="437">
                  <c:v>0.34525462962962966</c:v>
                </c:pt>
                <c:pt idx="438">
                  <c:v>0.3453703703703704</c:v>
                </c:pt>
                <c:pt idx="439">
                  <c:v>0.3454861111111111</c:v>
                </c:pt>
                <c:pt idx="440">
                  <c:v>0.3456018518518518</c:v>
                </c:pt>
                <c:pt idx="441">
                  <c:v>0.3457175925925926</c:v>
                </c:pt>
                <c:pt idx="442">
                  <c:v>0.3458333333333334</c:v>
                </c:pt>
                <c:pt idx="443">
                  <c:v>0.34594907407407405</c:v>
                </c:pt>
                <c:pt idx="444">
                  <c:v>0.3460648148148148</c:v>
                </c:pt>
                <c:pt idx="445">
                  <c:v>0.34618055555555555</c:v>
                </c:pt>
                <c:pt idx="446">
                  <c:v>0.3462962962962963</c:v>
                </c:pt>
                <c:pt idx="447">
                  <c:v>0.346412037037037</c:v>
                </c:pt>
                <c:pt idx="448">
                  <c:v>0.34652777777777777</c:v>
                </c:pt>
                <c:pt idx="449">
                  <c:v>0.34664351851851855</c:v>
                </c:pt>
                <c:pt idx="450">
                  <c:v>0.34675925925925927</c:v>
                </c:pt>
                <c:pt idx="451">
                  <c:v>0.346875</c:v>
                </c:pt>
                <c:pt idx="452">
                  <c:v>0.3469907407407407</c:v>
                </c:pt>
                <c:pt idx="453">
                  <c:v>0.3471064814814815</c:v>
                </c:pt>
                <c:pt idx="454">
                  <c:v>0.34722222222222227</c:v>
                </c:pt>
                <c:pt idx="455">
                  <c:v>0.34733796296296293</c:v>
                </c:pt>
                <c:pt idx="456">
                  <c:v>0.3474537037037037</c:v>
                </c:pt>
                <c:pt idx="457">
                  <c:v>0.34756944444444443</c:v>
                </c:pt>
                <c:pt idx="458">
                  <c:v>0.3476851851851852</c:v>
                </c:pt>
                <c:pt idx="459">
                  <c:v>0.3478009259259259</c:v>
                </c:pt>
                <c:pt idx="460">
                  <c:v>0.34791666666666665</c:v>
                </c:pt>
                <c:pt idx="461">
                  <c:v>0.34803240740740743</c:v>
                </c:pt>
                <c:pt idx="462">
                  <c:v>0.34814814814814815</c:v>
                </c:pt>
                <c:pt idx="463">
                  <c:v>0.3482638888888889</c:v>
                </c:pt>
                <c:pt idx="464">
                  <c:v>0.3483796296296296</c:v>
                </c:pt>
                <c:pt idx="465">
                  <c:v>0.34849537037037037</c:v>
                </c:pt>
                <c:pt idx="466">
                  <c:v>0.34861111111111115</c:v>
                </c:pt>
                <c:pt idx="467">
                  <c:v>0.3487268518518518</c:v>
                </c:pt>
                <c:pt idx="468">
                  <c:v>0.3488425925925926</c:v>
                </c:pt>
                <c:pt idx="469">
                  <c:v>0.3489583333333333</c:v>
                </c:pt>
                <c:pt idx="470">
                  <c:v>0.3490740740740741</c:v>
                </c:pt>
                <c:pt idx="471">
                  <c:v>0.34918981481481487</c:v>
                </c:pt>
                <c:pt idx="472">
                  <c:v>0.34930555555555554</c:v>
                </c:pt>
                <c:pt idx="473">
                  <c:v>0.3494212962962963</c:v>
                </c:pt>
                <c:pt idx="474">
                  <c:v>0.34953703703703703</c:v>
                </c:pt>
                <c:pt idx="475">
                  <c:v>0.3496527777777778</c:v>
                </c:pt>
                <c:pt idx="476">
                  <c:v>0.3497685185185185</c:v>
                </c:pt>
                <c:pt idx="477">
                  <c:v>0.34988425925925926</c:v>
                </c:pt>
                <c:pt idx="478">
                  <c:v>0.35</c:v>
                </c:pt>
                <c:pt idx="479">
                  <c:v>0.35011574074074076</c:v>
                </c:pt>
                <c:pt idx="480">
                  <c:v>0.3502314814814815</c:v>
                </c:pt>
                <c:pt idx="481">
                  <c:v>0.3503472222222222</c:v>
                </c:pt>
                <c:pt idx="482">
                  <c:v>0.350462962962963</c:v>
                </c:pt>
                <c:pt idx="483">
                  <c:v>0.35057870370370375</c:v>
                </c:pt>
                <c:pt idx="484">
                  <c:v>0.3506944444444444</c:v>
                </c:pt>
                <c:pt idx="485">
                  <c:v>0.3508101851851852</c:v>
                </c:pt>
                <c:pt idx="486">
                  <c:v>0.3509259259259259</c:v>
                </c:pt>
                <c:pt idx="487">
                  <c:v>0.3510416666666667</c:v>
                </c:pt>
                <c:pt idx="488">
                  <c:v>0.35115740740740736</c:v>
                </c:pt>
                <c:pt idx="489">
                  <c:v>0.35127314814814814</c:v>
                </c:pt>
                <c:pt idx="490">
                  <c:v>0.3513888888888889</c:v>
                </c:pt>
                <c:pt idx="491">
                  <c:v>0.35150462962962964</c:v>
                </c:pt>
                <c:pt idx="492">
                  <c:v>0.35162037037037036</c:v>
                </c:pt>
                <c:pt idx="493">
                  <c:v>0.3517361111111111</c:v>
                </c:pt>
                <c:pt idx="494">
                  <c:v>0.35185185185185186</c:v>
                </c:pt>
                <c:pt idx="495">
                  <c:v>0.35196759259259264</c:v>
                </c:pt>
                <c:pt idx="496">
                  <c:v>0.3520833333333333</c:v>
                </c:pt>
                <c:pt idx="497">
                  <c:v>0.3521990740740741</c:v>
                </c:pt>
                <c:pt idx="498">
                  <c:v>0.3523148148148148</c:v>
                </c:pt>
                <c:pt idx="499">
                  <c:v>0.3524305555555556</c:v>
                </c:pt>
                <c:pt idx="500">
                  <c:v>0.35254629629629625</c:v>
                </c:pt>
                <c:pt idx="501">
                  <c:v>0.352662037037037</c:v>
                </c:pt>
                <c:pt idx="502">
                  <c:v>0.3527777777777778</c:v>
                </c:pt>
                <c:pt idx="503">
                  <c:v>0.3528935185185185</c:v>
                </c:pt>
                <c:pt idx="504">
                  <c:v>0.35300925925925924</c:v>
                </c:pt>
                <c:pt idx="505">
                  <c:v>0.353125</c:v>
                </c:pt>
                <c:pt idx="506">
                  <c:v>0.35324074074074074</c:v>
                </c:pt>
                <c:pt idx="507">
                  <c:v>0.3533564814814815</c:v>
                </c:pt>
                <c:pt idx="508">
                  <c:v>0.3534722222222222</c:v>
                </c:pt>
                <c:pt idx="509">
                  <c:v>0.35358796296296297</c:v>
                </c:pt>
                <c:pt idx="510">
                  <c:v>0.3537037037037037</c:v>
                </c:pt>
                <c:pt idx="511">
                  <c:v>0.35381944444444446</c:v>
                </c:pt>
                <c:pt idx="512">
                  <c:v>0.35393518518518513</c:v>
                </c:pt>
                <c:pt idx="513">
                  <c:v>0.3540509259259259</c:v>
                </c:pt>
                <c:pt idx="514">
                  <c:v>0.3541666666666667</c:v>
                </c:pt>
                <c:pt idx="515">
                  <c:v>0.3542824074074074</c:v>
                </c:pt>
                <c:pt idx="516">
                  <c:v>0.3543981481481482</c:v>
                </c:pt>
                <c:pt idx="517">
                  <c:v>0.35451388888888885</c:v>
                </c:pt>
                <c:pt idx="518">
                  <c:v>0.35462962962962963</c:v>
                </c:pt>
                <c:pt idx="519">
                  <c:v>0.3547453703703704</c:v>
                </c:pt>
                <c:pt idx="520">
                  <c:v>0.3548611111111111</c:v>
                </c:pt>
                <c:pt idx="521">
                  <c:v>0.35497685185185185</c:v>
                </c:pt>
                <c:pt idx="522">
                  <c:v>0.35509259259259257</c:v>
                </c:pt>
                <c:pt idx="523">
                  <c:v>0.35520833333333335</c:v>
                </c:pt>
                <c:pt idx="524">
                  <c:v>0.3553240740740741</c:v>
                </c:pt>
                <c:pt idx="525">
                  <c:v>0.3554398148148148</c:v>
                </c:pt>
                <c:pt idx="526">
                  <c:v>0.35555555555555557</c:v>
                </c:pt>
                <c:pt idx="527">
                  <c:v>0.3556712962962963</c:v>
                </c:pt>
                <c:pt idx="528">
                  <c:v>0.35578703703703707</c:v>
                </c:pt>
                <c:pt idx="529">
                  <c:v>0.35590277777777773</c:v>
                </c:pt>
                <c:pt idx="530">
                  <c:v>0.3560185185185185</c:v>
                </c:pt>
                <c:pt idx="531">
                  <c:v>0.3561342592592593</c:v>
                </c:pt>
                <c:pt idx="532">
                  <c:v>0.35625</c:v>
                </c:pt>
                <c:pt idx="533">
                  <c:v>0.35636574074074073</c:v>
                </c:pt>
                <c:pt idx="534">
                  <c:v>0.35648148148148145</c:v>
                </c:pt>
                <c:pt idx="535">
                  <c:v>0.35659722222222223</c:v>
                </c:pt>
                <c:pt idx="536">
                  <c:v>0.356712962962963</c:v>
                </c:pt>
                <c:pt idx="537">
                  <c:v>0.3568287037037037</c:v>
                </c:pt>
                <c:pt idx="538">
                  <c:v>0.35694444444444445</c:v>
                </c:pt>
                <c:pt idx="539">
                  <c:v>0.3570601851851852</c:v>
                </c:pt>
                <c:pt idx="540">
                  <c:v>0.35717592592592595</c:v>
                </c:pt>
                <c:pt idx="541">
                  <c:v>0.3572916666666666</c:v>
                </c:pt>
                <c:pt idx="542">
                  <c:v>0.3574074074074074</c:v>
                </c:pt>
                <c:pt idx="543">
                  <c:v>0.3575231481481482</c:v>
                </c:pt>
                <c:pt idx="544">
                  <c:v>0.3576388888888889</c:v>
                </c:pt>
                <c:pt idx="545">
                  <c:v>0.3577546296296296</c:v>
                </c:pt>
                <c:pt idx="546">
                  <c:v>0.35787037037037034</c:v>
                </c:pt>
                <c:pt idx="547">
                  <c:v>0.3579861111111111</c:v>
                </c:pt>
                <c:pt idx="548">
                  <c:v>0.3581018518518519</c:v>
                </c:pt>
                <c:pt idx="549">
                  <c:v>0.35821759259259256</c:v>
                </c:pt>
                <c:pt idx="550">
                  <c:v>0.35833333333333334</c:v>
                </c:pt>
                <c:pt idx="551">
                  <c:v>0.35844907407407406</c:v>
                </c:pt>
                <c:pt idx="552">
                  <c:v>0.35856481481481484</c:v>
                </c:pt>
                <c:pt idx="553">
                  <c:v>0.3586805555555555</c:v>
                </c:pt>
                <c:pt idx="554">
                  <c:v>0.3587962962962963</c:v>
                </c:pt>
                <c:pt idx="555">
                  <c:v>0.35891203703703706</c:v>
                </c:pt>
                <c:pt idx="556">
                  <c:v>0.3590277777777778</c:v>
                </c:pt>
                <c:pt idx="557">
                  <c:v>0.3591435185185185</c:v>
                </c:pt>
                <c:pt idx="558">
                  <c:v>0.3592592592592592</c:v>
                </c:pt>
                <c:pt idx="559">
                  <c:v>0.359375</c:v>
                </c:pt>
                <c:pt idx="560">
                  <c:v>0.3594907407407408</c:v>
                </c:pt>
                <c:pt idx="561">
                  <c:v>0.3596064814814815</c:v>
                </c:pt>
                <c:pt idx="562">
                  <c:v>0.3597222222222222</c:v>
                </c:pt>
                <c:pt idx="563">
                  <c:v>0.35983796296296294</c:v>
                </c:pt>
                <c:pt idx="564">
                  <c:v>0.3599537037037037</c:v>
                </c:pt>
                <c:pt idx="565">
                  <c:v>0.3600694444444445</c:v>
                </c:pt>
                <c:pt idx="566">
                  <c:v>0.36018518518518516</c:v>
                </c:pt>
                <c:pt idx="567">
                  <c:v>0.36030092592592594</c:v>
                </c:pt>
                <c:pt idx="568">
                  <c:v>0.36041666666666666</c:v>
                </c:pt>
                <c:pt idx="569">
                  <c:v>0.36053240740740744</c:v>
                </c:pt>
                <c:pt idx="570">
                  <c:v>0.3606481481481481</c:v>
                </c:pt>
                <c:pt idx="571">
                  <c:v>0.3607638888888889</c:v>
                </c:pt>
                <c:pt idx="572">
                  <c:v>0.36087962962962966</c:v>
                </c:pt>
                <c:pt idx="573">
                  <c:v>0.3609953703703704</c:v>
                </c:pt>
                <c:pt idx="574">
                  <c:v>0.3611111111111111</c:v>
                </c:pt>
                <c:pt idx="575">
                  <c:v>0.3612268518518518</c:v>
                </c:pt>
                <c:pt idx="576">
                  <c:v>0.3613425925925926</c:v>
                </c:pt>
                <c:pt idx="577">
                  <c:v>0.3614583333333334</c:v>
                </c:pt>
                <c:pt idx="578">
                  <c:v>0.36157407407407405</c:v>
                </c:pt>
                <c:pt idx="579">
                  <c:v>0.3616898148148148</c:v>
                </c:pt>
                <c:pt idx="580">
                  <c:v>0.36180555555555555</c:v>
                </c:pt>
                <c:pt idx="581">
                  <c:v>0.3619212962962963</c:v>
                </c:pt>
                <c:pt idx="582">
                  <c:v>0.362037037037037</c:v>
                </c:pt>
                <c:pt idx="583">
                  <c:v>0.36215277777777777</c:v>
                </c:pt>
                <c:pt idx="584">
                  <c:v>0.36226851851851855</c:v>
                </c:pt>
                <c:pt idx="585">
                  <c:v>0.36238425925925927</c:v>
                </c:pt>
                <c:pt idx="586">
                  <c:v>0.3625</c:v>
                </c:pt>
                <c:pt idx="587">
                  <c:v>0.3626157407407407</c:v>
                </c:pt>
                <c:pt idx="588">
                  <c:v>0.3627314814814815</c:v>
                </c:pt>
                <c:pt idx="589">
                  <c:v>0.36284722222222227</c:v>
                </c:pt>
                <c:pt idx="590">
                  <c:v>0.36296296296296293</c:v>
                </c:pt>
                <c:pt idx="591">
                  <c:v>0.3630787037037037</c:v>
                </c:pt>
                <c:pt idx="592">
                  <c:v>0.36319444444444443</c:v>
                </c:pt>
                <c:pt idx="593">
                  <c:v>0.3633101851851852</c:v>
                </c:pt>
                <c:pt idx="594">
                  <c:v>0.3634259259259259</c:v>
                </c:pt>
                <c:pt idx="595">
                  <c:v>0.36354166666666665</c:v>
                </c:pt>
                <c:pt idx="596">
                  <c:v>0.36365740740740743</c:v>
                </c:pt>
                <c:pt idx="597">
                  <c:v>0.36377314814814815</c:v>
                </c:pt>
                <c:pt idx="598">
                  <c:v>0.3638888888888889</c:v>
                </c:pt>
                <c:pt idx="599">
                  <c:v>0.3640046296296296</c:v>
                </c:pt>
                <c:pt idx="600">
                  <c:v>0.36412037037037037</c:v>
                </c:pt>
                <c:pt idx="601">
                  <c:v>0.36423611111111115</c:v>
                </c:pt>
                <c:pt idx="602">
                  <c:v>0.3643518518518518</c:v>
                </c:pt>
                <c:pt idx="603">
                  <c:v>0.3644675925925926</c:v>
                </c:pt>
                <c:pt idx="604">
                  <c:v>0.3645833333333333</c:v>
                </c:pt>
                <c:pt idx="605">
                  <c:v>0.3646990740740741</c:v>
                </c:pt>
                <c:pt idx="606">
                  <c:v>0.36481481481481487</c:v>
                </c:pt>
                <c:pt idx="607">
                  <c:v>0.36493055555555554</c:v>
                </c:pt>
                <c:pt idx="608">
                  <c:v>0.3650462962962963</c:v>
                </c:pt>
                <c:pt idx="609">
                  <c:v>0.36516203703703703</c:v>
                </c:pt>
                <c:pt idx="610">
                  <c:v>0.3652777777777778</c:v>
                </c:pt>
                <c:pt idx="611">
                  <c:v>0.3653935185185185</c:v>
                </c:pt>
                <c:pt idx="612">
                  <c:v>0.36550925925925926</c:v>
                </c:pt>
                <c:pt idx="613">
                  <c:v>0.365625</c:v>
                </c:pt>
                <c:pt idx="614">
                  <c:v>0.36574074074074076</c:v>
                </c:pt>
                <c:pt idx="615">
                  <c:v>0.3658564814814815</c:v>
                </c:pt>
                <c:pt idx="616">
                  <c:v>0.3659722222222222</c:v>
                </c:pt>
                <c:pt idx="617">
                  <c:v>0.366087962962963</c:v>
                </c:pt>
                <c:pt idx="618">
                  <c:v>0.36620370370370375</c:v>
                </c:pt>
                <c:pt idx="619">
                  <c:v>0.3663194444444444</c:v>
                </c:pt>
                <c:pt idx="620">
                  <c:v>0.3664351851851852</c:v>
                </c:pt>
                <c:pt idx="621">
                  <c:v>0.3665509259259259</c:v>
                </c:pt>
                <c:pt idx="622">
                  <c:v>0.3666666666666667</c:v>
                </c:pt>
                <c:pt idx="623">
                  <c:v>0.36678240740740736</c:v>
                </c:pt>
                <c:pt idx="624">
                  <c:v>0.36689814814814814</c:v>
                </c:pt>
                <c:pt idx="625">
                  <c:v>0.3670138888888889</c:v>
                </c:pt>
                <c:pt idx="626">
                  <c:v>0.36712962962962964</c:v>
                </c:pt>
                <c:pt idx="627">
                  <c:v>0.36724537037037036</c:v>
                </c:pt>
                <c:pt idx="628">
                  <c:v>0.3673611111111111</c:v>
                </c:pt>
                <c:pt idx="629">
                  <c:v>0.36747685185185186</c:v>
                </c:pt>
                <c:pt idx="630">
                  <c:v>0.36759259259259264</c:v>
                </c:pt>
                <c:pt idx="631">
                  <c:v>0.3677083333333333</c:v>
                </c:pt>
                <c:pt idx="632">
                  <c:v>0.3678240740740741</c:v>
                </c:pt>
                <c:pt idx="633">
                  <c:v>0.3679398148148148</c:v>
                </c:pt>
                <c:pt idx="634">
                  <c:v>0.3680555555555556</c:v>
                </c:pt>
                <c:pt idx="635">
                  <c:v>0.36817129629629625</c:v>
                </c:pt>
                <c:pt idx="636">
                  <c:v>0.368287037037037</c:v>
                </c:pt>
                <c:pt idx="637">
                  <c:v>0.3684027777777778</c:v>
                </c:pt>
                <c:pt idx="638">
                  <c:v>0.3685185185185185</c:v>
                </c:pt>
                <c:pt idx="639">
                  <c:v>0.36863425925925924</c:v>
                </c:pt>
                <c:pt idx="640">
                  <c:v>0.36875</c:v>
                </c:pt>
                <c:pt idx="641">
                  <c:v>0.36886574074074074</c:v>
                </c:pt>
                <c:pt idx="642">
                  <c:v>0.3689814814814815</c:v>
                </c:pt>
                <c:pt idx="643">
                  <c:v>0.3690972222222222</c:v>
                </c:pt>
                <c:pt idx="644">
                  <c:v>0.36921296296296297</c:v>
                </c:pt>
                <c:pt idx="645">
                  <c:v>0.3693287037037037</c:v>
                </c:pt>
                <c:pt idx="646">
                  <c:v>0.36944444444444446</c:v>
                </c:pt>
                <c:pt idx="647">
                  <c:v>0.36956018518518513</c:v>
                </c:pt>
                <c:pt idx="648">
                  <c:v>0.3696759259259259</c:v>
                </c:pt>
                <c:pt idx="649">
                  <c:v>0.3697916666666667</c:v>
                </c:pt>
                <c:pt idx="650">
                  <c:v>0.3699074074074074</c:v>
                </c:pt>
                <c:pt idx="651">
                  <c:v>0.3700231481481482</c:v>
                </c:pt>
                <c:pt idx="652">
                  <c:v>0.37013888888888885</c:v>
                </c:pt>
                <c:pt idx="653">
                  <c:v>0.37025462962962963</c:v>
                </c:pt>
                <c:pt idx="654">
                  <c:v>0.3703703703703704</c:v>
                </c:pt>
                <c:pt idx="655">
                  <c:v>0.3704861111111111</c:v>
                </c:pt>
                <c:pt idx="656">
                  <c:v>0.37060185185185185</c:v>
                </c:pt>
                <c:pt idx="657">
                  <c:v>0.37071759259259257</c:v>
                </c:pt>
                <c:pt idx="658">
                  <c:v>0.37083333333333335</c:v>
                </c:pt>
                <c:pt idx="659">
                  <c:v>0.3709490740740741</c:v>
                </c:pt>
                <c:pt idx="660">
                  <c:v>0.3710648148148148</c:v>
                </c:pt>
                <c:pt idx="661">
                  <c:v>0.37118055555555557</c:v>
                </c:pt>
                <c:pt idx="662">
                  <c:v>0.3712962962962963</c:v>
                </c:pt>
                <c:pt idx="663">
                  <c:v>0.37141203703703707</c:v>
                </c:pt>
                <c:pt idx="664">
                  <c:v>0.37152777777777773</c:v>
                </c:pt>
                <c:pt idx="665">
                  <c:v>0.3716435185185185</c:v>
                </c:pt>
                <c:pt idx="666">
                  <c:v>0.3717592592592593</c:v>
                </c:pt>
                <c:pt idx="667">
                  <c:v>0.371875</c:v>
                </c:pt>
                <c:pt idx="668">
                  <c:v>0.37199074074074073</c:v>
                </c:pt>
                <c:pt idx="669">
                  <c:v>0.37210648148148145</c:v>
                </c:pt>
                <c:pt idx="670">
                  <c:v>0.37222222222222223</c:v>
                </c:pt>
                <c:pt idx="671">
                  <c:v>0.372337962962963</c:v>
                </c:pt>
                <c:pt idx="672">
                  <c:v>0.3724537037037037</c:v>
                </c:pt>
                <c:pt idx="673">
                  <c:v>0.37256944444444445</c:v>
                </c:pt>
                <c:pt idx="674">
                  <c:v>0.3726851851851852</c:v>
                </c:pt>
                <c:pt idx="675">
                  <c:v>0.37280092592592595</c:v>
                </c:pt>
                <c:pt idx="676">
                  <c:v>0.3729166666666666</c:v>
                </c:pt>
                <c:pt idx="677">
                  <c:v>0.3730324074074074</c:v>
                </c:pt>
                <c:pt idx="678">
                  <c:v>0.3731481481481482</c:v>
                </c:pt>
                <c:pt idx="679">
                  <c:v>0.3732638888888889</c:v>
                </c:pt>
                <c:pt idx="680">
                  <c:v>0.3733796296296296</c:v>
                </c:pt>
                <c:pt idx="681">
                  <c:v>0.37349537037037034</c:v>
                </c:pt>
                <c:pt idx="682">
                  <c:v>0.3736111111111111</c:v>
                </c:pt>
                <c:pt idx="683">
                  <c:v>0.3737268518518519</c:v>
                </c:pt>
                <c:pt idx="684">
                  <c:v>0.37384259259259256</c:v>
                </c:pt>
                <c:pt idx="685">
                  <c:v>0.37395833333333334</c:v>
                </c:pt>
                <c:pt idx="686">
                  <c:v>0.37407407407407406</c:v>
                </c:pt>
                <c:pt idx="687">
                  <c:v>0.37418981481481484</c:v>
                </c:pt>
                <c:pt idx="688">
                  <c:v>0.3743055555555555</c:v>
                </c:pt>
                <c:pt idx="689">
                  <c:v>0.3744212962962963</c:v>
                </c:pt>
                <c:pt idx="690">
                  <c:v>0.37453703703703706</c:v>
                </c:pt>
                <c:pt idx="691">
                  <c:v>0.3746527777777778</c:v>
                </c:pt>
                <c:pt idx="692">
                  <c:v>0.3747685185185185</c:v>
                </c:pt>
                <c:pt idx="693">
                  <c:v>0.3748842592592592</c:v>
                </c:pt>
                <c:pt idx="694">
                  <c:v>0.375</c:v>
                </c:pt>
                <c:pt idx="695">
                  <c:v>0.3751157407407408</c:v>
                </c:pt>
                <c:pt idx="696">
                  <c:v>0.3752314814814815</c:v>
                </c:pt>
                <c:pt idx="697">
                  <c:v>0.3753472222222222</c:v>
                </c:pt>
                <c:pt idx="698">
                  <c:v>0.37546296296296294</c:v>
                </c:pt>
                <c:pt idx="699">
                  <c:v>0.3755787037037037</c:v>
                </c:pt>
                <c:pt idx="700">
                  <c:v>0.3756944444444445</c:v>
                </c:pt>
                <c:pt idx="701">
                  <c:v>0.37581018518518516</c:v>
                </c:pt>
                <c:pt idx="702">
                  <c:v>0.37592592592592594</c:v>
                </c:pt>
                <c:pt idx="703">
                  <c:v>0.37604166666666666</c:v>
                </c:pt>
                <c:pt idx="704">
                  <c:v>0.37615740740740744</c:v>
                </c:pt>
                <c:pt idx="705">
                  <c:v>0.3762731481481481</c:v>
                </c:pt>
                <c:pt idx="706">
                  <c:v>0.3763888888888889</c:v>
                </c:pt>
                <c:pt idx="707">
                  <c:v>0.37650462962962966</c:v>
                </c:pt>
                <c:pt idx="708">
                  <c:v>0.3766203703703704</c:v>
                </c:pt>
                <c:pt idx="709">
                  <c:v>0.3767361111111111</c:v>
                </c:pt>
                <c:pt idx="710">
                  <c:v>0.3768518518518518</c:v>
                </c:pt>
                <c:pt idx="711">
                  <c:v>0.3769675925925926</c:v>
                </c:pt>
                <c:pt idx="712">
                  <c:v>0.3770833333333334</c:v>
                </c:pt>
                <c:pt idx="713">
                  <c:v>0.37719907407407405</c:v>
                </c:pt>
                <c:pt idx="714">
                  <c:v>0.3773148148148148</c:v>
                </c:pt>
                <c:pt idx="715">
                  <c:v>0.37743055555555555</c:v>
                </c:pt>
                <c:pt idx="716">
                  <c:v>0.3775462962962963</c:v>
                </c:pt>
                <c:pt idx="717">
                  <c:v>0.377662037037037</c:v>
                </c:pt>
                <c:pt idx="718">
                  <c:v>0.37777777777777777</c:v>
                </c:pt>
                <c:pt idx="719">
                  <c:v>0.37789351851851855</c:v>
                </c:pt>
                <c:pt idx="720">
                  <c:v>0.37800925925925927</c:v>
                </c:pt>
                <c:pt idx="721">
                  <c:v>0.378125</c:v>
                </c:pt>
                <c:pt idx="722">
                  <c:v>0.3782407407407407</c:v>
                </c:pt>
                <c:pt idx="723">
                  <c:v>0.3783564814814815</c:v>
                </c:pt>
                <c:pt idx="724">
                  <c:v>0.37847222222222227</c:v>
                </c:pt>
                <c:pt idx="725">
                  <c:v>0.37858796296296293</c:v>
                </c:pt>
                <c:pt idx="726">
                  <c:v>0.3787037037037037</c:v>
                </c:pt>
                <c:pt idx="727">
                  <c:v>0.37881944444444443</c:v>
                </c:pt>
                <c:pt idx="728">
                  <c:v>0.3789351851851852</c:v>
                </c:pt>
                <c:pt idx="729">
                  <c:v>0.3790509259259259</c:v>
                </c:pt>
                <c:pt idx="730">
                  <c:v>0.37916666666666665</c:v>
                </c:pt>
                <c:pt idx="731">
                  <c:v>0.37928240740740743</c:v>
                </c:pt>
                <c:pt idx="732">
                  <c:v>0.37939814814814815</c:v>
                </c:pt>
                <c:pt idx="733">
                  <c:v>0.3795138888888889</c:v>
                </c:pt>
                <c:pt idx="734">
                  <c:v>0.3796296296296296</c:v>
                </c:pt>
                <c:pt idx="735">
                  <c:v>0.37974537037037037</c:v>
                </c:pt>
                <c:pt idx="736">
                  <c:v>0.37986111111111115</c:v>
                </c:pt>
                <c:pt idx="737">
                  <c:v>0.3799768518518518</c:v>
                </c:pt>
                <c:pt idx="738">
                  <c:v>0.3800925925925926</c:v>
                </c:pt>
                <c:pt idx="739">
                  <c:v>0.3802083333333333</c:v>
                </c:pt>
                <c:pt idx="740">
                  <c:v>0.3803240740740741</c:v>
                </c:pt>
                <c:pt idx="741">
                  <c:v>0.38043981481481487</c:v>
                </c:pt>
                <c:pt idx="742">
                  <c:v>0.38055555555555554</c:v>
                </c:pt>
                <c:pt idx="743">
                  <c:v>0.3806712962962963</c:v>
                </c:pt>
                <c:pt idx="744">
                  <c:v>0.38078703703703703</c:v>
                </c:pt>
                <c:pt idx="745">
                  <c:v>0.3809027777777778</c:v>
                </c:pt>
                <c:pt idx="746">
                  <c:v>0.3810185185185185</c:v>
                </c:pt>
                <c:pt idx="747">
                  <c:v>0.38113425925925926</c:v>
                </c:pt>
                <c:pt idx="748">
                  <c:v>0.38125</c:v>
                </c:pt>
                <c:pt idx="749">
                  <c:v>0.38136574074074076</c:v>
                </c:pt>
                <c:pt idx="750">
                  <c:v>0.3814814814814815</c:v>
                </c:pt>
                <c:pt idx="751">
                  <c:v>0.3815972222222222</c:v>
                </c:pt>
                <c:pt idx="752">
                  <c:v>0.381712962962963</c:v>
                </c:pt>
                <c:pt idx="753">
                  <c:v>0.38182870370370375</c:v>
                </c:pt>
                <c:pt idx="754">
                  <c:v>0.3819444444444444</c:v>
                </c:pt>
                <c:pt idx="755">
                  <c:v>0.3820601851851852</c:v>
                </c:pt>
                <c:pt idx="756">
                  <c:v>0.3821759259259259</c:v>
                </c:pt>
                <c:pt idx="757">
                  <c:v>0.3822916666666667</c:v>
                </c:pt>
                <c:pt idx="758">
                  <c:v>0.38240740740740736</c:v>
                </c:pt>
                <c:pt idx="759">
                  <c:v>0.38252314814814814</c:v>
                </c:pt>
                <c:pt idx="760">
                  <c:v>0.3826388888888889</c:v>
                </c:pt>
                <c:pt idx="761">
                  <c:v>0.38275462962962964</c:v>
                </c:pt>
                <c:pt idx="762">
                  <c:v>0.38287037037037036</c:v>
                </c:pt>
                <c:pt idx="763">
                  <c:v>0.3829861111111111</c:v>
                </c:pt>
                <c:pt idx="764">
                  <c:v>0.38310185185185186</c:v>
                </c:pt>
                <c:pt idx="765">
                  <c:v>0.38321759259259264</c:v>
                </c:pt>
                <c:pt idx="766">
                  <c:v>0.3833333333333333</c:v>
                </c:pt>
                <c:pt idx="767">
                  <c:v>0.3834490740740741</c:v>
                </c:pt>
                <c:pt idx="768">
                  <c:v>0.3835648148148148</c:v>
                </c:pt>
                <c:pt idx="769">
                  <c:v>0.3836805555555556</c:v>
                </c:pt>
                <c:pt idx="770">
                  <c:v>0.38379629629629625</c:v>
                </c:pt>
                <c:pt idx="771">
                  <c:v>0.383912037037037</c:v>
                </c:pt>
                <c:pt idx="772">
                  <c:v>0.3840277777777778</c:v>
                </c:pt>
                <c:pt idx="773">
                  <c:v>0.3841435185185185</c:v>
                </c:pt>
                <c:pt idx="774">
                  <c:v>0.38425925925925924</c:v>
                </c:pt>
                <c:pt idx="775">
                  <c:v>0.384375</c:v>
                </c:pt>
                <c:pt idx="776">
                  <c:v>0.38449074074074074</c:v>
                </c:pt>
                <c:pt idx="777">
                  <c:v>0.3846064814814815</c:v>
                </c:pt>
                <c:pt idx="778">
                  <c:v>0.3847222222222222</c:v>
                </c:pt>
                <c:pt idx="779">
                  <c:v>0.38483796296296297</c:v>
                </c:pt>
                <c:pt idx="780">
                  <c:v>0.3849537037037037</c:v>
                </c:pt>
                <c:pt idx="781">
                  <c:v>0.38506944444444446</c:v>
                </c:pt>
                <c:pt idx="782">
                  <c:v>0.38518518518518513</c:v>
                </c:pt>
                <c:pt idx="783">
                  <c:v>0.3853009259259259</c:v>
                </c:pt>
                <c:pt idx="784">
                  <c:v>0.3854166666666667</c:v>
                </c:pt>
                <c:pt idx="785">
                  <c:v>0.3855324074074074</c:v>
                </c:pt>
                <c:pt idx="786">
                  <c:v>0.3856481481481482</c:v>
                </c:pt>
                <c:pt idx="787">
                  <c:v>0.38576388888888885</c:v>
                </c:pt>
                <c:pt idx="788">
                  <c:v>0.38587962962962963</c:v>
                </c:pt>
                <c:pt idx="789">
                  <c:v>0.3859953703703704</c:v>
                </c:pt>
                <c:pt idx="790">
                  <c:v>0.3861111111111111</c:v>
                </c:pt>
                <c:pt idx="791">
                  <c:v>0.38622685185185185</c:v>
                </c:pt>
                <c:pt idx="792">
                  <c:v>0.38634259259259257</c:v>
                </c:pt>
                <c:pt idx="793">
                  <c:v>0.38645833333333335</c:v>
                </c:pt>
                <c:pt idx="794">
                  <c:v>0.3865740740740741</c:v>
                </c:pt>
                <c:pt idx="795">
                  <c:v>0.3866898148148148</c:v>
                </c:pt>
                <c:pt idx="796">
                  <c:v>0.38680555555555557</c:v>
                </c:pt>
                <c:pt idx="797">
                  <c:v>0.3869212962962963</c:v>
                </c:pt>
                <c:pt idx="798">
                  <c:v>0.38703703703703707</c:v>
                </c:pt>
                <c:pt idx="799">
                  <c:v>0.38715277777777773</c:v>
                </c:pt>
                <c:pt idx="800">
                  <c:v>0.3872685185185185</c:v>
                </c:pt>
                <c:pt idx="801">
                  <c:v>0.3873842592592593</c:v>
                </c:pt>
                <c:pt idx="802">
                  <c:v>0.3875</c:v>
                </c:pt>
                <c:pt idx="803">
                  <c:v>0.38761574074074073</c:v>
                </c:pt>
                <c:pt idx="804">
                  <c:v>0.38773148148148145</c:v>
                </c:pt>
                <c:pt idx="805">
                  <c:v>0.38784722222222223</c:v>
                </c:pt>
              </c:strCache>
            </c:strRef>
          </c:xVal>
          <c:yVal>
            <c:numRef>
              <c:f>dat!$K$5:$K$810</c:f>
              <c:numCache>
                <c:ptCount val="806"/>
                <c:pt idx="0">
                  <c:v>21.378436916538874</c:v>
                </c:pt>
                <c:pt idx="1">
                  <c:v>21.381479496856286</c:v>
                </c:pt>
                <c:pt idx="2">
                  <c:v>21.386043149538295</c:v>
                </c:pt>
                <c:pt idx="3">
                  <c:v>21.389085439519192</c:v>
                </c:pt>
                <c:pt idx="4">
                  <c:v>21.389085439519192</c:v>
                </c:pt>
                <c:pt idx="5">
                  <c:v>21.3936486568752</c:v>
                </c:pt>
                <c:pt idx="6">
                  <c:v>21.395169671315557</c:v>
                </c:pt>
                <c:pt idx="7">
                  <c:v>21.396690656757983</c:v>
                </c:pt>
                <c:pt idx="8">
                  <c:v>21.396690656757983</c:v>
                </c:pt>
                <c:pt idx="9">
                  <c:v>21.39973254066831</c:v>
                </c:pt>
                <c:pt idx="10">
                  <c:v>21.40277430864427</c:v>
                </c:pt>
                <c:pt idx="11">
                  <c:v>21.40277430864427</c:v>
                </c:pt>
                <c:pt idx="12">
                  <c:v>21.404295149168775</c:v>
                </c:pt>
                <c:pt idx="13">
                  <c:v>21.408857496945643</c:v>
                </c:pt>
                <c:pt idx="14">
                  <c:v>21.408857496945643</c:v>
                </c:pt>
                <c:pt idx="15">
                  <c:v>21.41189891734723</c:v>
                </c:pt>
                <c:pt idx="16">
                  <c:v>21.41341958412744</c:v>
                </c:pt>
                <c:pt idx="17">
                  <c:v>21.4179814108428</c:v>
                </c:pt>
                <c:pt idx="18">
                  <c:v>21.4179814108428</c:v>
                </c:pt>
                <c:pt idx="19">
                  <c:v>21.42254297722019</c:v>
                </c:pt>
                <c:pt idx="20">
                  <c:v>21.424063441515273</c:v>
                </c:pt>
                <c:pt idx="21">
                  <c:v>21.424063441515273</c:v>
                </c:pt>
                <c:pt idx="22">
                  <c:v>21.427104283388076</c:v>
                </c:pt>
                <c:pt idx="23">
                  <c:v>21.42862466097523</c:v>
                </c:pt>
                <c:pt idx="24">
                  <c:v>21.4331856203969</c:v>
                </c:pt>
                <c:pt idx="25">
                  <c:v>21.436226115609088</c:v>
                </c:pt>
                <c:pt idx="26">
                  <c:v>21.43926649534376</c:v>
                </c:pt>
                <c:pt idx="27">
                  <c:v>21.43926649534376</c:v>
                </c:pt>
                <c:pt idx="28">
                  <c:v>21.43926649534376</c:v>
                </c:pt>
                <c:pt idx="29">
                  <c:v>21.43926649534376</c:v>
                </c:pt>
                <c:pt idx="30">
                  <c:v>21.436226115609088</c:v>
                </c:pt>
                <c:pt idx="31">
                  <c:v>21.459026151480316</c:v>
                </c:pt>
                <c:pt idx="32">
                  <c:v>21.459026151480316</c:v>
                </c:pt>
                <c:pt idx="33">
                  <c:v>21.463585380592065</c:v>
                </c:pt>
                <c:pt idx="34">
                  <c:v>21.478780940729223</c:v>
                </c:pt>
                <c:pt idx="35">
                  <c:v>21.504606800466888</c:v>
                </c:pt>
                <c:pt idx="36">
                  <c:v>21.5289059263651</c:v>
                </c:pt>
                <c:pt idx="37">
                  <c:v>21.5501616589616</c:v>
                </c:pt>
                <c:pt idx="38">
                  <c:v>21.571411802720775</c:v>
                </c:pt>
                <c:pt idx="39">
                  <c:v>21.591139086070143</c:v>
                </c:pt>
                <c:pt idx="40">
                  <c:v>21.604793625103184</c:v>
                </c:pt>
                <c:pt idx="41">
                  <c:v>21.62299610624308</c:v>
                </c:pt>
                <c:pt idx="42">
                  <c:v>21.644227186221997</c:v>
                </c:pt>
                <c:pt idx="43">
                  <c:v>21.673031949176618</c:v>
                </c:pt>
                <c:pt idx="44">
                  <c:v>21.69728071267059</c:v>
                </c:pt>
                <c:pt idx="45">
                  <c:v>21.713947569514346</c:v>
                </c:pt>
                <c:pt idx="46">
                  <c:v>21.735155032055445</c:v>
                </c:pt>
                <c:pt idx="47">
                  <c:v>21.756357017644234</c:v>
                </c:pt>
                <c:pt idx="48">
                  <c:v>21.77452579859994</c:v>
                </c:pt>
                <c:pt idx="49">
                  <c:v>21.794204123649365</c:v>
                </c:pt>
                <c:pt idx="50">
                  <c:v>21.813877756783768</c:v>
                </c:pt>
                <c:pt idx="51">
                  <c:v>21.832033877885294</c:v>
                </c:pt>
                <c:pt idx="52">
                  <c:v>21.84716093726024</c:v>
                </c:pt>
                <c:pt idx="53">
                  <c:v>21.863797514810642</c:v>
                </c:pt>
                <c:pt idx="54">
                  <c:v>21.880430758744467</c:v>
                </c:pt>
                <c:pt idx="55">
                  <c:v>21.90159553024506</c:v>
                </c:pt>
                <c:pt idx="56">
                  <c:v>21.922754924357434</c:v>
                </c:pt>
                <c:pt idx="57">
                  <c:v>21.94239812921853</c:v>
                </c:pt>
                <c:pt idx="58">
                  <c:v>21.96052622130412</c:v>
                </c:pt>
                <c:pt idx="59">
                  <c:v>21.98016055870727</c:v>
                </c:pt>
                <c:pt idx="60">
                  <c:v>21.99526076691251</c:v>
                </c:pt>
                <c:pt idx="61">
                  <c:v>22.013377433085225</c:v>
                </c:pt>
                <c:pt idx="62">
                  <c:v>22.03149019722906</c:v>
                </c:pt>
                <c:pt idx="63">
                  <c:v>22.04809014325042</c:v>
                </c:pt>
                <c:pt idx="64">
                  <c:v>22.06166948763797</c:v>
                </c:pt>
                <c:pt idx="65">
                  <c:v>22.07826349972214</c:v>
                </c:pt>
                <c:pt idx="66">
                  <c:v>22.091837997234222</c:v>
                </c:pt>
                <c:pt idx="67">
                  <c:v>22.106918220557645</c:v>
                </c:pt>
                <c:pt idx="68">
                  <c:v>22.120488128637305</c:v>
                </c:pt>
                <c:pt idx="69">
                  <c:v>22.137070626871434</c:v>
                </c:pt>
                <c:pt idx="70">
                  <c:v>22.150635719828983</c:v>
                </c:pt>
                <c:pt idx="71">
                  <c:v>22.16871914866175</c:v>
                </c:pt>
                <c:pt idx="72">
                  <c:v>22.17775942450527</c:v>
                </c:pt>
                <c:pt idx="73">
                  <c:v>22.186798742596068</c:v>
                </c:pt>
                <c:pt idx="74">
                  <c:v>22.195837103905433</c:v>
                </c:pt>
                <c:pt idx="75">
                  <c:v>22.20939285402676</c:v>
                </c:pt>
                <c:pt idx="76">
                  <c:v>22.221440606914996</c:v>
                </c:pt>
                <c:pt idx="77">
                  <c:v>22.231981000727558</c:v>
                </c:pt>
                <c:pt idx="78">
                  <c:v>22.247036458929415</c:v>
                </c:pt>
                <c:pt idx="79">
                  <c:v>22.262089277343307</c:v>
                </c:pt>
                <c:pt idx="80">
                  <c:v>22.277139460441674</c:v>
                </c:pt>
                <c:pt idx="81">
                  <c:v>22.29369162339225</c:v>
                </c:pt>
                <c:pt idx="82">
                  <c:v>22.311744904838122</c:v>
                </c:pt>
                <c:pt idx="83">
                  <c:v>22.332802297589296</c:v>
                </c:pt>
                <c:pt idx="84">
                  <c:v>22.350847412511314</c:v>
                </c:pt>
                <c:pt idx="85">
                  <c:v>22.365882138024233</c:v>
                </c:pt>
                <c:pt idx="86">
                  <c:v>22.377908042918477</c:v>
                </c:pt>
                <c:pt idx="87">
                  <c:v>22.39444094452432</c:v>
                </c:pt>
                <c:pt idx="88">
                  <c:v>22.41547827677772</c:v>
                </c:pt>
                <c:pt idx="89">
                  <c:v>22.432004047441524</c:v>
                </c:pt>
                <c:pt idx="90">
                  <c:v>22.44251881796282</c:v>
                </c:pt>
                <c:pt idx="91">
                  <c:v>22.453032323292803</c:v>
                </c:pt>
                <c:pt idx="92">
                  <c:v>22.462042893447858</c:v>
                </c:pt>
                <c:pt idx="93">
                  <c:v>22.472554053149793</c:v>
                </c:pt>
                <c:pt idx="94">
                  <c:v>22.480061252315068</c:v>
                </c:pt>
                <c:pt idx="95">
                  <c:v>22.48606654883963</c:v>
                </c:pt>
                <c:pt idx="96">
                  <c:v>22.49807590893164</c:v>
                </c:pt>
                <c:pt idx="97">
                  <c:v>22.50858275192701</c:v>
                </c:pt>
                <c:pt idx="98">
                  <c:v>22.520589034988177</c:v>
                </c:pt>
                <c:pt idx="99">
                  <c:v>22.531093189039836</c:v>
                </c:pt>
                <c:pt idx="100">
                  <c:v>22.535594585849083</c:v>
                </c:pt>
                <c:pt idx="101">
                  <c:v>22.550597581952275</c:v>
                </c:pt>
                <c:pt idx="102">
                  <c:v>22.562598142353295</c:v>
                </c:pt>
                <c:pt idx="103">
                  <c:v>22.60608652623506</c:v>
                </c:pt>
                <c:pt idx="104">
                  <c:v>22.64355940248805</c:v>
                </c:pt>
                <c:pt idx="105">
                  <c:v>23.002506448277302</c:v>
                </c:pt>
                <c:pt idx="106">
                  <c:v>23.309488561458636</c:v>
                </c:pt>
                <c:pt idx="107">
                  <c:v>23.747383200915635</c:v>
                </c:pt>
                <c:pt idx="108">
                  <c:v>24.251166300464718</c:v>
                </c:pt>
                <c:pt idx="109">
                  <c:v>24.392551233763072</c:v>
                </c:pt>
                <c:pt idx="110">
                  <c:v>24.546975813010192</c:v>
                </c:pt>
                <c:pt idx="111">
                  <c:v>24.708517522728357</c:v>
                </c:pt>
                <c:pt idx="112">
                  <c:v>24.91816830282073</c:v>
                </c:pt>
                <c:pt idx="113">
                  <c:v>25.156666624735124</c:v>
                </c:pt>
                <c:pt idx="114">
                  <c:v>25.29544177162012</c:v>
                </c:pt>
                <c:pt idx="115">
                  <c:v>25.469046001727804</c:v>
                </c:pt>
                <c:pt idx="116">
                  <c:v>25.603089399556097</c:v>
                </c:pt>
                <c:pt idx="117">
                  <c:v>26.074006796364756</c:v>
                </c:pt>
                <c:pt idx="118">
                  <c:v>26.246534694236118</c:v>
                </c:pt>
                <c:pt idx="119">
                  <c:v>26.336334425029236</c:v>
                </c:pt>
                <c:pt idx="120">
                  <c:v>26.415945461169827</c:v>
                </c:pt>
                <c:pt idx="121">
                  <c:v>26.47092229732266</c:v>
                </c:pt>
                <c:pt idx="122">
                  <c:v>26.50418706457441</c:v>
                </c:pt>
                <c:pt idx="123">
                  <c:v>26.517201530557713</c:v>
                </c:pt>
                <c:pt idx="124">
                  <c:v>26.534552248889838</c:v>
                </c:pt>
                <c:pt idx="125">
                  <c:v>26.55190079781204</c:v>
                </c:pt>
                <c:pt idx="126">
                  <c:v>26.569247183235348</c:v>
                </c:pt>
                <c:pt idx="127">
                  <c:v>26.585146141010625</c:v>
                </c:pt>
                <c:pt idx="128">
                  <c:v>26.611158718615002</c:v>
                </c:pt>
                <c:pt idx="129">
                  <c:v>26.640055927439448</c:v>
                </c:pt>
                <c:pt idx="130">
                  <c:v>26.66750278599983</c:v>
                </c:pt>
                <c:pt idx="131">
                  <c:v>26.674724757469676</c:v>
                </c:pt>
                <c:pt idx="132">
                  <c:v>26.674724757469676</c:v>
                </c:pt>
                <c:pt idx="133">
                  <c:v>26.800328464340566</c:v>
                </c:pt>
                <c:pt idx="134">
                  <c:v>27.183689653574163</c:v>
                </c:pt>
                <c:pt idx="135">
                  <c:v>27.20671777775135</c:v>
                </c:pt>
                <c:pt idx="136">
                  <c:v>27.198082636837114</c:v>
                </c:pt>
                <c:pt idx="137">
                  <c:v>27.185129012822756</c:v>
                </c:pt>
                <c:pt idx="138">
                  <c:v>27.166416284708987</c:v>
                </c:pt>
                <c:pt idx="139">
                  <c:v>27.15345997409895</c:v>
                </c:pt>
                <c:pt idx="140">
                  <c:v>27.12466421939945</c:v>
                </c:pt>
                <c:pt idx="141">
                  <c:v>27.100183524560634</c:v>
                </c:pt>
                <c:pt idx="142">
                  <c:v>27.06993718101984</c:v>
                </c:pt>
                <c:pt idx="143">
                  <c:v>27.05121020338771</c:v>
                </c:pt>
                <c:pt idx="144">
                  <c:v>26.996456353657152</c:v>
                </c:pt>
                <c:pt idx="145">
                  <c:v>26.958981570535855</c:v>
                </c:pt>
                <c:pt idx="146">
                  <c:v>26.928706535662457</c:v>
                </c:pt>
                <c:pt idx="147">
                  <c:v>26.89986737199746</c:v>
                </c:pt>
                <c:pt idx="148">
                  <c:v>26.873907266477033</c:v>
                </c:pt>
                <c:pt idx="149">
                  <c:v>26.847942538102075</c:v>
                </c:pt>
                <c:pt idx="150">
                  <c:v>26.81764448603468</c:v>
                </c:pt>
                <c:pt idx="151">
                  <c:v>26.788783295043856</c:v>
                </c:pt>
                <c:pt idx="152">
                  <c:v>26.76713360570568</c:v>
                </c:pt>
                <c:pt idx="153">
                  <c:v>26.74836789981231</c:v>
                </c:pt>
                <c:pt idx="154">
                  <c:v>26.73248730375866</c:v>
                </c:pt>
                <c:pt idx="155">
                  <c:v>26.66461389417475</c:v>
                </c:pt>
                <c:pt idx="156">
                  <c:v>26.51430953283881</c:v>
                </c:pt>
                <c:pt idx="157">
                  <c:v>26.492617621110128</c:v>
                </c:pt>
                <c:pt idx="158">
                  <c:v>26.447776844718817</c:v>
                </c:pt>
                <c:pt idx="159">
                  <c:v>25.49236854936214</c:v>
                </c:pt>
                <c:pt idx="160">
                  <c:v>25.16982082844487</c:v>
                </c:pt>
                <c:pt idx="161">
                  <c:v>25.237030205637495</c:v>
                </c:pt>
                <c:pt idx="162">
                  <c:v>25.272080630606922</c:v>
                </c:pt>
                <c:pt idx="163">
                  <c:v>25.282301700425933</c:v>
                </c:pt>
                <c:pt idx="164">
                  <c:v>25.29690168905887</c:v>
                </c:pt>
                <c:pt idx="165">
                  <c:v>25.318798282986165</c:v>
                </c:pt>
                <c:pt idx="166">
                  <c:v>25.35090595431791</c:v>
                </c:pt>
                <c:pt idx="167">
                  <c:v>25.36403840516124</c:v>
                </c:pt>
                <c:pt idx="168">
                  <c:v>25.39759252727464</c:v>
                </c:pt>
                <c:pt idx="169">
                  <c:v>25.460298882218297</c:v>
                </c:pt>
                <c:pt idx="170">
                  <c:v>25.534629197967718</c:v>
                </c:pt>
                <c:pt idx="171">
                  <c:v>25.595808224355892</c:v>
                </c:pt>
                <c:pt idx="172">
                  <c:v>25.480707839438196</c:v>
                </c:pt>
                <c:pt idx="173">
                  <c:v>25.35236518725611</c:v>
                </c:pt>
                <c:pt idx="174">
                  <c:v>25.23849084931993</c:v>
                </c:pt>
                <c:pt idx="175">
                  <c:v>26.549009523394204</c:v>
                </c:pt>
                <c:pt idx="176">
                  <c:v>27.695270050118324</c:v>
                </c:pt>
                <c:pt idx="177">
                  <c:v>27.650786824534805</c:v>
                </c:pt>
                <c:pt idx="178">
                  <c:v>26.969071868431</c:v>
                </c:pt>
                <c:pt idx="179">
                  <c:v>26.13782498605417</c:v>
                </c:pt>
                <c:pt idx="180">
                  <c:v>25.48799591518531</c:v>
                </c:pt>
                <c:pt idx="181">
                  <c:v>23.636240765727564</c:v>
                </c:pt>
                <c:pt idx="182">
                  <c:v>23.01743191319531</c:v>
                </c:pt>
                <c:pt idx="183">
                  <c:v>22.51908833922164</c:v>
                </c:pt>
                <c:pt idx="184">
                  <c:v>21.87287060618712</c:v>
                </c:pt>
                <c:pt idx="185">
                  <c:v>20.936013210817293</c:v>
                </c:pt>
                <c:pt idx="186">
                  <c:v>21.245971679321144</c:v>
                </c:pt>
                <c:pt idx="187">
                  <c:v>21.875894749746692</c:v>
                </c:pt>
                <c:pt idx="188">
                  <c:v>22.391435196241844</c:v>
                </c:pt>
                <c:pt idx="189">
                  <c:v>22.603088012800697</c:v>
                </c:pt>
                <c:pt idx="190">
                  <c:v>21.957505145406913</c:v>
                </c:pt>
                <c:pt idx="191">
                  <c:v>21.030811568292393</c:v>
                </c:pt>
                <c:pt idx="192">
                  <c:v>20.6678016881429</c:v>
                </c:pt>
                <c:pt idx="193">
                  <c:v>20.865603351934794</c:v>
                </c:pt>
                <c:pt idx="194">
                  <c:v>19.697209173535214</c:v>
                </c:pt>
                <c:pt idx="195">
                  <c:v>18.483606096969424</c:v>
                </c:pt>
                <c:pt idx="196">
                  <c:v>19.51959306162138</c:v>
                </c:pt>
                <c:pt idx="197">
                  <c:v>18.897423137597684</c:v>
                </c:pt>
                <c:pt idx="198">
                  <c:v>19.04368770379142</c:v>
                </c:pt>
                <c:pt idx="199">
                  <c:v>19.17395471885476</c:v>
                </c:pt>
                <c:pt idx="200">
                  <c:v>19.835561170799622</c:v>
                </c:pt>
                <c:pt idx="201">
                  <c:v>20.35701413543643</c:v>
                </c:pt>
                <c:pt idx="202">
                  <c:v>19.47433724262362</c:v>
                </c:pt>
                <c:pt idx="203">
                  <c:v>19.684759660959458</c:v>
                </c:pt>
                <c:pt idx="204">
                  <c:v>18.968236536934285</c:v>
                </c:pt>
                <c:pt idx="205">
                  <c:v>18.689263649126644</c:v>
                </c:pt>
                <c:pt idx="206">
                  <c:v>18.49944918054092</c:v>
                </c:pt>
                <c:pt idx="207">
                  <c:v>18.35195715203713</c:v>
                </c:pt>
                <c:pt idx="208">
                  <c:v>18.47568309052764</c:v>
                </c:pt>
                <c:pt idx="209">
                  <c:v>18.671887099355956</c:v>
                </c:pt>
                <c:pt idx="210">
                  <c:v>18.527956905236636</c:v>
                </c:pt>
                <c:pt idx="211">
                  <c:v>17.88341716419194</c:v>
                </c:pt>
                <c:pt idx="212">
                  <c:v>17.512775380612254</c:v>
                </c:pt>
                <c:pt idx="213">
                  <c:v>17.46286309068313</c:v>
                </c:pt>
                <c:pt idx="214">
                  <c:v>17.511165951440262</c:v>
                </c:pt>
                <c:pt idx="215">
                  <c:v>17.173843345792022</c:v>
                </c:pt>
                <c:pt idx="216">
                  <c:v>17.1463213198752</c:v>
                </c:pt>
                <c:pt idx="217">
                  <c:v>16.831328734641602</c:v>
                </c:pt>
                <c:pt idx="218">
                  <c:v>16.650329396708116</c:v>
                </c:pt>
                <c:pt idx="219">
                  <c:v>16.867135201032056</c:v>
                </c:pt>
                <c:pt idx="220">
                  <c:v>16.92405455669183</c:v>
                </c:pt>
                <c:pt idx="221">
                  <c:v>16.806902536589746</c:v>
                </c:pt>
                <c:pt idx="222">
                  <c:v>16.419582796983434</c:v>
                </c:pt>
                <c:pt idx="223">
                  <c:v>15.989944394139798</c:v>
                </c:pt>
                <c:pt idx="224">
                  <c:v>15.28473349516247</c:v>
                </c:pt>
                <c:pt idx="225">
                  <c:v>15.004398473528795</c:v>
                </c:pt>
                <c:pt idx="226">
                  <c:v>15.405139414688506</c:v>
                </c:pt>
                <c:pt idx="227">
                  <c:v>14.98588061130988</c:v>
                </c:pt>
                <c:pt idx="228">
                  <c:v>14.727627269265781</c:v>
                </c:pt>
                <c:pt idx="229">
                  <c:v>14.822300858893414</c:v>
                </c:pt>
                <c:pt idx="230">
                  <c:v>14.769913733851752</c:v>
                </c:pt>
                <c:pt idx="231">
                  <c:v>15.182508599870573</c:v>
                </c:pt>
                <c:pt idx="232">
                  <c:v>14.154156673835416</c:v>
                </c:pt>
                <c:pt idx="233">
                  <c:v>14.304533998413092</c:v>
                </c:pt>
                <c:pt idx="234">
                  <c:v>13.22992922567488</c:v>
                </c:pt>
                <c:pt idx="235">
                  <c:v>11.849309941084528</c:v>
                </c:pt>
                <c:pt idx="236">
                  <c:v>11.263216969571715</c:v>
                </c:pt>
                <c:pt idx="237">
                  <c:v>10.785299397485574</c:v>
                </c:pt>
                <c:pt idx="238">
                  <c:v>10.621106707874105</c:v>
                </c:pt>
                <c:pt idx="239">
                  <c:v>10.537845697406055</c:v>
                </c:pt>
                <c:pt idx="240">
                  <c:v>10.47111864830174</c:v>
                </c:pt>
                <c:pt idx="241">
                  <c:v>10.361531389658012</c:v>
                </c:pt>
                <c:pt idx="242">
                  <c:v>10.283345460666794</c:v>
                </c:pt>
                <c:pt idx="243">
                  <c:v>10.218078717421406</c:v>
                </c:pt>
                <c:pt idx="244">
                  <c:v>10.199412317939618</c:v>
                </c:pt>
                <c:pt idx="245">
                  <c:v>10.180737555836572</c:v>
                </c:pt>
                <c:pt idx="246">
                  <c:v>10.143362887942544</c:v>
                </c:pt>
                <c:pt idx="247">
                  <c:v>10.137753790926013</c:v>
                </c:pt>
                <c:pt idx="248">
                  <c:v>10.13588392376397</c:v>
                </c:pt>
                <c:pt idx="249">
                  <c:v>10.154578813124715</c:v>
                </c:pt>
                <c:pt idx="250">
                  <c:v>10.178869619145303</c:v>
                </c:pt>
                <c:pt idx="251">
                  <c:v>10.193810768018068</c:v>
                </c:pt>
                <c:pt idx="252">
                  <c:v>10.208746562137492</c:v>
                </c:pt>
                <c:pt idx="253">
                  <c:v>10.225542938799208</c:v>
                </c:pt>
                <c:pt idx="254">
                  <c:v>10.22927454884416</c:v>
                </c:pt>
                <c:pt idx="255">
                  <c:v>10.24979244370985</c:v>
                </c:pt>
                <c:pt idx="256">
                  <c:v>10.259115428407426</c:v>
                </c:pt>
                <c:pt idx="257">
                  <c:v>10.279618677178917</c:v>
                </c:pt>
                <c:pt idx="258">
                  <c:v>10.2945238195216</c:v>
                </c:pt>
                <c:pt idx="259">
                  <c:v>10.281482110430773</c:v>
                </c:pt>
                <c:pt idx="260">
                  <c:v>10.251657207096002</c:v>
                </c:pt>
                <c:pt idx="261">
                  <c:v>10.281482110430773</c:v>
                </c:pt>
                <c:pt idx="262">
                  <c:v>10.337346567554562</c:v>
                </c:pt>
                <c:pt idx="263">
                  <c:v>10.370829533549852</c:v>
                </c:pt>
                <c:pt idx="264">
                  <c:v>10.374548214515357</c:v>
                </c:pt>
                <c:pt idx="265">
                  <c:v>10.2777551608973</c:v>
                </c:pt>
                <c:pt idx="266">
                  <c:v>10.2572509978869</c:v>
                </c:pt>
                <c:pt idx="267">
                  <c:v>10.169528678715153</c:v>
                </c:pt>
                <c:pt idx="268">
                  <c:v>10.126533326148376</c:v>
                </c:pt>
                <c:pt idx="269">
                  <c:v>10.10595460179644</c:v>
                </c:pt>
                <c:pt idx="270">
                  <c:v>10.102211919854085</c:v>
                </c:pt>
                <c:pt idx="271">
                  <c:v>10.09472554359985</c:v>
                </c:pt>
                <c:pt idx="272">
                  <c:v>10.117180624236255</c:v>
                </c:pt>
                <c:pt idx="273">
                  <c:v>10.087237816767754</c:v>
                </c:pt>
                <c:pt idx="274">
                  <c:v>10.162054417163631</c:v>
                </c:pt>
                <c:pt idx="275">
                  <c:v>10.574870802906617</c:v>
                </c:pt>
                <c:pt idx="276">
                  <c:v>12.972850850902432</c:v>
                </c:pt>
                <c:pt idx="277">
                  <c:v>13.311832224574232</c:v>
                </c:pt>
                <c:pt idx="278">
                  <c:v>12.75137717418039</c:v>
                </c:pt>
                <c:pt idx="279">
                  <c:v>12.791883118652947</c:v>
                </c:pt>
                <c:pt idx="280">
                  <c:v>12.2197666311788</c:v>
                </c:pt>
                <c:pt idx="281">
                  <c:v>12.128776231253994</c:v>
                </c:pt>
                <c:pt idx="282">
                  <c:v>12.100192572262358</c:v>
                </c:pt>
                <c:pt idx="283">
                  <c:v>11.824144410859503</c:v>
                </c:pt>
                <c:pt idx="284">
                  <c:v>11.723340214861139</c:v>
                </c:pt>
                <c:pt idx="285">
                  <c:v>11.752164677011649</c:v>
                </c:pt>
                <c:pt idx="286">
                  <c:v>11.521043145858755</c:v>
                </c:pt>
                <c:pt idx="287">
                  <c:v>11.299622482548898</c:v>
                </c:pt>
                <c:pt idx="288">
                  <c:v>11.265037966840907</c:v>
                </c:pt>
                <c:pt idx="289">
                  <c:v>11.363259232419068</c:v>
                </c:pt>
                <c:pt idx="290">
                  <c:v>11.212198125797102</c:v>
                </c:pt>
                <c:pt idx="291">
                  <c:v>11.195786505187357</c:v>
                </c:pt>
                <c:pt idx="292">
                  <c:v>11.452195688915651</c:v>
                </c:pt>
                <c:pt idx="293">
                  <c:v>11.593398236873497</c:v>
                </c:pt>
                <c:pt idx="294">
                  <c:v>11.744960310349143</c:v>
                </c:pt>
                <c:pt idx="295">
                  <c:v>11.836728945907737</c:v>
                </c:pt>
                <c:pt idx="296">
                  <c:v>12.201939732716653</c:v>
                </c:pt>
                <c:pt idx="297">
                  <c:v>12.082318615985116</c:v>
                </c:pt>
                <c:pt idx="298">
                  <c:v>11.957002410464327</c:v>
                </c:pt>
                <c:pt idx="299">
                  <c:v>11.903188491893047</c:v>
                </c:pt>
                <c:pt idx="300">
                  <c:v>11.7629690434959</c:v>
                </c:pt>
                <c:pt idx="301">
                  <c:v>11.962380259534086</c:v>
                </c:pt>
                <c:pt idx="302">
                  <c:v>11.996425053478617</c:v>
                </c:pt>
                <c:pt idx="303">
                  <c:v>12.005379933620702</c:v>
                </c:pt>
                <c:pt idx="304">
                  <c:v>12.010752007709243</c:v>
                </c:pt>
                <c:pt idx="305">
                  <c:v>12.025074409970046</c:v>
                </c:pt>
                <c:pt idx="306">
                  <c:v>12.034023602431319</c:v>
                </c:pt>
                <c:pt idx="307">
                  <c:v>12.044760291291993</c:v>
                </c:pt>
                <c:pt idx="308">
                  <c:v>12.053705581934196</c:v>
                </c:pt>
                <c:pt idx="309">
                  <c:v>12.060860539058638</c:v>
                </c:pt>
                <c:pt idx="310">
                  <c:v>12.06801436329107</c:v>
                </c:pt>
                <c:pt idx="311">
                  <c:v>12.075167055357952</c:v>
                </c:pt>
                <c:pt idx="312">
                  <c:v>12.060860539058638</c:v>
                </c:pt>
                <c:pt idx="313">
                  <c:v>12.01970404218531</c:v>
                </c:pt>
                <c:pt idx="314">
                  <c:v>11.985676847057164</c:v>
                </c:pt>
                <c:pt idx="315">
                  <c:v>11.957002410464327</c:v>
                </c:pt>
                <c:pt idx="316">
                  <c:v>11.946244782379324</c:v>
                </c:pt>
                <c:pt idx="317">
                  <c:v>11.965965135060458</c:v>
                </c:pt>
                <c:pt idx="318">
                  <c:v>13.51858106456865</c:v>
                </c:pt>
                <c:pt idx="319">
                  <c:v>13.57402667230184</c:v>
                </c:pt>
                <c:pt idx="320">
                  <c:v>13.548044441149045</c:v>
                </c:pt>
                <c:pt idx="321">
                  <c:v>13.52031470069818</c:v>
                </c:pt>
                <c:pt idx="322">
                  <c:v>13.563635449976118</c:v>
                </c:pt>
                <c:pt idx="323">
                  <c:v>13.752064218148064</c:v>
                </c:pt>
                <c:pt idx="324">
                  <c:v>13.691638899163195</c:v>
                </c:pt>
                <c:pt idx="325">
                  <c:v>13.651890080898852</c:v>
                </c:pt>
                <c:pt idx="326">
                  <c:v>13.72962924458676</c:v>
                </c:pt>
                <c:pt idx="327">
                  <c:v>13.683000606802182</c:v>
                </c:pt>
                <c:pt idx="328">
                  <c:v>13.643244742613092</c:v>
                </c:pt>
                <c:pt idx="329">
                  <c:v>13.6086480266315</c:v>
                </c:pt>
                <c:pt idx="330">
                  <c:v>13.68472838760141</c:v>
                </c:pt>
                <c:pt idx="331">
                  <c:v>19.418116155742837</c:v>
                </c:pt>
                <c:pt idx="332">
                  <c:v>18.20253135943301</c:v>
                </c:pt>
                <c:pt idx="333">
                  <c:v>17.11392602328408</c:v>
                </c:pt>
                <c:pt idx="334">
                  <c:v>16.46056372421259</c:v>
                </c:pt>
                <c:pt idx="335">
                  <c:v>16.011422735739814</c:v>
                </c:pt>
                <c:pt idx="336">
                  <c:v>16.17142164201539</c:v>
                </c:pt>
                <c:pt idx="337">
                  <c:v>15.640152017619982</c:v>
                </c:pt>
                <c:pt idx="338">
                  <c:v>15.368377610849848</c:v>
                </c:pt>
                <c:pt idx="339">
                  <c:v>17.358073537291943</c:v>
                </c:pt>
                <c:pt idx="340">
                  <c:v>18.326547808506177</c:v>
                </c:pt>
                <c:pt idx="341">
                  <c:v>17.469305710160825</c:v>
                </c:pt>
                <c:pt idx="342">
                  <c:v>17.087996952699598</c:v>
                </c:pt>
                <c:pt idx="343">
                  <c:v>18.5596173750003</c:v>
                </c:pt>
                <c:pt idx="344">
                  <c:v>19.655183170609178</c:v>
                </c:pt>
                <c:pt idx="345">
                  <c:v>18.429710354020813</c:v>
                </c:pt>
                <c:pt idx="346">
                  <c:v>17.552997181526337</c:v>
                </c:pt>
                <c:pt idx="347">
                  <c:v>16.943556952939673</c:v>
                </c:pt>
                <c:pt idx="348">
                  <c:v>16.498240010520817</c:v>
                </c:pt>
                <c:pt idx="349">
                  <c:v>16.153300597453494</c:v>
                </c:pt>
                <c:pt idx="350">
                  <c:v>15.877459365325763</c:v>
                </c:pt>
                <c:pt idx="351">
                  <c:v>15.653455366255457</c:v>
                </c:pt>
                <c:pt idx="352">
                  <c:v>15.46524055134131</c:v>
                </c:pt>
                <c:pt idx="353">
                  <c:v>15.303146504532606</c:v>
                </c:pt>
                <c:pt idx="354">
                  <c:v>15.16573152574125</c:v>
                </c:pt>
                <c:pt idx="355">
                  <c:v>15.044778314883501</c:v>
                </c:pt>
                <c:pt idx="356">
                  <c:v>14.938714541357854</c:v>
                </c:pt>
                <c:pt idx="357">
                  <c:v>14.84425386387153</c:v>
                </c:pt>
                <c:pt idx="358">
                  <c:v>14.7614592162995</c:v>
                </c:pt>
                <c:pt idx="359">
                  <c:v>14.686999550793757</c:v>
                </c:pt>
                <c:pt idx="360">
                  <c:v>14.619215148071248</c:v>
                </c:pt>
                <c:pt idx="361">
                  <c:v>14.559830064833989</c:v>
                </c:pt>
                <c:pt idx="362">
                  <c:v>14.50207543202157</c:v>
                </c:pt>
                <c:pt idx="363">
                  <c:v>14.447658161869185</c:v>
                </c:pt>
                <c:pt idx="364">
                  <c:v>14.401698140157862</c:v>
                </c:pt>
                <c:pt idx="365">
                  <c:v>14.357400852430771</c:v>
                </c:pt>
                <c:pt idx="366">
                  <c:v>14.318182366774238</c:v>
                </c:pt>
                <c:pt idx="367">
                  <c:v>14.278933329138113</c:v>
                </c:pt>
                <c:pt idx="368">
                  <c:v>14.244778811861238</c:v>
                </c:pt>
                <c:pt idx="369">
                  <c:v>14.21231048018683</c:v>
                </c:pt>
                <c:pt idx="370">
                  <c:v>14.181531590731254</c:v>
                </c:pt>
                <c:pt idx="371">
                  <c:v>14.154156673835416</c:v>
                </c:pt>
                <c:pt idx="372">
                  <c:v>14.126766749566173</c:v>
                </c:pt>
                <c:pt idx="373">
                  <c:v>14.0993617805118</c:v>
                </c:pt>
                <c:pt idx="374">
                  <c:v>14.07708413936217</c:v>
                </c:pt>
                <c:pt idx="375">
                  <c:v>14.054796521365063</c:v>
                </c:pt>
                <c:pt idx="376">
                  <c:v>14.032498906300816</c:v>
                </c:pt>
                <c:pt idx="377">
                  <c:v>14.0101912739039</c:v>
                </c:pt>
                <c:pt idx="378">
                  <c:v>13.993024727390605</c:v>
                </c:pt>
                <c:pt idx="379">
                  <c:v>13.975852232179818</c:v>
                </c:pt>
                <c:pt idx="380">
                  <c:v>13.958673778991454</c:v>
                </c:pt>
                <c:pt idx="381">
                  <c:v>13.939770587924272</c:v>
                </c:pt>
                <c:pt idx="382">
                  <c:v>13.924298961479735</c:v>
                </c:pt>
                <c:pt idx="383">
                  <c:v>13.908822486443626</c:v>
                </c:pt>
                <c:pt idx="384">
                  <c:v>13.895061543815302</c:v>
                </c:pt>
                <c:pt idx="385">
                  <c:v>13.881296760026942</c:v>
                </c:pt>
                <c:pt idx="386">
                  <c:v>13.867528130280107</c:v>
                </c:pt>
                <c:pt idx="387">
                  <c:v>13.853755649769596</c:v>
                </c:pt>
                <c:pt idx="388">
                  <c:v>13.841701566710697</c:v>
                </c:pt>
                <c:pt idx="389">
                  <c:v>13.829644528498875</c:v>
                </c:pt>
                <c:pt idx="390">
                  <c:v>13.819307569807165</c:v>
                </c:pt>
                <c:pt idx="391">
                  <c:v>13.807245034876814</c:v>
                </c:pt>
                <c:pt idx="392">
                  <c:v>13.798627123749839</c:v>
                </c:pt>
                <c:pt idx="393">
                  <c:v>13.788283632302523</c:v>
                </c:pt>
                <c:pt idx="394">
                  <c:v>13.777937959184726</c:v>
                </c:pt>
                <c:pt idx="395">
                  <c:v>13.767590102350255</c:v>
                </c:pt>
                <c:pt idx="396">
                  <c:v>13.758965218726757</c:v>
                </c:pt>
                <c:pt idx="397">
                  <c:v>13.748613353089809</c:v>
                </c:pt>
                <c:pt idx="398">
                  <c:v>13.741710893055085</c:v>
                </c:pt>
                <c:pt idx="399">
                  <c:v>13.733081448630571</c:v>
                </c:pt>
                <c:pt idx="400">
                  <c:v>13.72617679684356</c:v>
                </c:pt>
                <c:pt idx="401">
                  <c:v>13.717544610800473</c:v>
                </c:pt>
                <c:pt idx="402">
                  <c:v>13.708910899968032</c:v>
                </c:pt>
                <c:pt idx="403">
                  <c:v>13.703729941073505</c:v>
                </c:pt>
                <c:pt idx="404">
                  <c:v>13.69509378809687</c:v>
                </c:pt>
                <c:pt idx="405">
                  <c:v>13.688183765690212</c:v>
                </c:pt>
                <c:pt idx="406">
                  <c:v>13.683000606802182</c:v>
                </c:pt>
                <c:pt idx="407">
                  <c:v>13.67608887168285</c:v>
                </c:pt>
                <c:pt idx="408">
                  <c:v>13.669176157028232</c:v>
                </c:pt>
                <c:pt idx="409">
                  <c:v>13.662262462224874</c:v>
                </c:pt>
                <c:pt idx="410">
                  <c:v>13.657076547530778</c:v>
                </c:pt>
                <c:pt idx="411">
                  <c:v>13.650161135990516</c:v>
                </c:pt>
                <c:pt idx="412">
                  <c:v>13.64670306206989</c:v>
                </c:pt>
                <c:pt idx="413">
                  <c:v>13.639786177543272</c:v>
                </c:pt>
                <c:pt idx="414">
                  <c:v>13.634597869245908</c:v>
                </c:pt>
                <c:pt idx="415">
                  <c:v>13.631138689807017</c:v>
                </c:pt>
                <c:pt idx="416">
                  <c:v>13.625949459595347</c:v>
                </c:pt>
                <c:pt idx="417">
                  <c:v>13.622489665306375</c:v>
                </c:pt>
                <c:pt idx="418">
                  <c:v>13.615569338426951</c:v>
                </c:pt>
                <c:pt idx="419">
                  <c:v>13.610378446949937</c:v>
                </c:pt>
                <c:pt idx="420">
                  <c:v>13.605187001197464</c:v>
                </c:pt>
                <c:pt idx="421">
                  <c:v>13.601725729302984</c:v>
                </c:pt>
                <c:pt idx="422">
                  <c:v>13.598264210870866</c:v>
                </c:pt>
                <c:pt idx="423">
                  <c:v>13.594802445823973</c:v>
                </c:pt>
                <c:pt idx="424">
                  <c:v>13.589609335681644</c:v>
                </c:pt>
                <c:pt idx="425">
                  <c:v>13.587878175576407</c:v>
                </c:pt>
                <c:pt idx="426">
                  <c:v>13.582684324951913</c:v>
                </c:pt>
                <c:pt idx="427">
                  <c:v>13.57922144918166</c:v>
                </c:pt>
                <c:pt idx="428">
                  <c:v>13.57402667230184</c:v>
                </c:pt>
                <c:pt idx="429">
                  <c:v>13.57056317878613</c:v>
                </c:pt>
                <c:pt idx="430">
                  <c:v>13.567099438036735</c:v>
                </c:pt>
                <c:pt idx="431">
                  <c:v>13.563635449976118</c:v>
                </c:pt>
                <c:pt idx="432">
                  <c:v>13.560171214526918</c:v>
                </c:pt>
                <c:pt idx="433">
                  <c:v>13.554974397329659</c:v>
                </c:pt>
                <c:pt idx="434">
                  <c:v>13.55324200115217</c:v>
                </c:pt>
                <c:pt idx="435">
                  <c:v>13.549777023071613</c:v>
                </c:pt>
                <c:pt idx="436">
                  <c:v>13.546311797291992</c:v>
                </c:pt>
                <c:pt idx="437">
                  <c:v>13.542846323735773</c:v>
                </c:pt>
                <c:pt idx="438">
                  <c:v>13.541113494017168</c:v>
                </c:pt>
                <c:pt idx="439">
                  <c:v>13.539380602325252</c:v>
                </c:pt>
                <c:pt idx="440">
                  <c:v>13.53591463298278</c:v>
                </c:pt>
                <c:pt idx="441">
                  <c:v>13.532448415630483</c:v>
                </c:pt>
                <c:pt idx="442">
                  <c:v>13.528981950190712</c:v>
                </c:pt>
                <c:pt idx="443">
                  <c:v>13.5272486244138</c:v>
                </c:pt>
                <c:pt idx="444">
                  <c:v>13.523781786696986</c:v>
                </c:pt>
                <c:pt idx="445">
                  <c:v>13.52031470069818</c:v>
                </c:pt>
                <c:pt idx="446">
                  <c:v>13.516847366339505</c:v>
                </c:pt>
                <c:pt idx="447">
                  <c:v>13.515113606000796</c:v>
                </c:pt>
                <c:pt idx="448">
                  <c:v>13.511645898956317</c:v>
                </c:pt>
                <c:pt idx="449">
                  <c:v>13.509911952230993</c:v>
                </c:pt>
                <c:pt idx="450">
                  <c:v>13.509911952230993</c:v>
                </c:pt>
                <c:pt idx="451">
                  <c:v>13.50470973912553</c:v>
                </c:pt>
                <c:pt idx="452">
                  <c:v>13.502975543748107</c:v>
                </c:pt>
                <c:pt idx="453">
                  <c:v>13.501241286183301</c:v>
                </c:pt>
                <c:pt idx="454">
                  <c:v>13.497772584452548</c:v>
                </c:pt>
                <c:pt idx="455">
                  <c:v>13.497772584452548</c:v>
                </c:pt>
                <c:pt idx="456">
                  <c:v>13.494303633855168</c:v>
                </c:pt>
                <c:pt idx="457">
                  <c:v>13.492569065207135</c:v>
                </c:pt>
                <c:pt idx="458">
                  <c:v>13.4890997411635</c:v>
                </c:pt>
                <c:pt idx="459">
                  <c:v>13.4890997411635</c:v>
                </c:pt>
                <c:pt idx="460">
                  <c:v>13.485630168058094</c:v>
                </c:pt>
                <c:pt idx="461">
                  <c:v>13.48389528808275</c:v>
                </c:pt>
                <c:pt idx="462">
                  <c:v>13.48389528808275</c:v>
                </c:pt>
                <c:pt idx="463">
                  <c:v>13.47869027434922</c:v>
                </c:pt>
                <c:pt idx="464">
                  <c:v>13.47695514513623</c:v>
                </c:pt>
                <c:pt idx="465">
                  <c:v>13.47695514513623</c:v>
                </c:pt>
                <c:pt idx="466">
                  <c:v>13.473484699698986</c:v>
                </c:pt>
                <c:pt idx="467">
                  <c:v>13.473484699698986</c:v>
                </c:pt>
                <c:pt idx="468">
                  <c:v>13.47174938345512</c:v>
                </c:pt>
                <c:pt idx="469">
                  <c:v>13.468278563868125</c:v>
                </c:pt>
                <c:pt idx="470">
                  <c:v>13.468278563868125</c:v>
                </c:pt>
                <c:pt idx="471">
                  <c:v>13.46654306050533</c:v>
                </c:pt>
                <c:pt idx="472">
                  <c:v>13.464807494750062</c:v>
                </c:pt>
                <c:pt idx="473">
                  <c:v>13.463071866592372</c:v>
                </c:pt>
                <c:pt idx="474">
                  <c:v>13.459600423030963</c:v>
                </c:pt>
                <c:pt idx="475">
                  <c:v>13.459600423030963</c:v>
                </c:pt>
                <c:pt idx="476">
                  <c:v>13.457864607607576</c:v>
                </c:pt>
                <c:pt idx="477">
                  <c:v>13.454392789426436</c:v>
                </c:pt>
                <c:pt idx="478">
                  <c:v>13.456128729742659</c:v>
                </c:pt>
                <c:pt idx="479">
                  <c:v>13.45265678664913</c:v>
                </c:pt>
                <c:pt idx="480">
                  <c:v>13.449184593672044</c:v>
                </c:pt>
                <c:pt idx="481">
                  <c:v>13.449184593672044</c:v>
                </c:pt>
                <c:pt idx="482">
                  <c:v>13.447448403452654</c:v>
                </c:pt>
                <c:pt idx="483">
                  <c:v>13.447448403452654</c:v>
                </c:pt>
                <c:pt idx="484">
                  <c:v>13.44397583550301</c:v>
                </c:pt>
                <c:pt idx="485">
                  <c:v>13.44397583550301</c:v>
                </c:pt>
                <c:pt idx="486">
                  <c:v>13.44397583550301</c:v>
                </c:pt>
                <c:pt idx="487">
                  <c:v>13.442239457753203</c:v>
                </c:pt>
                <c:pt idx="488">
                  <c:v>13.43876651465456</c:v>
                </c:pt>
                <c:pt idx="489">
                  <c:v>13.43876651465456</c:v>
                </c:pt>
                <c:pt idx="490">
                  <c:v>13.437029949286</c:v>
                </c:pt>
                <c:pt idx="491">
                  <c:v>13.435293321358358</c:v>
                </c:pt>
                <c:pt idx="492">
                  <c:v>13.435293321358358</c:v>
                </c:pt>
                <c:pt idx="493">
                  <c:v>13.433556630861688</c:v>
                </c:pt>
                <c:pt idx="494">
                  <c:v>13.433556630861688</c:v>
                </c:pt>
                <c:pt idx="495">
                  <c:v>13.430083062121923</c:v>
                </c:pt>
                <c:pt idx="496">
                  <c:v>13.430083062121923</c:v>
                </c:pt>
                <c:pt idx="497">
                  <c:v>13.428346183859276</c:v>
                </c:pt>
                <c:pt idx="498">
                  <c:v>13.428346183859276</c:v>
                </c:pt>
                <c:pt idx="499">
                  <c:v>13.424872239499223</c:v>
                </c:pt>
                <c:pt idx="500">
                  <c:v>13.42313517338215</c:v>
                </c:pt>
                <c:pt idx="501">
                  <c:v>13.421398044627267</c:v>
                </c:pt>
                <c:pt idx="502">
                  <c:v>13.42313517338215</c:v>
                </c:pt>
                <c:pt idx="503">
                  <c:v>13.421398044627267</c:v>
                </c:pt>
                <c:pt idx="504">
                  <c:v>13.419660853224798</c:v>
                </c:pt>
                <c:pt idx="505">
                  <c:v>13.419660853224798</c:v>
                </c:pt>
                <c:pt idx="506">
                  <c:v>13.417923599164851</c:v>
                </c:pt>
                <c:pt idx="507">
                  <c:v>13.416186282437593</c:v>
                </c:pt>
                <c:pt idx="508">
                  <c:v>13.416186282437593</c:v>
                </c:pt>
                <c:pt idx="509">
                  <c:v>13.414448903033247</c:v>
                </c:pt>
                <c:pt idx="510">
                  <c:v>13.414448903033247</c:v>
                </c:pt>
                <c:pt idx="511">
                  <c:v>13.412711460941864</c:v>
                </c:pt>
                <c:pt idx="512">
                  <c:v>13.410973956153725</c:v>
                </c:pt>
                <c:pt idx="513">
                  <c:v>13.409236388658883</c:v>
                </c:pt>
                <c:pt idx="514">
                  <c:v>13.409236388658883</c:v>
                </c:pt>
                <c:pt idx="515">
                  <c:v>13.407498758447502</c:v>
                </c:pt>
                <c:pt idx="516">
                  <c:v>13.407498758447502</c:v>
                </c:pt>
                <c:pt idx="517">
                  <c:v>13.409236388658883</c:v>
                </c:pt>
                <c:pt idx="518">
                  <c:v>13.405761065509807</c:v>
                </c:pt>
                <c:pt idx="519">
                  <c:v>13.404023309835907</c:v>
                </c:pt>
                <c:pt idx="520">
                  <c:v>13.404023309835907</c:v>
                </c:pt>
                <c:pt idx="521">
                  <c:v>13.402285491416023</c:v>
                </c:pt>
                <c:pt idx="522">
                  <c:v>13.402285491416023</c:v>
                </c:pt>
                <c:pt idx="523">
                  <c:v>13.402285491416023</c:v>
                </c:pt>
                <c:pt idx="524">
                  <c:v>13.402285491416023</c:v>
                </c:pt>
                <c:pt idx="525">
                  <c:v>13.400547610240153</c:v>
                </c:pt>
                <c:pt idx="526">
                  <c:v>13.398809666298575</c:v>
                </c:pt>
                <c:pt idx="527">
                  <c:v>13.397071659581286</c:v>
                </c:pt>
                <c:pt idx="528">
                  <c:v>13.397071659581286</c:v>
                </c:pt>
                <c:pt idx="529">
                  <c:v>13.397071659581286</c:v>
                </c:pt>
                <c:pt idx="530">
                  <c:v>13.395333590078621</c:v>
                </c:pt>
                <c:pt idx="531">
                  <c:v>13.402285491416023</c:v>
                </c:pt>
                <c:pt idx="532">
                  <c:v>13.426609242988263</c:v>
                </c:pt>
                <c:pt idx="533">
                  <c:v>13.426609242988263</c:v>
                </c:pt>
                <c:pt idx="534">
                  <c:v>13.42313517338215</c:v>
                </c:pt>
                <c:pt idx="535">
                  <c:v>13.419660853224798</c:v>
                </c:pt>
                <c:pt idx="536">
                  <c:v>13.414448903033247</c:v>
                </c:pt>
                <c:pt idx="537">
                  <c:v>13.473484699698986</c:v>
                </c:pt>
                <c:pt idx="538">
                  <c:v>13.496038140267103</c:v>
                </c:pt>
                <c:pt idx="539">
                  <c:v>13.482160345812702</c:v>
                </c:pt>
                <c:pt idx="540">
                  <c:v>13.47174938345512</c:v>
                </c:pt>
                <c:pt idx="541">
                  <c:v>13.463071866592372</c:v>
                </c:pt>
                <c:pt idx="542">
                  <c:v>13.456128729742659</c:v>
                </c:pt>
                <c:pt idx="543">
                  <c:v>13.450920721400962</c:v>
                </c:pt>
                <c:pt idx="544">
                  <c:v>13.445712150732845</c:v>
                </c:pt>
                <c:pt idx="545">
                  <c:v>14.834122864819335</c:v>
                </c:pt>
                <c:pt idx="546">
                  <c:v>14.478275049445642</c:v>
                </c:pt>
                <c:pt idx="547">
                  <c:v>13.48389528808275</c:v>
                </c:pt>
                <c:pt idx="548">
                  <c:v>12.724941295551389</c:v>
                </c:pt>
                <c:pt idx="549">
                  <c:v>12.443791148506989</c:v>
                </c:pt>
                <c:pt idx="550">
                  <c:v>12.452658459866882</c:v>
                </c:pt>
                <c:pt idx="551">
                  <c:v>12.385223934010696</c:v>
                </c:pt>
                <c:pt idx="552">
                  <c:v>12.287445279086342</c:v>
                </c:pt>
                <c:pt idx="553">
                  <c:v>12.23580487124974</c:v>
                </c:pt>
                <c:pt idx="554">
                  <c:v>12.201939732716653</c:v>
                </c:pt>
                <c:pt idx="555">
                  <c:v>12.16804935465234</c:v>
                </c:pt>
                <c:pt idx="556">
                  <c:v>12.121632007331641</c:v>
                </c:pt>
                <c:pt idx="557">
                  <c:v>12.05191666555362</c:v>
                </c:pt>
                <c:pt idx="558">
                  <c:v>11.971341912799176</c:v>
                </c:pt>
                <c:pt idx="559">
                  <c:v>11.976718048152236</c:v>
                </c:pt>
                <c:pt idx="560">
                  <c:v>11.87625731502095</c:v>
                </c:pt>
                <c:pt idx="561">
                  <c:v>11.795366445315437</c:v>
                </c:pt>
                <c:pt idx="562">
                  <c:v>11.748562639310308</c:v>
                </c:pt>
                <c:pt idx="563">
                  <c:v>11.72514229059243</c:v>
                </c:pt>
                <c:pt idx="564">
                  <c:v>11.631337320743455</c:v>
                </c:pt>
                <c:pt idx="565">
                  <c:v>11.426803654519574</c:v>
                </c:pt>
                <c:pt idx="566">
                  <c:v>11.234070662496435</c:v>
                </c:pt>
                <c:pt idx="567">
                  <c:v>11.119116856663993</c:v>
                </c:pt>
                <c:pt idx="568">
                  <c:v>10.925010905073862</c:v>
                </c:pt>
                <c:pt idx="569">
                  <c:v>10.654365379652347</c:v>
                </c:pt>
                <c:pt idx="570">
                  <c:v>10.389419646302542</c:v>
                </c:pt>
                <c:pt idx="571">
                  <c:v>10.115309831183708</c:v>
                </c:pt>
                <c:pt idx="572">
                  <c:v>9.982267323522365</c:v>
                </c:pt>
                <c:pt idx="573">
                  <c:v>9.944713191950484</c:v>
                </c:pt>
                <c:pt idx="574">
                  <c:v>9.922164294994673</c:v>
                </c:pt>
                <c:pt idx="575">
                  <c:v>9.90712484087976</c:v>
                </c:pt>
                <c:pt idx="576">
                  <c:v>9.897722392853723</c:v>
                </c:pt>
                <c:pt idx="577">
                  <c:v>9.888317797124955</c:v>
                </c:pt>
                <c:pt idx="578">
                  <c:v>9.88079257298449</c:v>
                </c:pt>
                <c:pt idx="579">
                  <c:v>9.873265972236368</c:v>
                </c:pt>
                <c:pt idx="580">
                  <c:v>9.867620117720207</c:v>
                </c:pt>
                <c:pt idx="581">
                  <c:v>9.861973487951616</c:v>
                </c:pt>
                <c:pt idx="582">
                  <c:v>9.858208637217217</c:v>
                </c:pt>
                <c:pt idx="583">
                  <c:v>9.85444344163659</c:v>
                </c:pt>
                <c:pt idx="584">
                  <c:v>9.850677901094116</c:v>
                </c:pt>
                <c:pt idx="585">
                  <c:v>9.848795001425856</c:v>
                </c:pt>
                <c:pt idx="586">
                  <c:v>9.845028943222985</c:v>
                </c:pt>
                <c:pt idx="587">
                  <c:v>9.841262539768252</c:v>
                </c:pt>
                <c:pt idx="588">
                  <c:v>9.841262539768252</c:v>
                </c:pt>
                <c:pt idx="589">
                  <c:v>9.835612286984997</c:v>
                </c:pt>
                <c:pt idx="590">
                  <c:v>9.835612286984997</c:v>
                </c:pt>
                <c:pt idx="591">
                  <c:v>9.83184501989274</c:v>
                </c:pt>
                <c:pt idx="592">
                  <c:v>9.82996125673202</c:v>
                </c:pt>
                <c:pt idx="593">
                  <c:v>9.82996125673202</c:v>
                </c:pt>
                <c:pt idx="594">
                  <c:v>9.828077407142302</c:v>
                </c:pt>
                <c:pt idx="595">
                  <c:v>9.824309448617328</c:v>
                </c:pt>
                <c:pt idx="596">
                  <c:v>9.824309448617328</c:v>
                </c:pt>
                <c:pt idx="597">
                  <c:v>9.82054114420157</c:v>
                </c:pt>
                <c:pt idx="598">
                  <c:v>9.82054114420157</c:v>
                </c:pt>
                <c:pt idx="599">
                  <c:v>9.818656862248304</c:v>
                </c:pt>
                <c:pt idx="600">
                  <c:v>9.818656862248304</c:v>
                </c:pt>
                <c:pt idx="601">
                  <c:v>9.82242533965308</c:v>
                </c:pt>
                <c:pt idx="602">
                  <c:v>8.456127787627508</c:v>
                </c:pt>
                <c:pt idx="603">
                  <c:v>6.922500838840335</c:v>
                </c:pt>
                <c:pt idx="604">
                  <c:v>6.186199347036222</c:v>
                </c:pt>
                <c:pt idx="605">
                  <c:v>5.955464283251786</c:v>
                </c:pt>
                <c:pt idx="606">
                  <c:v>5.8949352534679065</c:v>
                </c:pt>
                <c:pt idx="607">
                  <c:v>5.886578322143805</c:v>
                </c:pt>
                <c:pt idx="608">
                  <c:v>5.882399118535602</c:v>
                </c:pt>
                <c:pt idx="609">
                  <c:v>5.87821942271637</c:v>
                </c:pt>
                <c:pt idx="610">
                  <c:v>5.861495713622787</c:v>
                </c:pt>
                <c:pt idx="611">
                  <c:v>5.846855996130614</c:v>
                </c:pt>
                <c:pt idx="612">
                  <c:v>5.844764114314614</c:v>
                </c:pt>
                <c:pt idx="613">
                  <c:v>5.888667739426694</c:v>
                </c:pt>
                <c:pt idx="614">
                  <c:v>5.96380503406408</c:v>
                </c:pt>
                <c:pt idx="615">
                  <c:v>5.995065454588655</c:v>
                </c:pt>
                <c:pt idx="616">
                  <c:v>5.986732025477977</c:v>
                </c:pt>
                <c:pt idx="617">
                  <c:v>5.955464283251786</c:v>
                </c:pt>
                <c:pt idx="618">
                  <c:v>5.9158189810359545</c:v>
                </c:pt>
                <c:pt idx="619">
                  <c:v>5.882399118535602</c:v>
                </c:pt>
                <c:pt idx="620">
                  <c:v>5.855222289155222</c:v>
                </c:pt>
                <c:pt idx="621">
                  <c:v>5.844764114314614</c:v>
                </c:pt>
                <c:pt idx="622">
                  <c:v>5.8531309009885035</c:v>
                </c:pt>
                <c:pt idx="623">
                  <c:v>5.865677380139573</c:v>
                </c:pt>
                <c:pt idx="624">
                  <c:v>5.8531309009885035</c:v>
                </c:pt>
                <c:pt idx="625">
                  <c:v>5.880309332163904</c:v>
                </c:pt>
                <c:pt idx="626">
                  <c:v>5.907466963497654</c:v>
                </c:pt>
                <c:pt idx="627">
                  <c:v>5.865677380139573</c:v>
                </c:pt>
                <c:pt idx="628">
                  <c:v>5.7798544210730824</c:v>
                </c:pt>
                <c:pt idx="629">
                  <c:v>5.702225265121228</c:v>
                </c:pt>
                <c:pt idx="630">
                  <c:v>5.681215071576503</c:v>
                </c:pt>
                <c:pt idx="631">
                  <c:v>5.742110196691044</c:v>
                </c:pt>
                <c:pt idx="632">
                  <c:v>5.888667739426694</c:v>
                </c:pt>
                <c:pt idx="633">
                  <c:v>6.0969922328587245</c:v>
                </c:pt>
                <c:pt idx="634">
                  <c:v>6.3371379628731574</c:v>
                </c:pt>
                <c:pt idx="635">
                  <c:v>6.571594412081311</c:v>
                </c:pt>
                <c:pt idx="636">
                  <c:v>6.831018442667187</c:v>
                </c:pt>
                <c:pt idx="637">
                  <c:v>7.098724899789943</c:v>
                </c:pt>
                <c:pt idx="638">
                  <c:v>7.344440165659876</c:v>
                </c:pt>
                <c:pt idx="639">
                  <c:v>7.556625108245896</c:v>
                </c:pt>
                <c:pt idx="640">
                  <c:v>7.8390123186129586</c:v>
                </c:pt>
                <c:pt idx="641">
                  <c:v>8.168455446085488</c:v>
                </c:pt>
                <c:pt idx="642">
                  <c:v>8.580709976729281</c:v>
                </c:pt>
                <c:pt idx="643">
                  <c:v>9.007892205751887</c:v>
                </c:pt>
                <c:pt idx="644">
                  <c:v>9.502756732581986</c:v>
                </c:pt>
                <c:pt idx="645">
                  <c:v>9.978513446976194</c:v>
                </c:pt>
                <c:pt idx="646">
                  <c:v>10.381984588605349</c:v>
                </c:pt>
                <c:pt idx="647">
                  <c:v>10.970869405659869</c:v>
                </c:pt>
                <c:pt idx="648">
                  <c:v>11.735953213067717</c:v>
                </c:pt>
                <c:pt idx="649">
                  <c:v>12.811243119715186</c:v>
                </c:pt>
                <c:pt idx="650">
                  <c:v>14.186662719936692</c:v>
                </c:pt>
                <c:pt idx="651">
                  <c:v>15.643478161574308</c:v>
                </c:pt>
                <c:pt idx="652">
                  <c:v>16.426141740773005</c:v>
                </c:pt>
                <c:pt idx="653">
                  <c:v>17.06367806172227</c:v>
                </c:pt>
                <c:pt idx="654">
                  <c:v>16.93055608087957</c:v>
                </c:pt>
                <c:pt idx="655">
                  <c:v>16.627460110685774</c:v>
                </c:pt>
                <c:pt idx="656">
                  <c:v>16.645429604363642</c:v>
                </c:pt>
                <c:pt idx="657">
                  <c:v>16.741715474360547</c:v>
                </c:pt>
                <c:pt idx="658">
                  <c:v>16.912675142079024</c:v>
                </c:pt>
                <c:pt idx="659">
                  <c:v>16.885030149263912</c:v>
                </c:pt>
                <c:pt idx="660">
                  <c:v>16.94680671788035</c:v>
                </c:pt>
                <c:pt idx="661">
                  <c:v>17.024746868573118</c:v>
                </c:pt>
                <c:pt idx="662">
                  <c:v>17.138224164081294</c:v>
                </c:pt>
                <c:pt idx="663">
                  <c:v>17.23855059219727</c:v>
                </c:pt>
                <c:pt idx="664">
                  <c:v>17.33870770923852</c:v>
                </c:pt>
                <c:pt idx="665">
                  <c:v>17.461252328044452</c:v>
                </c:pt>
                <c:pt idx="666">
                  <c:v>17.739278395715473</c:v>
                </c:pt>
                <c:pt idx="667">
                  <c:v>17.816194431253166</c:v>
                </c:pt>
                <c:pt idx="668">
                  <c:v>17.893014437625595</c:v>
                </c:pt>
                <c:pt idx="669">
                  <c:v>17.987308511047388</c:v>
                </c:pt>
                <c:pt idx="670">
                  <c:v>17.966544154502742</c:v>
                </c:pt>
                <c:pt idx="671">
                  <c:v>17.95216476468636</c:v>
                </c:pt>
                <c:pt idx="672">
                  <c:v>17.976128565508816</c:v>
                </c:pt>
                <c:pt idx="673">
                  <c:v>17.95855601569741</c:v>
                </c:pt>
                <c:pt idx="674">
                  <c:v>18.32813618974734</c:v>
                </c:pt>
                <c:pt idx="675">
                  <c:v>18.78238627480988</c:v>
                </c:pt>
                <c:pt idx="676">
                  <c:v>18.847020760848693</c:v>
                </c:pt>
                <c:pt idx="677">
                  <c:v>18.954079908253618</c:v>
                </c:pt>
                <c:pt idx="678">
                  <c:v>18.93362610950237</c:v>
                </c:pt>
                <c:pt idx="679">
                  <c:v>18.94149370200273</c:v>
                </c:pt>
                <c:pt idx="680">
                  <c:v>19.162978097351868</c:v>
                </c:pt>
                <c:pt idx="681">
                  <c:v>19.225677594764647</c:v>
                </c:pt>
                <c:pt idx="682">
                  <c:v>19.24917491006454</c:v>
                </c:pt>
                <c:pt idx="683">
                  <c:v>19.31335937859012</c:v>
                </c:pt>
                <c:pt idx="684">
                  <c:v>19.283622902170748</c:v>
                </c:pt>
                <c:pt idx="685">
                  <c:v>19.244476099613564</c:v>
                </c:pt>
                <c:pt idx="686">
                  <c:v>19.191200083262743</c:v>
                </c:pt>
                <c:pt idx="687">
                  <c:v>19.19903742752325</c:v>
                </c:pt>
                <c:pt idx="688">
                  <c:v>19.225677594764647</c:v>
                </c:pt>
                <c:pt idx="689">
                  <c:v>19.252307269245534</c:v>
                </c:pt>
                <c:pt idx="690">
                  <c:v>19.282057463827414</c:v>
                </c:pt>
                <c:pt idx="691">
                  <c:v>19.316488777533664</c:v>
                </c:pt>
                <c:pt idx="692">
                  <c:v>19.346210896030016</c:v>
                </c:pt>
                <c:pt idx="693">
                  <c:v>19.38373611941512</c:v>
                </c:pt>
                <c:pt idx="694">
                  <c:v>19.411866523912693</c:v>
                </c:pt>
                <c:pt idx="695">
                  <c:v>19.39155128074009</c:v>
                </c:pt>
                <c:pt idx="696">
                  <c:v>19.39155128074009</c:v>
                </c:pt>
                <c:pt idx="697">
                  <c:v>19.413428985311498</c:v>
                </c:pt>
                <c:pt idx="698">
                  <c:v>19.42748953516491</c:v>
                </c:pt>
                <c:pt idx="699">
                  <c:v>19.44935577455942</c:v>
                </c:pt>
                <c:pt idx="700">
                  <c:v>19.475898283123172</c:v>
                </c:pt>
                <c:pt idx="701">
                  <c:v>19.50399096267398</c:v>
                </c:pt>
                <c:pt idx="702">
                  <c:v>19.421240757948624</c:v>
                </c:pt>
                <c:pt idx="703">
                  <c:v>19.413428985311498</c:v>
                </c:pt>
                <c:pt idx="704">
                  <c:v>19.42748953516491</c:v>
                </c:pt>
                <c:pt idx="705">
                  <c:v>19.45716345858824</c:v>
                </c:pt>
                <c:pt idx="706">
                  <c:v>19.499309644728328</c:v>
                </c:pt>
                <c:pt idx="707">
                  <c:v>19.53987052075979</c:v>
                </c:pt>
                <c:pt idx="708">
                  <c:v>19.5804076143815</c:v>
                </c:pt>
                <c:pt idx="709">
                  <c:v>19.461847643260057</c:v>
                </c:pt>
                <c:pt idx="710">
                  <c:v>19.42592739424623</c:v>
                </c:pt>
                <c:pt idx="711">
                  <c:v>19.455601992754964</c:v>
                </c:pt>
                <c:pt idx="712">
                  <c:v>20.157852601996524</c:v>
                </c:pt>
                <c:pt idx="713">
                  <c:v>20.680083511574537</c:v>
                </c:pt>
                <c:pt idx="714">
                  <c:v>21.230731557995625</c:v>
                </c:pt>
                <c:pt idx="715">
                  <c:v>21.825982280268875</c:v>
                </c:pt>
                <c:pt idx="716">
                  <c:v>22.269614698027567</c:v>
                </c:pt>
                <c:pt idx="717">
                  <c:v>22.64955359739571</c:v>
                </c:pt>
                <c:pt idx="718">
                  <c:v>22.951741738788314</c:v>
                </c:pt>
                <c:pt idx="719">
                  <c:v>23.211244638748497</c:v>
                </c:pt>
                <c:pt idx="720">
                  <c:v>23.441808248961536</c:v>
                </c:pt>
                <c:pt idx="721">
                  <c:v>23.602131881811374</c:v>
                </c:pt>
                <c:pt idx="722">
                  <c:v>23.708868007034596</c:v>
                </c:pt>
                <c:pt idx="723">
                  <c:v>23.791805224326538</c:v>
                </c:pt>
                <c:pt idx="724">
                  <c:v>23.85100379441286</c:v>
                </c:pt>
                <c:pt idx="725">
                  <c:v>23.86727726171307</c:v>
                </c:pt>
                <c:pt idx="726">
                  <c:v>23.8805899541058</c:v>
                </c:pt>
                <c:pt idx="727">
                  <c:v>23.941214394571375</c:v>
                </c:pt>
                <c:pt idx="728">
                  <c:v>24.0254368691929</c:v>
                </c:pt>
                <c:pt idx="729">
                  <c:v>24.109589884006084</c:v>
                </c:pt>
                <c:pt idx="730">
                  <c:v>24.20252117993681</c:v>
                </c:pt>
                <c:pt idx="731">
                  <c:v>24.31893692918453</c:v>
                </c:pt>
                <c:pt idx="732">
                  <c:v>24.41462555625401</c:v>
                </c:pt>
                <c:pt idx="733">
                  <c:v>24.505817668179816</c:v>
                </c:pt>
                <c:pt idx="734">
                  <c:v>24.63805602787602</c:v>
                </c:pt>
                <c:pt idx="735">
                  <c:v>24.751066121443387</c:v>
                </c:pt>
                <c:pt idx="736">
                  <c:v>24.85809893459117</c:v>
                </c:pt>
                <c:pt idx="737">
                  <c:v>24.969421697838754</c:v>
                </c:pt>
                <c:pt idx="738">
                  <c:v>25.079172604326004</c:v>
                </c:pt>
                <c:pt idx="739">
                  <c:v>25.163974699853554</c:v>
                </c:pt>
                <c:pt idx="740">
                  <c:v>25.19027996155694</c:v>
                </c:pt>
                <c:pt idx="741">
                  <c:v>25.222422765480815</c:v>
                </c:pt>
                <c:pt idx="742">
                  <c:v>25.289601920982534</c:v>
                </c:pt>
                <c:pt idx="743">
                  <c:v>25.39467515256831</c:v>
                </c:pt>
                <c:pt idx="744">
                  <c:v>25.603089399556097</c:v>
                </c:pt>
                <c:pt idx="745">
                  <c:v>25.6438559924174</c:v>
                </c:pt>
                <c:pt idx="746">
                  <c:v>25.709345484565404</c:v>
                </c:pt>
                <c:pt idx="747">
                  <c:v>25.80097282127707</c:v>
                </c:pt>
                <c:pt idx="748">
                  <c:v>25.856207747413862</c:v>
                </c:pt>
                <c:pt idx="749">
                  <c:v>25.873645337568803</c:v>
                </c:pt>
                <c:pt idx="750">
                  <c:v>25.921586363585504</c:v>
                </c:pt>
                <c:pt idx="751">
                  <c:v>26.002899689765684</c:v>
                </c:pt>
                <c:pt idx="752">
                  <c:v>26.07545755622681</c:v>
                </c:pt>
                <c:pt idx="753">
                  <c:v>26.123323584936713</c:v>
                </c:pt>
                <c:pt idx="754">
                  <c:v>26.176970780498664</c:v>
                </c:pt>
                <c:pt idx="755">
                  <c:v>26.21900333933945</c:v>
                </c:pt>
                <c:pt idx="756">
                  <c:v>26.24508581752997</c:v>
                </c:pt>
                <c:pt idx="757">
                  <c:v>26.26247129916453</c:v>
                </c:pt>
                <c:pt idx="758">
                  <c:v>26.28709685956204</c:v>
                </c:pt>
                <c:pt idx="759">
                  <c:v>26.32330270527018</c:v>
                </c:pt>
                <c:pt idx="760">
                  <c:v>26.358051162608717</c:v>
                </c:pt>
                <c:pt idx="761">
                  <c:v>26.38700139504573</c:v>
                </c:pt>
                <c:pt idx="762">
                  <c:v>26.428968286513395</c:v>
                </c:pt>
                <c:pt idx="763">
                  <c:v>26.465136299909545</c:v>
                </c:pt>
                <c:pt idx="764">
                  <c:v>26.498402464050116</c:v>
                </c:pt>
                <c:pt idx="765">
                  <c:v>26.53166061331433</c:v>
                </c:pt>
                <c:pt idx="766">
                  <c:v>26.569247183235348</c:v>
                </c:pt>
                <c:pt idx="767">
                  <c:v>26.5938175372753</c:v>
                </c:pt>
                <c:pt idx="768">
                  <c:v>26.627052918499373</c:v>
                </c:pt>
                <c:pt idx="769">
                  <c:v>26.693500160405506</c:v>
                </c:pt>
                <c:pt idx="770">
                  <c:v>26.917171550440173</c:v>
                </c:pt>
                <c:pt idx="771">
                  <c:v>26.666058347464855</c:v>
                </c:pt>
                <c:pt idx="772">
                  <c:v>26.365289300319148</c:v>
                </c:pt>
                <c:pt idx="773">
                  <c:v>26.216104970225558</c:v>
                </c:pt>
                <c:pt idx="774">
                  <c:v>26.058047370089866</c:v>
                </c:pt>
                <c:pt idx="775">
                  <c:v>25.969509381027706</c:v>
                </c:pt>
                <c:pt idx="776">
                  <c:v>25.736986214442993</c:v>
                </c:pt>
                <c:pt idx="777">
                  <c:v>25.585613850854486</c:v>
                </c:pt>
                <c:pt idx="778">
                  <c:v>25.403427062770845</c:v>
                </c:pt>
                <c:pt idx="779">
                  <c:v>25.282301700425933</c:v>
                </c:pt>
                <c:pt idx="780">
                  <c:v>25.15374326567496</c:v>
                </c:pt>
                <c:pt idx="781">
                  <c:v>25.036748099559816</c:v>
                </c:pt>
                <c:pt idx="782">
                  <c:v>24.986988949824365</c:v>
                </c:pt>
                <c:pt idx="783">
                  <c:v>24.951851722869776</c:v>
                </c:pt>
                <c:pt idx="784">
                  <c:v>24.91963300846112</c:v>
                </c:pt>
                <c:pt idx="785">
                  <c:v>24.884474810310905</c:v>
                </c:pt>
                <c:pt idx="786">
                  <c:v>24.849305595098826</c:v>
                </c:pt>
                <c:pt idx="787">
                  <c:v>24.817057425261055</c:v>
                </c:pt>
                <c:pt idx="788">
                  <c:v>24.79359834595226</c:v>
                </c:pt>
                <c:pt idx="789">
                  <c:v>24.773067586428056</c:v>
                </c:pt>
                <c:pt idx="790">
                  <c:v>24.751066121443387</c:v>
                </c:pt>
                <c:pt idx="791">
                  <c:v>24.736396045170693</c:v>
                </c:pt>
                <c:pt idx="792">
                  <c:v>24.71878937828393</c:v>
                </c:pt>
                <c:pt idx="793">
                  <c:v>24.702647460309777</c:v>
                </c:pt>
                <c:pt idx="794">
                  <c:v>24.68797093208167</c:v>
                </c:pt>
                <c:pt idx="795">
                  <c:v>24.67182448327452</c:v>
                </c:pt>
                <c:pt idx="796">
                  <c:v>24.651271013762823</c:v>
                </c:pt>
                <c:pt idx="797">
                  <c:v>24.635119147057253</c:v>
                </c:pt>
                <c:pt idx="798">
                  <c:v>24.618964888180813</c:v>
                </c:pt>
                <c:pt idx="799">
                  <c:v>24.592525473135538</c:v>
                </c:pt>
                <c:pt idx="800">
                  <c:v>24.576364883278927</c:v>
                </c:pt>
                <c:pt idx="801">
                  <c:v>24.558732399370854</c:v>
                </c:pt>
                <c:pt idx="802">
                  <c:v>24.541097039967838</c:v>
                </c:pt>
                <c:pt idx="803">
                  <c:v>24.523458798447336</c:v>
                </c:pt>
                <c:pt idx="804">
                  <c:v>24.5087580574467</c:v>
                </c:pt>
                <c:pt idx="805">
                  <c:v>24.474938719197496</c:v>
                </c:pt>
              </c:numCache>
            </c:numRef>
          </c:yVal>
          <c:smooth val="1"/>
        </c:ser>
        <c:axId val="60121517"/>
        <c:axId val="4222742"/>
      </c:scatterChart>
      <c:scatterChart>
        <c:scatterStyle val="lineMarker"/>
        <c:varyColors val="0"/>
        <c:ser>
          <c:idx val="1"/>
          <c:order val="1"/>
          <c:tx>
            <c:v>Accelerometer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dat!$D$5:$D$810</c:f>
              <c:strCache>
                <c:ptCount val="806"/>
                <c:pt idx="0">
                  <c:v>0.2946759259259259</c:v>
                </c:pt>
                <c:pt idx="1">
                  <c:v>0.2947916666666667</c:v>
                </c:pt>
                <c:pt idx="2">
                  <c:v>0.2949074074074074</c:v>
                </c:pt>
                <c:pt idx="3">
                  <c:v>0.2950231481481482</c:v>
                </c:pt>
                <c:pt idx="4">
                  <c:v>0.2951388888888889</c:v>
                </c:pt>
                <c:pt idx="5">
                  <c:v>0.2952546296296296</c:v>
                </c:pt>
                <c:pt idx="6">
                  <c:v>0.29537037037037034</c:v>
                </c:pt>
                <c:pt idx="7">
                  <c:v>0.2954861111111111</c:v>
                </c:pt>
                <c:pt idx="8">
                  <c:v>0.29560185185185184</c:v>
                </c:pt>
                <c:pt idx="9">
                  <c:v>0.2957175925925926</c:v>
                </c:pt>
                <c:pt idx="10">
                  <c:v>0.29583333333333334</c:v>
                </c:pt>
                <c:pt idx="11">
                  <c:v>0.29594907407407406</c:v>
                </c:pt>
                <c:pt idx="12">
                  <c:v>0.2960648148148148</c:v>
                </c:pt>
                <c:pt idx="13">
                  <c:v>0.29618055555555556</c:v>
                </c:pt>
                <c:pt idx="14">
                  <c:v>0.2962962962962963</c:v>
                </c:pt>
                <c:pt idx="15">
                  <c:v>0.29641203703703706</c:v>
                </c:pt>
                <c:pt idx="16">
                  <c:v>0.2965277777777778</c:v>
                </c:pt>
                <c:pt idx="17">
                  <c:v>0.2966435185185185</c:v>
                </c:pt>
                <c:pt idx="18">
                  <c:v>0.2967592592592592</c:v>
                </c:pt>
                <c:pt idx="19">
                  <c:v>0.296875</c:v>
                </c:pt>
                <c:pt idx="20">
                  <c:v>0.2969907407407408</c:v>
                </c:pt>
                <c:pt idx="21">
                  <c:v>0.2971064814814815</c:v>
                </c:pt>
                <c:pt idx="22">
                  <c:v>0.2972222222222222</c:v>
                </c:pt>
                <c:pt idx="23">
                  <c:v>0.29733796296296294</c:v>
                </c:pt>
                <c:pt idx="24">
                  <c:v>0.2974537037037037</c:v>
                </c:pt>
                <c:pt idx="25">
                  <c:v>0.29756944444444444</c:v>
                </c:pt>
                <c:pt idx="26">
                  <c:v>0.2976851851851852</c:v>
                </c:pt>
                <c:pt idx="27">
                  <c:v>0.29780092592592594</c:v>
                </c:pt>
                <c:pt idx="28">
                  <c:v>0.29791666666666666</c:v>
                </c:pt>
                <c:pt idx="29">
                  <c:v>0.2980324074074074</c:v>
                </c:pt>
                <c:pt idx="30">
                  <c:v>0.29814814814814816</c:v>
                </c:pt>
                <c:pt idx="31">
                  <c:v>0.2982638888888889</c:v>
                </c:pt>
                <c:pt idx="32">
                  <c:v>0.29837962962962966</c:v>
                </c:pt>
                <c:pt idx="33">
                  <c:v>0.2984953703703704</c:v>
                </c:pt>
                <c:pt idx="34">
                  <c:v>0.2986111111111111</c:v>
                </c:pt>
                <c:pt idx="35">
                  <c:v>0.2987268518518518</c:v>
                </c:pt>
                <c:pt idx="36">
                  <c:v>0.2988425925925926</c:v>
                </c:pt>
                <c:pt idx="37">
                  <c:v>0.2989583333333333</c:v>
                </c:pt>
                <c:pt idx="38">
                  <c:v>0.2990740740740741</c:v>
                </c:pt>
                <c:pt idx="39">
                  <c:v>0.2991898148148148</c:v>
                </c:pt>
                <c:pt idx="40">
                  <c:v>0.29930555555555555</c:v>
                </c:pt>
                <c:pt idx="41">
                  <c:v>0.29942129629629627</c:v>
                </c:pt>
                <c:pt idx="42">
                  <c:v>0.29953703703703705</c:v>
                </c:pt>
                <c:pt idx="43">
                  <c:v>0.29965277777777777</c:v>
                </c:pt>
                <c:pt idx="44">
                  <c:v>0.29976851851851855</c:v>
                </c:pt>
                <c:pt idx="45">
                  <c:v>0.29988425925925927</c:v>
                </c:pt>
                <c:pt idx="46">
                  <c:v>0.3</c:v>
                </c:pt>
                <c:pt idx="47">
                  <c:v>0.3001157407407407</c:v>
                </c:pt>
                <c:pt idx="48">
                  <c:v>0.3002314814814815</c:v>
                </c:pt>
                <c:pt idx="49">
                  <c:v>0.3003472222222222</c:v>
                </c:pt>
                <c:pt idx="50">
                  <c:v>0.300462962962963</c:v>
                </c:pt>
                <c:pt idx="51">
                  <c:v>0.3005787037037037</c:v>
                </c:pt>
                <c:pt idx="52">
                  <c:v>0.30069444444444443</c:v>
                </c:pt>
                <c:pt idx="53">
                  <c:v>0.30081018518518515</c:v>
                </c:pt>
                <c:pt idx="54">
                  <c:v>0.30092592592592593</c:v>
                </c:pt>
                <c:pt idx="55">
                  <c:v>0.30104166666666665</c:v>
                </c:pt>
                <c:pt idx="56">
                  <c:v>0.30115740740740743</c:v>
                </c:pt>
                <c:pt idx="57">
                  <c:v>0.30127314814814815</c:v>
                </c:pt>
                <c:pt idx="58">
                  <c:v>0.3013888888888889</c:v>
                </c:pt>
                <c:pt idx="59">
                  <c:v>0.3015046296296296</c:v>
                </c:pt>
                <c:pt idx="60">
                  <c:v>0.30162037037037037</c:v>
                </c:pt>
                <c:pt idx="61">
                  <c:v>0.3017361111111111</c:v>
                </c:pt>
                <c:pt idx="62">
                  <c:v>0.30185185185185187</c:v>
                </c:pt>
                <c:pt idx="63">
                  <c:v>0.3019675925925926</c:v>
                </c:pt>
                <c:pt idx="64">
                  <c:v>0.3020833333333333</c:v>
                </c:pt>
                <c:pt idx="65">
                  <c:v>0.3021990740740741</c:v>
                </c:pt>
                <c:pt idx="66">
                  <c:v>0.3023148148148148</c:v>
                </c:pt>
                <c:pt idx="67">
                  <c:v>0.3024305555555556</c:v>
                </c:pt>
                <c:pt idx="68">
                  <c:v>0.3025462962962963</c:v>
                </c:pt>
                <c:pt idx="69">
                  <c:v>0.30266203703703703</c:v>
                </c:pt>
                <c:pt idx="70">
                  <c:v>0.30277777777777776</c:v>
                </c:pt>
                <c:pt idx="71">
                  <c:v>0.30289351851851853</c:v>
                </c:pt>
                <c:pt idx="72">
                  <c:v>0.30300925925925926</c:v>
                </c:pt>
                <c:pt idx="73">
                  <c:v>0.303125</c:v>
                </c:pt>
                <c:pt idx="74">
                  <c:v>0.30324074074074076</c:v>
                </c:pt>
                <c:pt idx="75">
                  <c:v>0.3033564814814815</c:v>
                </c:pt>
                <c:pt idx="76">
                  <c:v>0.3034722222222222</c:v>
                </c:pt>
                <c:pt idx="77">
                  <c:v>0.303587962962963</c:v>
                </c:pt>
                <c:pt idx="78">
                  <c:v>0.3037037037037037</c:v>
                </c:pt>
                <c:pt idx="79">
                  <c:v>0.3038194444444445</c:v>
                </c:pt>
                <c:pt idx="80">
                  <c:v>0.3039351851851852</c:v>
                </c:pt>
                <c:pt idx="81">
                  <c:v>0.3040509259259259</c:v>
                </c:pt>
                <c:pt idx="82">
                  <c:v>0.30416666666666664</c:v>
                </c:pt>
                <c:pt idx="83">
                  <c:v>0.3042824074074074</c:v>
                </c:pt>
                <c:pt idx="84">
                  <c:v>0.30439814814814814</c:v>
                </c:pt>
                <c:pt idx="85">
                  <c:v>0.3045138888888889</c:v>
                </c:pt>
                <c:pt idx="86">
                  <c:v>0.30462962962962964</c:v>
                </c:pt>
                <c:pt idx="87">
                  <c:v>0.30474537037037036</c:v>
                </c:pt>
                <c:pt idx="88">
                  <c:v>0.3048611111111111</c:v>
                </c:pt>
                <c:pt idx="89">
                  <c:v>0.30497685185185186</c:v>
                </c:pt>
                <c:pt idx="90">
                  <c:v>0.3050925925925926</c:v>
                </c:pt>
                <c:pt idx="91">
                  <c:v>0.30520833333333336</c:v>
                </c:pt>
                <c:pt idx="92">
                  <c:v>0.3053240740740741</c:v>
                </c:pt>
                <c:pt idx="93">
                  <c:v>0.3054398148148148</c:v>
                </c:pt>
                <c:pt idx="94">
                  <c:v>0.3055555555555555</c:v>
                </c:pt>
                <c:pt idx="95">
                  <c:v>0.3056712962962963</c:v>
                </c:pt>
                <c:pt idx="96">
                  <c:v>0.305787037037037</c:v>
                </c:pt>
                <c:pt idx="97">
                  <c:v>0.3059027777777778</c:v>
                </c:pt>
                <c:pt idx="98">
                  <c:v>0.3060185185185185</c:v>
                </c:pt>
                <c:pt idx="99">
                  <c:v>0.30613425925925924</c:v>
                </c:pt>
                <c:pt idx="100">
                  <c:v>0.30625</c:v>
                </c:pt>
                <c:pt idx="101">
                  <c:v>0.30636574074074074</c:v>
                </c:pt>
                <c:pt idx="102">
                  <c:v>0.30648148148148147</c:v>
                </c:pt>
                <c:pt idx="103">
                  <c:v>0.30659722222222224</c:v>
                </c:pt>
                <c:pt idx="104">
                  <c:v>0.30671296296296297</c:v>
                </c:pt>
                <c:pt idx="105">
                  <c:v>0.3068287037037037</c:v>
                </c:pt>
                <c:pt idx="106">
                  <c:v>0.3069444444444444</c:v>
                </c:pt>
                <c:pt idx="107">
                  <c:v>0.3070601851851852</c:v>
                </c:pt>
                <c:pt idx="108">
                  <c:v>0.3071759259259259</c:v>
                </c:pt>
                <c:pt idx="109">
                  <c:v>0.3072916666666667</c:v>
                </c:pt>
                <c:pt idx="110">
                  <c:v>0.3074074074074074</c:v>
                </c:pt>
                <c:pt idx="111">
                  <c:v>0.30752314814814813</c:v>
                </c:pt>
                <c:pt idx="112">
                  <c:v>0.3076388888888889</c:v>
                </c:pt>
                <c:pt idx="113">
                  <c:v>0.30775462962962963</c:v>
                </c:pt>
                <c:pt idx="114">
                  <c:v>0.3078703703703704</c:v>
                </c:pt>
                <c:pt idx="115">
                  <c:v>0.3079861111111111</c:v>
                </c:pt>
                <c:pt idx="116">
                  <c:v>0.30810185185185185</c:v>
                </c:pt>
                <c:pt idx="117">
                  <c:v>0.30821759259259257</c:v>
                </c:pt>
                <c:pt idx="118">
                  <c:v>0.30833333333333335</c:v>
                </c:pt>
                <c:pt idx="119">
                  <c:v>0.30844907407407407</c:v>
                </c:pt>
                <c:pt idx="120">
                  <c:v>0.30856481481481485</c:v>
                </c:pt>
                <c:pt idx="121">
                  <c:v>0.30868055555555557</c:v>
                </c:pt>
                <c:pt idx="122">
                  <c:v>0.3087962962962963</c:v>
                </c:pt>
                <c:pt idx="123">
                  <c:v>0.308912037037037</c:v>
                </c:pt>
                <c:pt idx="124">
                  <c:v>0.3090277777777778</c:v>
                </c:pt>
                <c:pt idx="125">
                  <c:v>0.3091435185185185</c:v>
                </c:pt>
                <c:pt idx="126">
                  <c:v>0.3092592592592593</c:v>
                </c:pt>
                <c:pt idx="127">
                  <c:v>0.309375</c:v>
                </c:pt>
                <c:pt idx="128">
                  <c:v>0.30949074074074073</c:v>
                </c:pt>
                <c:pt idx="129">
                  <c:v>0.30960648148148145</c:v>
                </c:pt>
                <c:pt idx="130">
                  <c:v>0.30972222222222223</c:v>
                </c:pt>
                <c:pt idx="131">
                  <c:v>0.30983796296296295</c:v>
                </c:pt>
                <c:pt idx="132">
                  <c:v>0.30995370370370373</c:v>
                </c:pt>
                <c:pt idx="133">
                  <c:v>0.31006944444444445</c:v>
                </c:pt>
                <c:pt idx="134">
                  <c:v>0.3101851851851852</c:v>
                </c:pt>
                <c:pt idx="135">
                  <c:v>0.3103009259259259</c:v>
                </c:pt>
                <c:pt idx="136">
                  <c:v>0.3104166666666667</c:v>
                </c:pt>
                <c:pt idx="137">
                  <c:v>0.3105324074074074</c:v>
                </c:pt>
                <c:pt idx="138">
                  <c:v>0.3106481481481482</c:v>
                </c:pt>
                <c:pt idx="139">
                  <c:v>0.3107638888888889</c:v>
                </c:pt>
                <c:pt idx="140">
                  <c:v>0.3108796296296296</c:v>
                </c:pt>
                <c:pt idx="141">
                  <c:v>0.31099537037037034</c:v>
                </c:pt>
                <c:pt idx="142">
                  <c:v>0.3111111111111111</c:v>
                </c:pt>
                <c:pt idx="143">
                  <c:v>0.31122685185185184</c:v>
                </c:pt>
                <c:pt idx="144">
                  <c:v>0.3113425925925926</c:v>
                </c:pt>
                <c:pt idx="145">
                  <c:v>0.31145833333333334</c:v>
                </c:pt>
                <c:pt idx="146">
                  <c:v>0.31157407407407406</c:v>
                </c:pt>
                <c:pt idx="147">
                  <c:v>0.3116898148148148</c:v>
                </c:pt>
                <c:pt idx="148">
                  <c:v>0.31180555555555556</c:v>
                </c:pt>
                <c:pt idx="149">
                  <c:v>0.3119212962962963</c:v>
                </c:pt>
                <c:pt idx="150">
                  <c:v>0.31203703703703706</c:v>
                </c:pt>
                <c:pt idx="151">
                  <c:v>0.3121527777777778</c:v>
                </c:pt>
                <c:pt idx="152">
                  <c:v>0.3122685185185185</c:v>
                </c:pt>
                <c:pt idx="153">
                  <c:v>0.3123842592592592</c:v>
                </c:pt>
                <c:pt idx="154">
                  <c:v>0.3125</c:v>
                </c:pt>
                <c:pt idx="155">
                  <c:v>0.3126157407407408</c:v>
                </c:pt>
                <c:pt idx="156">
                  <c:v>0.3127314814814815</c:v>
                </c:pt>
                <c:pt idx="157">
                  <c:v>0.3128472222222222</c:v>
                </c:pt>
                <c:pt idx="158">
                  <c:v>0.31296296296296294</c:v>
                </c:pt>
                <c:pt idx="159">
                  <c:v>0.3130787037037037</c:v>
                </c:pt>
                <c:pt idx="160">
                  <c:v>0.31319444444444444</c:v>
                </c:pt>
                <c:pt idx="161">
                  <c:v>0.3133101851851852</c:v>
                </c:pt>
                <c:pt idx="162">
                  <c:v>0.31342592592592594</c:v>
                </c:pt>
                <c:pt idx="163">
                  <c:v>0.31354166666666666</c:v>
                </c:pt>
                <c:pt idx="164">
                  <c:v>0.3136574074074074</c:v>
                </c:pt>
                <c:pt idx="165">
                  <c:v>0.31377314814814816</c:v>
                </c:pt>
                <c:pt idx="166">
                  <c:v>0.3138888888888889</c:v>
                </c:pt>
                <c:pt idx="167">
                  <c:v>0.31400462962962966</c:v>
                </c:pt>
                <c:pt idx="168">
                  <c:v>0.3141203703703704</c:v>
                </c:pt>
                <c:pt idx="169">
                  <c:v>0.3142361111111111</c:v>
                </c:pt>
                <c:pt idx="170">
                  <c:v>0.3143518518518518</c:v>
                </c:pt>
                <c:pt idx="171">
                  <c:v>0.3144675925925926</c:v>
                </c:pt>
                <c:pt idx="172">
                  <c:v>0.3145833333333333</c:v>
                </c:pt>
                <c:pt idx="173">
                  <c:v>0.3146990740740741</c:v>
                </c:pt>
                <c:pt idx="174">
                  <c:v>0.3148148148148148</c:v>
                </c:pt>
                <c:pt idx="175">
                  <c:v>0.31493055555555555</c:v>
                </c:pt>
                <c:pt idx="176">
                  <c:v>0.31504629629629627</c:v>
                </c:pt>
                <c:pt idx="177">
                  <c:v>0.31516203703703705</c:v>
                </c:pt>
                <c:pt idx="178">
                  <c:v>0.31527777777777777</c:v>
                </c:pt>
                <c:pt idx="179">
                  <c:v>0.31539351851851855</c:v>
                </c:pt>
                <c:pt idx="180">
                  <c:v>0.31550925925925927</c:v>
                </c:pt>
                <c:pt idx="181">
                  <c:v>0.315625</c:v>
                </c:pt>
                <c:pt idx="182">
                  <c:v>0.3157407407407407</c:v>
                </c:pt>
                <c:pt idx="183">
                  <c:v>0.3158564814814815</c:v>
                </c:pt>
                <c:pt idx="184">
                  <c:v>0.3159722222222222</c:v>
                </c:pt>
                <c:pt idx="185">
                  <c:v>0.316087962962963</c:v>
                </c:pt>
                <c:pt idx="186">
                  <c:v>0.3162037037037037</c:v>
                </c:pt>
                <c:pt idx="187">
                  <c:v>0.31631944444444443</c:v>
                </c:pt>
                <c:pt idx="188">
                  <c:v>0.31643518518518515</c:v>
                </c:pt>
                <c:pt idx="189">
                  <c:v>0.31655092592592593</c:v>
                </c:pt>
                <c:pt idx="190">
                  <c:v>0.31666666666666665</c:v>
                </c:pt>
                <c:pt idx="191">
                  <c:v>0.31678240740740743</c:v>
                </c:pt>
                <c:pt idx="192">
                  <c:v>0.31689814814814815</c:v>
                </c:pt>
                <c:pt idx="193">
                  <c:v>0.3170138888888889</c:v>
                </c:pt>
                <c:pt idx="194">
                  <c:v>0.3171296296296296</c:v>
                </c:pt>
                <c:pt idx="195">
                  <c:v>0.31724537037037037</c:v>
                </c:pt>
                <c:pt idx="196">
                  <c:v>0.31736111111111115</c:v>
                </c:pt>
                <c:pt idx="197">
                  <c:v>0.31747685185185187</c:v>
                </c:pt>
                <c:pt idx="198">
                  <c:v>0.3175925925925926</c:v>
                </c:pt>
                <c:pt idx="199">
                  <c:v>0.3177083333333333</c:v>
                </c:pt>
                <c:pt idx="200">
                  <c:v>0.3178240740740741</c:v>
                </c:pt>
                <c:pt idx="201">
                  <c:v>0.3179398148148148</c:v>
                </c:pt>
                <c:pt idx="202">
                  <c:v>0.31805555555555554</c:v>
                </c:pt>
                <c:pt idx="203">
                  <c:v>0.3181712962962963</c:v>
                </c:pt>
                <c:pt idx="204">
                  <c:v>0.31828703703703703</c:v>
                </c:pt>
                <c:pt idx="205">
                  <c:v>0.31840277777777776</c:v>
                </c:pt>
                <c:pt idx="206">
                  <c:v>0.3185185185185185</c:v>
                </c:pt>
                <c:pt idx="207">
                  <c:v>0.31863425925925926</c:v>
                </c:pt>
                <c:pt idx="208">
                  <c:v>0.31875</c:v>
                </c:pt>
                <c:pt idx="209">
                  <c:v>0.31886574074074076</c:v>
                </c:pt>
                <c:pt idx="210">
                  <c:v>0.3189814814814815</c:v>
                </c:pt>
                <c:pt idx="211">
                  <c:v>0.3190972222222222</c:v>
                </c:pt>
                <c:pt idx="212">
                  <c:v>0.319212962962963</c:v>
                </c:pt>
                <c:pt idx="213">
                  <c:v>0.3193287037037037</c:v>
                </c:pt>
                <c:pt idx="214">
                  <c:v>0.3194444444444445</c:v>
                </c:pt>
                <c:pt idx="215">
                  <c:v>0.3195601851851852</c:v>
                </c:pt>
                <c:pt idx="216">
                  <c:v>0.3196759259259259</c:v>
                </c:pt>
                <c:pt idx="217">
                  <c:v>0.31979166666666664</c:v>
                </c:pt>
                <c:pt idx="218">
                  <c:v>0.3199074074074074</c:v>
                </c:pt>
                <c:pt idx="219">
                  <c:v>0.32002314814814814</c:v>
                </c:pt>
                <c:pt idx="220">
                  <c:v>0.3201388888888889</c:v>
                </c:pt>
                <c:pt idx="221">
                  <c:v>0.32025462962962964</c:v>
                </c:pt>
                <c:pt idx="222">
                  <c:v>0.32037037037037036</c:v>
                </c:pt>
                <c:pt idx="223">
                  <c:v>0.3204861111111111</c:v>
                </c:pt>
                <c:pt idx="224">
                  <c:v>0.32060185185185186</c:v>
                </c:pt>
                <c:pt idx="225">
                  <c:v>0.3207175925925926</c:v>
                </c:pt>
                <c:pt idx="226">
                  <c:v>0.32083333333333336</c:v>
                </c:pt>
                <c:pt idx="227">
                  <c:v>0.3209490740740741</c:v>
                </c:pt>
                <c:pt idx="228">
                  <c:v>0.3210648148148148</c:v>
                </c:pt>
                <c:pt idx="229">
                  <c:v>0.3211805555555555</c:v>
                </c:pt>
                <c:pt idx="230">
                  <c:v>0.3212962962962963</c:v>
                </c:pt>
                <c:pt idx="231">
                  <c:v>0.321412037037037</c:v>
                </c:pt>
                <c:pt idx="232">
                  <c:v>0.3215277777777778</c:v>
                </c:pt>
                <c:pt idx="233">
                  <c:v>0.3216435185185185</c:v>
                </c:pt>
                <c:pt idx="234">
                  <c:v>0.32175925925925924</c:v>
                </c:pt>
                <c:pt idx="235">
                  <c:v>0.321875</c:v>
                </c:pt>
                <c:pt idx="236">
                  <c:v>0.32199074074074074</c:v>
                </c:pt>
                <c:pt idx="237">
                  <c:v>0.3221064814814815</c:v>
                </c:pt>
                <c:pt idx="238">
                  <c:v>0.32222222222222224</c:v>
                </c:pt>
                <c:pt idx="239">
                  <c:v>0.32233796296296297</c:v>
                </c:pt>
                <c:pt idx="240">
                  <c:v>0.3224537037037037</c:v>
                </c:pt>
                <c:pt idx="241">
                  <c:v>0.32256944444444446</c:v>
                </c:pt>
                <c:pt idx="242">
                  <c:v>0.3226851851851852</c:v>
                </c:pt>
                <c:pt idx="243">
                  <c:v>0.3228009259259259</c:v>
                </c:pt>
                <c:pt idx="244">
                  <c:v>0.3229166666666667</c:v>
                </c:pt>
                <c:pt idx="245">
                  <c:v>0.3230324074074074</c:v>
                </c:pt>
                <c:pt idx="246">
                  <c:v>0.32314814814814813</c:v>
                </c:pt>
                <c:pt idx="247">
                  <c:v>0.32326388888888885</c:v>
                </c:pt>
                <c:pt idx="248">
                  <c:v>0.32337962962962963</c:v>
                </c:pt>
                <c:pt idx="249">
                  <c:v>0.3234953703703704</c:v>
                </c:pt>
                <c:pt idx="250">
                  <c:v>0.3236111111111111</c:v>
                </c:pt>
                <c:pt idx="251">
                  <c:v>0.32372685185185185</c:v>
                </c:pt>
                <c:pt idx="252">
                  <c:v>0.32384259259259257</c:v>
                </c:pt>
                <c:pt idx="253">
                  <c:v>0.32395833333333335</c:v>
                </c:pt>
                <c:pt idx="254">
                  <c:v>0.32407407407407407</c:v>
                </c:pt>
                <c:pt idx="255">
                  <c:v>0.32418981481481485</c:v>
                </c:pt>
                <c:pt idx="256">
                  <c:v>0.32430555555555557</c:v>
                </c:pt>
                <c:pt idx="257">
                  <c:v>0.3244212962962963</c:v>
                </c:pt>
                <c:pt idx="258">
                  <c:v>0.324537037037037</c:v>
                </c:pt>
                <c:pt idx="259">
                  <c:v>0.3246527777777778</c:v>
                </c:pt>
                <c:pt idx="260">
                  <c:v>0.3247685185185185</c:v>
                </c:pt>
                <c:pt idx="261">
                  <c:v>0.3248842592592593</c:v>
                </c:pt>
                <c:pt idx="262">
                  <c:v>0.325</c:v>
                </c:pt>
                <c:pt idx="263">
                  <c:v>0.32511574074074073</c:v>
                </c:pt>
                <c:pt idx="264">
                  <c:v>0.32523148148148145</c:v>
                </c:pt>
                <c:pt idx="265">
                  <c:v>0.32534722222222223</c:v>
                </c:pt>
                <c:pt idx="266">
                  <c:v>0.32546296296296295</c:v>
                </c:pt>
                <c:pt idx="267">
                  <c:v>0.32557870370370373</c:v>
                </c:pt>
                <c:pt idx="268">
                  <c:v>0.32569444444444445</c:v>
                </c:pt>
                <c:pt idx="269">
                  <c:v>0.3258101851851852</c:v>
                </c:pt>
                <c:pt idx="270">
                  <c:v>0.3259259259259259</c:v>
                </c:pt>
                <c:pt idx="271">
                  <c:v>0.3260416666666667</c:v>
                </c:pt>
                <c:pt idx="272">
                  <c:v>0.3261574074074074</c:v>
                </c:pt>
                <c:pt idx="273">
                  <c:v>0.3262731481481482</c:v>
                </c:pt>
                <c:pt idx="274">
                  <c:v>0.3263888888888889</c:v>
                </c:pt>
                <c:pt idx="275">
                  <c:v>0.3265046296296296</c:v>
                </c:pt>
                <c:pt idx="276">
                  <c:v>0.32662037037037034</c:v>
                </c:pt>
                <c:pt idx="277">
                  <c:v>0.3267361111111111</c:v>
                </c:pt>
                <c:pt idx="278">
                  <c:v>0.32685185185185184</c:v>
                </c:pt>
                <c:pt idx="279">
                  <c:v>0.3269675925925926</c:v>
                </c:pt>
                <c:pt idx="280">
                  <c:v>0.32708333333333334</c:v>
                </c:pt>
                <c:pt idx="281">
                  <c:v>0.32719907407407406</c:v>
                </c:pt>
                <c:pt idx="282">
                  <c:v>0.32731481481481484</c:v>
                </c:pt>
                <c:pt idx="283">
                  <c:v>0.32743055555555556</c:v>
                </c:pt>
                <c:pt idx="284">
                  <c:v>0.3275462962962963</c:v>
                </c:pt>
                <c:pt idx="285">
                  <c:v>0.32766203703703706</c:v>
                </c:pt>
                <c:pt idx="286">
                  <c:v>0.3277777777777778</c:v>
                </c:pt>
                <c:pt idx="287">
                  <c:v>0.3278935185185185</c:v>
                </c:pt>
                <c:pt idx="288">
                  <c:v>0.3280092592592592</c:v>
                </c:pt>
                <c:pt idx="289">
                  <c:v>0.328125</c:v>
                </c:pt>
                <c:pt idx="290">
                  <c:v>0.3282407407407408</c:v>
                </c:pt>
                <c:pt idx="291">
                  <c:v>0.3283564814814815</c:v>
                </c:pt>
                <c:pt idx="292">
                  <c:v>0.3284722222222222</c:v>
                </c:pt>
                <c:pt idx="293">
                  <c:v>0.32858796296296294</c:v>
                </c:pt>
                <c:pt idx="294">
                  <c:v>0.3287037037037037</c:v>
                </c:pt>
                <c:pt idx="295">
                  <c:v>0.32881944444444444</c:v>
                </c:pt>
                <c:pt idx="296">
                  <c:v>0.32893518518518516</c:v>
                </c:pt>
                <c:pt idx="297">
                  <c:v>0.32905092592592594</c:v>
                </c:pt>
                <c:pt idx="298">
                  <c:v>0.32916666666666666</c:v>
                </c:pt>
                <c:pt idx="299">
                  <c:v>0.3292824074074074</c:v>
                </c:pt>
                <c:pt idx="300">
                  <c:v>0.32939814814814816</c:v>
                </c:pt>
                <c:pt idx="301">
                  <c:v>0.3295138888888889</c:v>
                </c:pt>
                <c:pt idx="302">
                  <c:v>0.32962962962962966</c:v>
                </c:pt>
                <c:pt idx="303">
                  <c:v>0.3297453703703704</c:v>
                </c:pt>
                <c:pt idx="304">
                  <c:v>0.3298611111111111</c:v>
                </c:pt>
                <c:pt idx="305">
                  <c:v>0.3299768518518518</c:v>
                </c:pt>
                <c:pt idx="306">
                  <c:v>0.3300925925925926</c:v>
                </c:pt>
                <c:pt idx="307">
                  <c:v>0.3302083333333333</c:v>
                </c:pt>
                <c:pt idx="308">
                  <c:v>0.3303240740740741</c:v>
                </c:pt>
                <c:pt idx="309">
                  <c:v>0.3304398148148148</c:v>
                </c:pt>
                <c:pt idx="310">
                  <c:v>0.33055555555555555</c:v>
                </c:pt>
                <c:pt idx="311">
                  <c:v>0.33067129629629627</c:v>
                </c:pt>
                <c:pt idx="312">
                  <c:v>0.33078703703703705</c:v>
                </c:pt>
                <c:pt idx="313">
                  <c:v>0.33090277777777777</c:v>
                </c:pt>
                <c:pt idx="314">
                  <c:v>0.33101851851851855</c:v>
                </c:pt>
                <c:pt idx="315">
                  <c:v>0.33113425925925927</c:v>
                </c:pt>
                <c:pt idx="316">
                  <c:v>0.33125</c:v>
                </c:pt>
                <c:pt idx="317">
                  <c:v>0.3313657407407407</c:v>
                </c:pt>
                <c:pt idx="318">
                  <c:v>0.3314814814814815</c:v>
                </c:pt>
                <c:pt idx="319">
                  <c:v>0.3315972222222222</c:v>
                </c:pt>
                <c:pt idx="320">
                  <c:v>0.331712962962963</c:v>
                </c:pt>
                <c:pt idx="321">
                  <c:v>0.3318287037037037</c:v>
                </c:pt>
                <c:pt idx="322">
                  <c:v>0.33194444444444443</c:v>
                </c:pt>
                <c:pt idx="323">
                  <c:v>0.33206018518518515</c:v>
                </c:pt>
                <c:pt idx="324">
                  <c:v>0.33217592592592593</c:v>
                </c:pt>
                <c:pt idx="325">
                  <c:v>0.33229166666666665</c:v>
                </c:pt>
                <c:pt idx="326">
                  <c:v>0.33240740740740743</c:v>
                </c:pt>
                <c:pt idx="327">
                  <c:v>0.33252314814814815</c:v>
                </c:pt>
                <c:pt idx="328">
                  <c:v>0.3326388888888889</c:v>
                </c:pt>
                <c:pt idx="329">
                  <c:v>0.3327546296296296</c:v>
                </c:pt>
                <c:pt idx="330">
                  <c:v>0.33287037037037037</c:v>
                </c:pt>
                <c:pt idx="331">
                  <c:v>0.33298611111111115</c:v>
                </c:pt>
                <c:pt idx="332">
                  <c:v>0.33310185185185187</c:v>
                </c:pt>
                <c:pt idx="333">
                  <c:v>0.3332175925925926</c:v>
                </c:pt>
                <c:pt idx="334">
                  <c:v>0.3333333333333333</c:v>
                </c:pt>
                <c:pt idx="335">
                  <c:v>0.3334490740740741</c:v>
                </c:pt>
                <c:pt idx="336">
                  <c:v>0.33356481481481487</c:v>
                </c:pt>
                <c:pt idx="337">
                  <c:v>0.33368055555555554</c:v>
                </c:pt>
                <c:pt idx="338">
                  <c:v>0.3337962962962963</c:v>
                </c:pt>
                <c:pt idx="339">
                  <c:v>0.33391203703703703</c:v>
                </c:pt>
                <c:pt idx="340">
                  <c:v>0.3340277777777778</c:v>
                </c:pt>
                <c:pt idx="341">
                  <c:v>0.3341435185185185</c:v>
                </c:pt>
                <c:pt idx="342">
                  <c:v>0.33425925925925926</c:v>
                </c:pt>
                <c:pt idx="343">
                  <c:v>0.334375</c:v>
                </c:pt>
                <c:pt idx="344">
                  <c:v>0.33449074074074076</c:v>
                </c:pt>
                <c:pt idx="345">
                  <c:v>0.3346064814814815</c:v>
                </c:pt>
                <c:pt idx="346">
                  <c:v>0.3347222222222222</c:v>
                </c:pt>
                <c:pt idx="347">
                  <c:v>0.334837962962963</c:v>
                </c:pt>
                <c:pt idx="348">
                  <c:v>0.33495370370370375</c:v>
                </c:pt>
                <c:pt idx="349">
                  <c:v>0.3350694444444444</c:v>
                </c:pt>
                <c:pt idx="350">
                  <c:v>0.3351851851851852</c:v>
                </c:pt>
                <c:pt idx="351">
                  <c:v>0.3353009259259259</c:v>
                </c:pt>
                <c:pt idx="352">
                  <c:v>0.3354166666666667</c:v>
                </c:pt>
                <c:pt idx="353">
                  <c:v>0.33553240740740736</c:v>
                </c:pt>
                <c:pt idx="354">
                  <c:v>0.33564814814814814</c:v>
                </c:pt>
                <c:pt idx="355">
                  <c:v>0.3357638888888889</c:v>
                </c:pt>
                <c:pt idx="356">
                  <c:v>0.33587962962962964</c:v>
                </c:pt>
                <c:pt idx="357">
                  <c:v>0.33599537037037036</c:v>
                </c:pt>
                <c:pt idx="358">
                  <c:v>0.3361111111111111</c:v>
                </c:pt>
                <c:pt idx="359">
                  <c:v>0.33622685185185186</c:v>
                </c:pt>
                <c:pt idx="360">
                  <c:v>0.33634259259259264</c:v>
                </c:pt>
                <c:pt idx="361">
                  <c:v>0.3364583333333333</c:v>
                </c:pt>
                <c:pt idx="362">
                  <c:v>0.3365740740740741</c:v>
                </c:pt>
                <c:pt idx="363">
                  <c:v>0.3366898148148148</c:v>
                </c:pt>
                <c:pt idx="364">
                  <c:v>0.3368055555555556</c:v>
                </c:pt>
                <c:pt idx="365">
                  <c:v>0.33692129629629625</c:v>
                </c:pt>
                <c:pt idx="366">
                  <c:v>0.337037037037037</c:v>
                </c:pt>
                <c:pt idx="367">
                  <c:v>0.3371527777777778</c:v>
                </c:pt>
                <c:pt idx="368">
                  <c:v>0.3372685185185185</c:v>
                </c:pt>
                <c:pt idx="369">
                  <c:v>0.33738425925925924</c:v>
                </c:pt>
                <c:pt idx="370">
                  <c:v>0.3375</c:v>
                </c:pt>
                <c:pt idx="371">
                  <c:v>0.33761574074074074</c:v>
                </c:pt>
                <c:pt idx="372">
                  <c:v>0.3377314814814815</c:v>
                </c:pt>
                <c:pt idx="373">
                  <c:v>0.3378472222222222</c:v>
                </c:pt>
                <c:pt idx="374">
                  <c:v>0.33796296296296297</c:v>
                </c:pt>
                <c:pt idx="375">
                  <c:v>0.3380787037037037</c:v>
                </c:pt>
                <c:pt idx="376">
                  <c:v>0.33819444444444446</c:v>
                </c:pt>
                <c:pt idx="377">
                  <c:v>0.33831018518518513</c:v>
                </c:pt>
                <c:pt idx="378">
                  <c:v>0.3384259259259259</c:v>
                </c:pt>
                <c:pt idx="379">
                  <c:v>0.3385416666666667</c:v>
                </c:pt>
                <c:pt idx="380">
                  <c:v>0.3386574074074074</c:v>
                </c:pt>
                <c:pt idx="381">
                  <c:v>0.3387731481481482</c:v>
                </c:pt>
                <c:pt idx="382">
                  <c:v>0.33888888888888885</c:v>
                </c:pt>
                <c:pt idx="383">
                  <c:v>0.33900462962962963</c:v>
                </c:pt>
                <c:pt idx="384">
                  <c:v>0.3391203703703704</c:v>
                </c:pt>
                <c:pt idx="385">
                  <c:v>0.3392361111111111</c:v>
                </c:pt>
                <c:pt idx="386">
                  <c:v>0.33935185185185185</c:v>
                </c:pt>
                <c:pt idx="387">
                  <c:v>0.33946759259259257</c:v>
                </c:pt>
                <c:pt idx="388">
                  <c:v>0.33958333333333335</c:v>
                </c:pt>
                <c:pt idx="389">
                  <c:v>0.3396990740740741</c:v>
                </c:pt>
                <c:pt idx="390">
                  <c:v>0.3398148148148148</c:v>
                </c:pt>
                <c:pt idx="391">
                  <c:v>0.33993055555555557</c:v>
                </c:pt>
                <c:pt idx="392">
                  <c:v>0.3400462962962963</c:v>
                </c:pt>
                <c:pt idx="393">
                  <c:v>0.34016203703703707</c:v>
                </c:pt>
                <c:pt idx="394">
                  <c:v>0.34027777777777773</c:v>
                </c:pt>
                <c:pt idx="395">
                  <c:v>0.3403935185185185</c:v>
                </c:pt>
                <c:pt idx="396">
                  <c:v>0.3405092592592593</c:v>
                </c:pt>
                <c:pt idx="397">
                  <c:v>0.340625</c:v>
                </c:pt>
                <c:pt idx="398">
                  <c:v>0.34074074074074073</c:v>
                </c:pt>
                <c:pt idx="399">
                  <c:v>0.34085648148148145</c:v>
                </c:pt>
                <c:pt idx="400">
                  <c:v>0.34097222222222223</c:v>
                </c:pt>
                <c:pt idx="401">
                  <c:v>0.341087962962963</c:v>
                </c:pt>
                <c:pt idx="402">
                  <c:v>0.3412037037037037</c:v>
                </c:pt>
                <c:pt idx="403">
                  <c:v>0.34131944444444445</c:v>
                </c:pt>
                <c:pt idx="404">
                  <c:v>0.3414351851851852</c:v>
                </c:pt>
                <c:pt idx="405">
                  <c:v>0.34155092592592595</c:v>
                </c:pt>
                <c:pt idx="406">
                  <c:v>0.3416666666666666</c:v>
                </c:pt>
                <c:pt idx="407">
                  <c:v>0.3417824074074074</c:v>
                </c:pt>
                <c:pt idx="408">
                  <c:v>0.3418981481481482</c:v>
                </c:pt>
                <c:pt idx="409">
                  <c:v>0.3420138888888889</c:v>
                </c:pt>
                <c:pt idx="410">
                  <c:v>0.3421296296296296</c:v>
                </c:pt>
                <c:pt idx="411">
                  <c:v>0.34224537037037034</c:v>
                </c:pt>
                <c:pt idx="412">
                  <c:v>0.3423611111111111</c:v>
                </c:pt>
                <c:pt idx="413">
                  <c:v>0.3424768518518519</c:v>
                </c:pt>
                <c:pt idx="414">
                  <c:v>0.34259259259259256</c:v>
                </c:pt>
                <c:pt idx="415">
                  <c:v>0.34270833333333334</c:v>
                </c:pt>
                <c:pt idx="416">
                  <c:v>0.34282407407407406</c:v>
                </c:pt>
                <c:pt idx="417">
                  <c:v>0.34293981481481484</c:v>
                </c:pt>
                <c:pt idx="418">
                  <c:v>0.3430555555555555</c:v>
                </c:pt>
                <c:pt idx="419">
                  <c:v>0.3431712962962963</c:v>
                </c:pt>
                <c:pt idx="420">
                  <c:v>0.34328703703703706</c:v>
                </c:pt>
                <c:pt idx="421">
                  <c:v>0.3434027777777778</c:v>
                </c:pt>
                <c:pt idx="422">
                  <c:v>0.3435185185185185</c:v>
                </c:pt>
                <c:pt idx="423">
                  <c:v>0.3436342592592592</c:v>
                </c:pt>
                <c:pt idx="424">
                  <c:v>0.34375</c:v>
                </c:pt>
                <c:pt idx="425">
                  <c:v>0.3438657407407408</c:v>
                </c:pt>
                <c:pt idx="426">
                  <c:v>0.3439814814814815</c:v>
                </c:pt>
                <c:pt idx="427">
                  <c:v>0.3440972222222222</c:v>
                </c:pt>
                <c:pt idx="428">
                  <c:v>0.34421296296296294</c:v>
                </c:pt>
                <c:pt idx="429">
                  <c:v>0.3443287037037037</c:v>
                </c:pt>
                <c:pt idx="430">
                  <c:v>0.3444444444444445</c:v>
                </c:pt>
                <c:pt idx="431">
                  <c:v>0.34456018518518516</c:v>
                </c:pt>
                <c:pt idx="432">
                  <c:v>0.34467592592592594</c:v>
                </c:pt>
                <c:pt idx="433">
                  <c:v>0.34479166666666666</c:v>
                </c:pt>
                <c:pt idx="434">
                  <c:v>0.34490740740740744</c:v>
                </c:pt>
                <c:pt idx="435">
                  <c:v>0.3450231481481481</c:v>
                </c:pt>
                <c:pt idx="436">
                  <c:v>0.3451388888888889</c:v>
                </c:pt>
                <c:pt idx="437">
                  <c:v>0.34525462962962966</c:v>
                </c:pt>
                <c:pt idx="438">
                  <c:v>0.3453703703703704</c:v>
                </c:pt>
                <c:pt idx="439">
                  <c:v>0.3454861111111111</c:v>
                </c:pt>
                <c:pt idx="440">
                  <c:v>0.3456018518518518</c:v>
                </c:pt>
                <c:pt idx="441">
                  <c:v>0.3457175925925926</c:v>
                </c:pt>
                <c:pt idx="442">
                  <c:v>0.3458333333333334</c:v>
                </c:pt>
                <c:pt idx="443">
                  <c:v>0.34594907407407405</c:v>
                </c:pt>
                <c:pt idx="444">
                  <c:v>0.3460648148148148</c:v>
                </c:pt>
                <c:pt idx="445">
                  <c:v>0.34618055555555555</c:v>
                </c:pt>
                <c:pt idx="446">
                  <c:v>0.3462962962962963</c:v>
                </c:pt>
                <c:pt idx="447">
                  <c:v>0.346412037037037</c:v>
                </c:pt>
                <c:pt idx="448">
                  <c:v>0.34652777777777777</c:v>
                </c:pt>
                <c:pt idx="449">
                  <c:v>0.34664351851851855</c:v>
                </c:pt>
                <c:pt idx="450">
                  <c:v>0.34675925925925927</c:v>
                </c:pt>
                <c:pt idx="451">
                  <c:v>0.346875</c:v>
                </c:pt>
                <c:pt idx="452">
                  <c:v>0.3469907407407407</c:v>
                </c:pt>
                <c:pt idx="453">
                  <c:v>0.3471064814814815</c:v>
                </c:pt>
                <c:pt idx="454">
                  <c:v>0.34722222222222227</c:v>
                </c:pt>
                <c:pt idx="455">
                  <c:v>0.34733796296296293</c:v>
                </c:pt>
                <c:pt idx="456">
                  <c:v>0.3474537037037037</c:v>
                </c:pt>
                <c:pt idx="457">
                  <c:v>0.34756944444444443</c:v>
                </c:pt>
                <c:pt idx="458">
                  <c:v>0.3476851851851852</c:v>
                </c:pt>
                <c:pt idx="459">
                  <c:v>0.3478009259259259</c:v>
                </c:pt>
                <c:pt idx="460">
                  <c:v>0.34791666666666665</c:v>
                </c:pt>
                <c:pt idx="461">
                  <c:v>0.34803240740740743</c:v>
                </c:pt>
                <c:pt idx="462">
                  <c:v>0.34814814814814815</c:v>
                </c:pt>
                <c:pt idx="463">
                  <c:v>0.3482638888888889</c:v>
                </c:pt>
                <c:pt idx="464">
                  <c:v>0.3483796296296296</c:v>
                </c:pt>
                <c:pt idx="465">
                  <c:v>0.34849537037037037</c:v>
                </c:pt>
                <c:pt idx="466">
                  <c:v>0.34861111111111115</c:v>
                </c:pt>
                <c:pt idx="467">
                  <c:v>0.3487268518518518</c:v>
                </c:pt>
                <c:pt idx="468">
                  <c:v>0.3488425925925926</c:v>
                </c:pt>
                <c:pt idx="469">
                  <c:v>0.3489583333333333</c:v>
                </c:pt>
                <c:pt idx="470">
                  <c:v>0.3490740740740741</c:v>
                </c:pt>
                <c:pt idx="471">
                  <c:v>0.34918981481481487</c:v>
                </c:pt>
                <c:pt idx="472">
                  <c:v>0.34930555555555554</c:v>
                </c:pt>
                <c:pt idx="473">
                  <c:v>0.3494212962962963</c:v>
                </c:pt>
                <c:pt idx="474">
                  <c:v>0.34953703703703703</c:v>
                </c:pt>
                <c:pt idx="475">
                  <c:v>0.3496527777777778</c:v>
                </c:pt>
                <c:pt idx="476">
                  <c:v>0.3497685185185185</c:v>
                </c:pt>
                <c:pt idx="477">
                  <c:v>0.34988425925925926</c:v>
                </c:pt>
                <c:pt idx="478">
                  <c:v>0.35</c:v>
                </c:pt>
                <c:pt idx="479">
                  <c:v>0.35011574074074076</c:v>
                </c:pt>
                <c:pt idx="480">
                  <c:v>0.3502314814814815</c:v>
                </c:pt>
                <c:pt idx="481">
                  <c:v>0.3503472222222222</c:v>
                </c:pt>
                <c:pt idx="482">
                  <c:v>0.350462962962963</c:v>
                </c:pt>
                <c:pt idx="483">
                  <c:v>0.35057870370370375</c:v>
                </c:pt>
                <c:pt idx="484">
                  <c:v>0.3506944444444444</c:v>
                </c:pt>
                <c:pt idx="485">
                  <c:v>0.3508101851851852</c:v>
                </c:pt>
                <c:pt idx="486">
                  <c:v>0.3509259259259259</c:v>
                </c:pt>
                <c:pt idx="487">
                  <c:v>0.3510416666666667</c:v>
                </c:pt>
                <c:pt idx="488">
                  <c:v>0.35115740740740736</c:v>
                </c:pt>
                <c:pt idx="489">
                  <c:v>0.35127314814814814</c:v>
                </c:pt>
                <c:pt idx="490">
                  <c:v>0.3513888888888889</c:v>
                </c:pt>
                <c:pt idx="491">
                  <c:v>0.35150462962962964</c:v>
                </c:pt>
                <c:pt idx="492">
                  <c:v>0.35162037037037036</c:v>
                </c:pt>
                <c:pt idx="493">
                  <c:v>0.3517361111111111</c:v>
                </c:pt>
                <c:pt idx="494">
                  <c:v>0.35185185185185186</c:v>
                </c:pt>
                <c:pt idx="495">
                  <c:v>0.35196759259259264</c:v>
                </c:pt>
                <c:pt idx="496">
                  <c:v>0.3520833333333333</c:v>
                </c:pt>
                <c:pt idx="497">
                  <c:v>0.3521990740740741</c:v>
                </c:pt>
                <c:pt idx="498">
                  <c:v>0.3523148148148148</c:v>
                </c:pt>
                <c:pt idx="499">
                  <c:v>0.3524305555555556</c:v>
                </c:pt>
                <c:pt idx="500">
                  <c:v>0.35254629629629625</c:v>
                </c:pt>
                <c:pt idx="501">
                  <c:v>0.352662037037037</c:v>
                </c:pt>
                <c:pt idx="502">
                  <c:v>0.3527777777777778</c:v>
                </c:pt>
                <c:pt idx="503">
                  <c:v>0.3528935185185185</c:v>
                </c:pt>
                <c:pt idx="504">
                  <c:v>0.35300925925925924</c:v>
                </c:pt>
                <c:pt idx="505">
                  <c:v>0.353125</c:v>
                </c:pt>
                <c:pt idx="506">
                  <c:v>0.35324074074074074</c:v>
                </c:pt>
                <c:pt idx="507">
                  <c:v>0.3533564814814815</c:v>
                </c:pt>
                <c:pt idx="508">
                  <c:v>0.3534722222222222</c:v>
                </c:pt>
                <c:pt idx="509">
                  <c:v>0.35358796296296297</c:v>
                </c:pt>
                <c:pt idx="510">
                  <c:v>0.3537037037037037</c:v>
                </c:pt>
                <c:pt idx="511">
                  <c:v>0.35381944444444446</c:v>
                </c:pt>
                <c:pt idx="512">
                  <c:v>0.35393518518518513</c:v>
                </c:pt>
                <c:pt idx="513">
                  <c:v>0.3540509259259259</c:v>
                </c:pt>
                <c:pt idx="514">
                  <c:v>0.3541666666666667</c:v>
                </c:pt>
                <c:pt idx="515">
                  <c:v>0.3542824074074074</c:v>
                </c:pt>
                <c:pt idx="516">
                  <c:v>0.3543981481481482</c:v>
                </c:pt>
                <c:pt idx="517">
                  <c:v>0.35451388888888885</c:v>
                </c:pt>
                <c:pt idx="518">
                  <c:v>0.35462962962962963</c:v>
                </c:pt>
                <c:pt idx="519">
                  <c:v>0.3547453703703704</c:v>
                </c:pt>
                <c:pt idx="520">
                  <c:v>0.3548611111111111</c:v>
                </c:pt>
                <c:pt idx="521">
                  <c:v>0.35497685185185185</c:v>
                </c:pt>
                <c:pt idx="522">
                  <c:v>0.35509259259259257</c:v>
                </c:pt>
                <c:pt idx="523">
                  <c:v>0.35520833333333335</c:v>
                </c:pt>
                <c:pt idx="524">
                  <c:v>0.3553240740740741</c:v>
                </c:pt>
                <c:pt idx="525">
                  <c:v>0.3554398148148148</c:v>
                </c:pt>
                <c:pt idx="526">
                  <c:v>0.35555555555555557</c:v>
                </c:pt>
                <c:pt idx="527">
                  <c:v>0.3556712962962963</c:v>
                </c:pt>
                <c:pt idx="528">
                  <c:v>0.35578703703703707</c:v>
                </c:pt>
                <c:pt idx="529">
                  <c:v>0.35590277777777773</c:v>
                </c:pt>
                <c:pt idx="530">
                  <c:v>0.3560185185185185</c:v>
                </c:pt>
                <c:pt idx="531">
                  <c:v>0.3561342592592593</c:v>
                </c:pt>
                <c:pt idx="532">
                  <c:v>0.35625</c:v>
                </c:pt>
                <c:pt idx="533">
                  <c:v>0.35636574074074073</c:v>
                </c:pt>
                <c:pt idx="534">
                  <c:v>0.35648148148148145</c:v>
                </c:pt>
                <c:pt idx="535">
                  <c:v>0.35659722222222223</c:v>
                </c:pt>
                <c:pt idx="536">
                  <c:v>0.356712962962963</c:v>
                </c:pt>
                <c:pt idx="537">
                  <c:v>0.3568287037037037</c:v>
                </c:pt>
                <c:pt idx="538">
                  <c:v>0.35694444444444445</c:v>
                </c:pt>
                <c:pt idx="539">
                  <c:v>0.3570601851851852</c:v>
                </c:pt>
                <c:pt idx="540">
                  <c:v>0.35717592592592595</c:v>
                </c:pt>
                <c:pt idx="541">
                  <c:v>0.3572916666666666</c:v>
                </c:pt>
                <c:pt idx="542">
                  <c:v>0.3574074074074074</c:v>
                </c:pt>
                <c:pt idx="543">
                  <c:v>0.3575231481481482</c:v>
                </c:pt>
                <c:pt idx="544">
                  <c:v>0.3576388888888889</c:v>
                </c:pt>
                <c:pt idx="545">
                  <c:v>0.3577546296296296</c:v>
                </c:pt>
                <c:pt idx="546">
                  <c:v>0.35787037037037034</c:v>
                </c:pt>
                <c:pt idx="547">
                  <c:v>0.3579861111111111</c:v>
                </c:pt>
                <c:pt idx="548">
                  <c:v>0.3581018518518519</c:v>
                </c:pt>
                <c:pt idx="549">
                  <c:v>0.35821759259259256</c:v>
                </c:pt>
                <c:pt idx="550">
                  <c:v>0.35833333333333334</c:v>
                </c:pt>
                <c:pt idx="551">
                  <c:v>0.35844907407407406</c:v>
                </c:pt>
                <c:pt idx="552">
                  <c:v>0.35856481481481484</c:v>
                </c:pt>
                <c:pt idx="553">
                  <c:v>0.3586805555555555</c:v>
                </c:pt>
                <c:pt idx="554">
                  <c:v>0.3587962962962963</c:v>
                </c:pt>
                <c:pt idx="555">
                  <c:v>0.35891203703703706</c:v>
                </c:pt>
                <c:pt idx="556">
                  <c:v>0.3590277777777778</c:v>
                </c:pt>
                <c:pt idx="557">
                  <c:v>0.3591435185185185</c:v>
                </c:pt>
                <c:pt idx="558">
                  <c:v>0.3592592592592592</c:v>
                </c:pt>
                <c:pt idx="559">
                  <c:v>0.359375</c:v>
                </c:pt>
                <c:pt idx="560">
                  <c:v>0.3594907407407408</c:v>
                </c:pt>
                <c:pt idx="561">
                  <c:v>0.3596064814814815</c:v>
                </c:pt>
                <c:pt idx="562">
                  <c:v>0.3597222222222222</c:v>
                </c:pt>
                <c:pt idx="563">
                  <c:v>0.35983796296296294</c:v>
                </c:pt>
                <c:pt idx="564">
                  <c:v>0.3599537037037037</c:v>
                </c:pt>
                <c:pt idx="565">
                  <c:v>0.3600694444444445</c:v>
                </c:pt>
                <c:pt idx="566">
                  <c:v>0.36018518518518516</c:v>
                </c:pt>
                <c:pt idx="567">
                  <c:v>0.36030092592592594</c:v>
                </c:pt>
                <c:pt idx="568">
                  <c:v>0.36041666666666666</c:v>
                </c:pt>
                <c:pt idx="569">
                  <c:v>0.36053240740740744</c:v>
                </c:pt>
                <c:pt idx="570">
                  <c:v>0.3606481481481481</c:v>
                </c:pt>
                <c:pt idx="571">
                  <c:v>0.3607638888888889</c:v>
                </c:pt>
                <c:pt idx="572">
                  <c:v>0.36087962962962966</c:v>
                </c:pt>
                <c:pt idx="573">
                  <c:v>0.3609953703703704</c:v>
                </c:pt>
                <c:pt idx="574">
                  <c:v>0.3611111111111111</c:v>
                </c:pt>
                <c:pt idx="575">
                  <c:v>0.3612268518518518</c:v>
                </c:pt>
                <c:pt idx="576">
                  <c:v>0.3613425925925926</c:v>
                </c:pt>
                <c:pt idx="577">
                  <c:v>0.3614583333333334</c:v>
                </c:pt>
                <c:pt idx="578">
                  <c:v>0.36157407407407405</c:v>
                </c:pt>
                <c:pt idx="579">
                  <c:v>0.3616898148148148</c:v>
                </c:pt>
                <c:pt idx="580">
                  <c:v>0.36180555555555555</c:v>
                </c:pt>
                <c:pt idx="581">
                  <c:v>0.3619212962962963</c:v>
                </c:pt>
                <c:pt idx="582">
                  <c:v>0.362037037037037</c:v>
                </c:pt>
                <c:pt idx="583">
                  <c:v>0.36215277777777777</c:v>
                </c:pt>
                <c:pt idx="584">
                  <c:v>0.36226851851851855</c:v>
                </c:pt>
                <c:pt idx="585">
                  <c:v>0.36238425925925927</c:v>
                </c:pt>
                <c:pt idx="586">
                  <c:v>0.3625</c:v>
                </c:pt>
                <c:pt idx="587">
                  <c:v>0.3626157407407407</c:v>
                </c:pt>
                <c:pt idx="588">
                  <c:v>0.3627314814814815</c:v>
                </c:pt>
                <c:pt idx="589">
                  <c:v>0.36284722222222227</c:v>
                </c:pt>
                <c:pt idx="590">
                  <c:v>0.36296296296296293</c:v>
                </c:pt>
                <c:pt idx="591">
                  <c:v>0.3630787037037037</c:v>
                </c:pt>
                <c:pt idx="592">
                  <c:v>0.36319444444444443</c:v>
                </c:pt>
                <c:pt idx="593">
                  <c:v>0.3633101851851852</c:v>
                </c:pt>
                <c:pt idx="594">
                  <c:v>0.3634259259259259</c:v>
                </c:pt>
                <c:pt idx="595">
                  <c:v>0.36354166666666665</c:v>
                </c:pt>
                <c:pt idx="596">
                  <c:v>0.36365740740740743</c:v>
                </c:pt>
                <c:pt idx="597">
                  <c:v>0.36377314814814815</c:v>
                </c:pt>
                <c:pt idx="598">
                  <c:v>0.3638888888888889</c:v>
                </c:pt>
                <c:pt idx="599">
                  <c:v>0.3640046296296296</c:v>
                </c:pt>
                <c:pt idx="600">
                  <c:v>0.36412037037037037</c:v>
                </c:pt>
                <c:pt idx="601">
                  <c:v>0.36423611111111115</c:v>
                </c:pt>
                <c:pt idx="602">
                  <c:v>0.3643518518518518</c:v>
                </c:pt>
                <c:pt idx="603">
                  <c:v>0.3644675925925926</c:v>
                </c:pt>
                <c:pt idx="604">
                  <c:v>0.3645833333333333</c:v>
                </c:pt>
                <c:pt idx="605">
                  <c:v>0.3646990740740741</c:v>
                </c:pt>
                <c:pt idx="606">
                  <c:v>0.36481481481481487</c:v>
                </c:pt>
                <c:pt idx="607">
                  <c:v>0.36493055555555554</c:v>
                </c:pt>
                <c:pt idx="608">
                  <c:v>0.3650462962962963</c:v>
                </c:pt>
                <c:pt idx="609">
                  <c:v>0.36516203703703703</c:v>
                </c:pt>
                <c:pt idx="610">
                  <c:v>0.3652777777777778</c:v>
                </c:pt>
                <c:pt idx="611">
                  <c:v>0.3653935185185185</c:v>
                </c:pt>
                <c:pt idx="612">
                  <c:v>0.36550925925925926</c:v>
                </c:pt>
                <c:pt idx="613">
                  <c:v>0.365625</c:v>
                </c:pt>
                <c:pt idx="614">
                  <c:v>0.36574074074074076</c:v>
                </c:pt>
                <c:pt idx="615">
                  <c:v>0.3658564814814815</c:v>
                </c:pt>
                <c:pt idx="616">
                  <c:v>0.3659722222222222</c:v>
                </c:pt>
                <c:pt idx="617">
                  <c:v>0.366087962962963</c:v>
                </c:pt>
                <c:pt idx="618">
                  <c:v>0.36620370370370375</c:v>
                </c:pt>
                <c:pt idx="619">
                  <c:v>0.3663194444444444</c:v>
                </c:pt>
                <c:pt idx="620">
                  <c:v>0.3664351851851852</c:v>
                </c:pt>
                <c:pt idx="621">
                  <c:v>0.3665509259259259</c:v>
                </c:pt>
                <c:pt idx="622">
                  <c:v>0.3666666666666667</c:v>
                </c:pt>
                <c:pt idx="623">
                  <c:v>0.36678240740740736</c:v>
                </c:pt>
                <c:pt idx="624">
                  <c:v>0.36689814814814814</c:v>
                </c:pt>
                <c:pt idx="625">
                  <c:v>0.3670138888888889</c:v>
                </c:pt>
                <c:pt idx="626">
                  <c:v>0.36712962962962964</c:v>
                </c:pt>
                <c:pt idx="627">
                  <c:v>0.36724537037037036</c:v>
                </c:pt>
                <c:pt idx="628">
                  <c:v>0.3673611111111111</c:v>
                </c:pt>
                <c:pt idx="629">
                  <c:v>0.36747685185185186</c:v>
                </c:pt>
                <c:pt idx="630">
                  <c:v>0.36759259259259264</c:v>
                </c:pt>
                <c:pt idx="631">
                  <c:v>0.3677083333333333</c:v>
                </c:pt>
                <c:pt idx="632">
                  <c:v>0.3678240740740741</c:v>
                </c:pt>
                <c:pt idx="633">
                  <c:v>0.3679398148148148</c:v>
                </c:pt>
                <c:pt idx="634">
                  <c:v>0.3680555555555556</c:v>
                </c:pt>
                <c:pt idx="635">
                  <c:v>0.36817129629629625</c:v>
                </c:pt>
                <c:pt idx="636">
                  <c:v>0.368287037037037</c:v>
                </c:pt>
                <c:pt idx="637">
                  <c:v>0.3684027777777778</c:v>
                </c:pt>
                <c:pt idx="638">
                  <c:v>0.3685185185185185</c:v>
                </c:pt>
                <c:pt idx="639">
                  <c:v>0.36863425925925924</c:v>
                </c:pt>
                <c:pt idx="640">
                  <c:v>0.36875</c:v>
                </c:pt>
                <c:pt idx="641">
                  <c:v>0.36886574074074074</c:v>
                </c:pt>
                <c:pt idx="642">
                  <c:v>0.3689814814814815</c:v>
                </c:pt>
                <c:pt idx="643">
                  <c:v>0.3690972222222222</c:v>
                </c:pt>
                <c:pt idx="644">
                  <c:v>0.36921296296296297</c:v>
                </c:pt>
                <c:pt idx="645">
                  <c:v>0.3693287037037037</c:v>
                </c:pt>
                <c:pt idx="646">
                  <c:v>0.36944444444444446</c:v>
                </c:pt>
                <c:pt idx="647">
                  <c:v>0.36956018518518513</c:v>
                </c:pt>
                <c:pt idx="648">
                  <c:v>0.3696759259259259</c:v>
                </c:pt>
                <c:pt idx="649">
                  <c:v>0.3697916666666667</c:v>
                </c:pt>
                <c:pt idx="650">
                  <c:v>0.3699074074074074</c:v>
                </c:pt>
                <c:pt idx="651">
                  <c:v>0.3700231481481482</c:v>
                </c:pt>
                <c:pt idx="652">
                  <c:v>0.37013888888888885</c:v>
                </c:pt>
                <c:pt idx="653">
                  <c:v>0.37025462962962963</c:v>
                </c:pt>
                <c:pt idx="654">
                  <c:v>0.3703703703703704</c:v>
                </c:pt>
                <c:pt idx="655">
                  <c:v>0.3704861111111111</c:v>
                </c:pt>
                <c:pt idx="656">
                  <c:v>0.37060185185185185</c:v>
                </c:pt>
                <c:pt idx="657">
                  <c:v>0.37071759259259257</c:v>
                </c:pt>
                <c:pt idx="658">
                  <c:v>0.37083333333333335</c:v>
                </c:pt>
                <c:pt idx="659">
                  <c:v>0.3709490740740741</c:v>
                </c:pt>
                <c:pt idx="660">
                  <c:v>0.3710648148148148</c:v>
                </c:pt>
                <c:pt idx="661">
                  <c:v>0.37118055555555557</c:v>
                </c:pt>
                <c:pt idx="662">
                  <c:v>0.3712962962962963</c:v>
                </c:pt>
                <c:pt idx="663">
                  <c:v>0.37141203703703707</c:v>
                </c:pt>
                <c:pt idx="664">
                  <c:v>0.37152777777777773</c:v>
                </c:pt>
                <c:pt idx="665">
                  <c:v>0.3716435185185185</c:v>
                </c:pt>
                <c:pt idx="666">
                  <c:v>0.3717592592592593</c:v>
                </c:pt>
                <c:pt idx="667">
                  <c:v>0.371875</c:v>
                </c:pt>
                <c:pt idx="668">
                  <c:v>0.37199074074074073</c:v>
                </c:pt>
                <c:pt idx="669">
                  <c:v>0.37210648148148145</c:v>
                </c:pt>
                <c:pt idx="670">
                  <c:v>0.37222222222222223</c:v>
                </c:pt>
                <c:pt idx="671">
                  <c:v>0.372337962962963</c:v>
                </c:pt>
                <c:pt idx="672">
                  <c:v>0.3724537037037037</c:v>
                </c:pt>
                <c:pt idx="673">
                  <c:v>0.37256944444444445</c:v>
                </c:pt>
                <c:pt idx="674">
                  <c:v>0.3726851851851852</c:v>
                </c:pt>
                <c:pt idx="675">
                  <c:v>0.37280092592592595</c:v>
                </c:pt>
                <c:pt idx="676">
                  <c:v>0.3729166666666666</c:v>
                </c:pt>
                <c:pt idx="677">
                  <c:v>0.3730324074074074</c:v>
                </c:pt>
                <c:pt idx="678">
                  <c:v>0.3731481481481482</c:v>
                </c:pt>
                <c:pt idx="679">
                  <c:v>0.3732638888888889</c:v>
                </c:pt>
                <c:pt idx="680">
                  <c:v>0.3733796296296296</c:v>
                </c:pt>
                <c:pt idx="681">
                  <c:v>0.37349537037037034</c:v>
                </c:pt>
                <c:pt idx="682">
                  <c:v>0.3736111111111111</c:v>
                </c:pt>
                <c:pt idx="683">
                  <c:v>0.3737268518518519</c:v>
                </c:pt>
                <c:pt idx="684">
                  <c:v>0.37384259259259256</c:v>
                </c:pt>
                <c:pt idx="685">
                  <c:v>0.37395833333333334</c:v>
                </c:pt>
                <c:pt idx="686">
                  <c:v>0.37407407407407406</c:v>
                </c:pt>
                <c:pt idx="687">
                  <c:v>0.37418981481481484</c:v>
                </c:pt>
                <c:pt idx="688">
                  <c:v>0.3743055555555555</c:v>
                </c:pt>
                <c:pt idx="689">
                  <c:v>0.3744212962962963</c:v>
                </c:pt>
                <c:pt idx="690">
                  <c:v>0.37453703703703706</c:v>
                </c:pt>
                <c:pt idx="691">
                  <c:v>0.3746527777777778</c:v>
                </c:pt>
                <c:pt idx="692">
                  <c:v>0.3747685185185185</c:v>
                </c:pt>
                <c:pt idx="693">
                  <c:v>0.3748842592592592</c:v>
                </c:pt>
                <c:pt idx="694">
                  <c:v>0.375</c:v>
                </c:pt>
                <c:pt idx="695">
                  <c:v>0.3751157407407408</c:v>
                </c:pt>
                <c:pt idx="696">
                  <c:v>0.3752314814814815</c:v>
                </c:pt>
                <c:pt idx="697">
                  <c:v>0.3753472222222222</c:v>
                </c:pt>
                <c:pt idx="698">
                  <c:v>0.37546296296296294</c:v>
                </c:pt>
                <c:pt idx="699">
                  <c:v>0.3755787037037037</c:v>
                </c:pt>
                <c:pt idx="700">
                  <c:v>0.3756944444444445</c:v>
                </c:pt>
                <c:pt idx="701">
                  <c:v>0.37581018518518516</c:v>
                </c:pt>
                <c:pt idx="702">
                  <c:v>0.37592592592592594</c:v>
                </c:pt>
                <c:pt idx="703">
                  <c:v>0.37604166666666666</c:v>
                </c:pt>
                <c:pt idx="704">
                  <c:v>0.37615740740740744</c:v>
                </c:pt>
                <c:pt idx="705">
                  <c:v>0.3762731481481481</c:v>
                </c:pt>
                <c:pt idx="706">
                  <c:v>0.3763888888888889</c:v>
                </c:pt>
                <c:pt idx="707">
                  <c:v>0.37650462962962966</c:v>
                </c:pt>
                <c:pt idx="708">
                  <c:v>0.3766203703703704</c:v>
                </c:pt>
                <c:pt idx="709">
                  <c:v>0.3767361111111111</c:v>
                </c:pt>
                <c:pt idx="710">
                  <c:v>0.3768518518518518</c:v>
                </c:pt>
                <c:pt idx="711">
                  <c:v>0.3769675925925926</c:v>
                </c:pt>
                <c:pt idx="712">
                  <c:v>0.3770833333333334</c:v>
                </c:pt>
                <c:pt idx="713">
                  <c:v>0.37719907407407405</c:v>
                </c:pt>
                <c:pt idx="714">
                  <c:v>0.3773148148148148</c:v>
                </c:pt>
                <c:pt idx="715">
                  <c:v>0.37743055555555555</c:v>
                </c:pt>
                <c:pt idx="716">
                  <c:v>0.3775462962962963</c:v>
                </c:pt>
                <c:pt idx="717">
                  <c:v>0.377662037037037</c:v>
                </c:pt>
                <c:pt idx="718">
                  <c:v>0.37777777777777777</c:v>
                </c:pt>
                <c:pt idx="719">
                  <c:v>0.37789351851851855</c:v>
                </c:pt>
                <c:pt idx="720">
                  <c:v>0.37800925925925927</c:v>
                </c:pt>
                <c:pt idx="721">
                  <c:v>0.378125</c:v>
                </c:pt>
                <c:pt idx="722">
                  <c:v>0.3782407407407407</c:v>
                </c:pt>
                <c:pt idx="723">
                  <c:v>0.3783564814814815</c:v>
                </c:pt>
                <c:pt idx="724">
                  <c:v>0.37847222222222227</c:v>
                </c:pt>
                <c:pt idx="725">
                  <c:v>0.37858796296296293</c:v>
                </c:pt>
                <c:pt idx="726">
                  <c:v>0.3787037037037037</c:v>
                </c:pt>
                <c:pt idx="727">
                  <c:v>0.37881944444444443</c:v>
                </c:pt>
                <c:pt idx="728">
                  <c:v>0.3789351851851852</c:v>
                </c:pt>
                <c:pt idx="729">
                  <c:v>0.3790509259259259</c:v>
                </c:pt>
                <c:pt idx="730">
                  <c:v>0.37916666666666665</c:v>
                </c:pt>
                <c:pt idx="731">
                  <c:v>0.37928240740740743</c:v>
                </c:pt>
                <c:pt idx="732">
                  <c:v>0.37939814814814815</c:v>
                </c:pt>
                <c:pt idx="733">
                  <c:v>0.3795138888888889</c:v>
                </c:pt>
                <c:pt idx="734">
                  <c:v>0.3796296296296296</c:v>
                </c:pt>
                <c:pt idx="735">
                  <c:v>0.37974537037037037</c:v>
                </c:pt>
                <c:pt idx="736">
                  <c:v>0.37986111111111115</c:v>
                </c:pt>
                <c:pt idx="737">
                  <c:v>0.3799768518518518</c:v>
                </c:pt>
                <c:pt idx="738">
                  <c:v>0.3800925925925926</c:v>
                </c:pt>
                <c:pt idx="739">
                  <c:v>0.3802083333333333</c:v>
                </c:pt>
                <c:pt idx="740">
                  <c:v>0.3803240740740741</c:v>
                </c:pt>
                <c:pt idx="741">
                  <c:v>0.38043981481481487</c:v>
                </c:pt>
                <c:pt idx="742">
                  <c:v>0.38055555555555554</c:v>
                </c:pt>
                <c:pt idx="743">
                  <c:v>0.3806712962962963</c:v>
                </c:pt>
                <c:pt idx="744">
                  <c:v>0.38078703703703703</c:v>
                </c:pt>
                <c:pt idx="745">
                  <c:v>0.3809027777777778</c:v>
                </c:pt>
                <c:pt idx="746">
                  <c:v>0.3810185185185185</c:v>
                </c:pt>
                <c:pt idx="747">
                  <c:v>0.38113425925925926</c:v>
                </c:pt>
                <c:pt idx="748">
                  <c:v>0.38125</c:v>
                </c:pt>
                <c:pt idx="749">
                  <c:v>0.38136574074074076</c:v>
                </c:pt>
                <c:pt idx="750">
                  <c:v>0.3814814814814815</c:v>
                </c:pt>
                <c:pt idx="751">
                  <c:v>0.3815972222222222</c:v>
                </c:pt>
                <c:pt idx="752">
                  <c:v>0.381712962962963</c:v>
                </c:pt>
                <c:pt idx="753">
                  <c:v>0.38182870370370375</c:v>
                </c:pt>
                <c:pt idx="754">
                  <c:v>0.3819444444444444</c:v>
                </c:pt>
                <c:pt idx="755">
                  <c:v>0.3820601851851852</c:v>
                </c:pt>
                <c:pt idx="756">
                  <c:v>0.3821759259259259</c:v>
                </c:pt>
                <c:pt idx="757">
                  <c:v>0.3822916666666667</c:v>
                </c:pt>
                <c:pt idx="758">
                  <c:v>0.38240740740740736</c:v>
                </c:pt>
                <c:pt idx="759">
                  <c:v>0.38252314814814814</c:v>
                </c:pt>
                <c:pt idx="760">
                  <c:v>0.3826388888888889</c:v>
                </c:pt>
                <c:pt idx="761">
                  <c:v>0.38275462962962964</c:v>
                </c:pt>
                <c:pt idx="762">
                  <c:v>0.38287037037037036</c:v>
                </c:pt>
                <c:pt idx="763">
                  <c:v>0.3829861111111111</c:v>
                </c:pt>
                <c:pt idx="764">
                  <c:v>0.38310185185185186</c:v>
                </c:pt>
                <c:pt idx="765">
                  <c:v>0.38321759259259264</c:v>
                </c:pt>
                <c:pt idx="766">
                  <c:v>0.3833333333333333</c:v>
                </c:pt>
                <c:pt idx="767">
                  <c:v>0.3834490740740741</c:v>
                </c:pt>
                <c:pt idx="768">
                  <c:v>0.3835648148148148</c:v>
                </c:pt>
                <c:pt idx="769">
                  <c:v>0.3836805555555556</c:v>
                </c:pt>
                <c:pt idx="770">
                  <c:v>0.38379629629629625</c:v>
                </c:pt>
                <c:pt idx="771">
                  <c:v>0.383912037037037</c:v>
                </c:pt>
                <c:pt idx="772">
                  <c:v>0.3840277777777778</c:v>
                </c:pt>
                <c:pt idx="773">
                  <c:v>0.3841435185185185</c:v>
                </c:pt>
                <c:pt idx="774">
                  <c:v>0.38425925925925924</c:v>
                </c:pt>
                <c:pt idx="775">
                  <c:v>0.384375</c:v>
                </c:pt>
                <c:pt idx="776">
                  <c:v>0.38449074074074074</c:v>
                </c:pt>
                <c:pt idx="777">
                  <c:v>0.3846064814814815</c:v>
                </c:pt>
                <c:pt idx="778">
                  <c:v>0.3847222222222222</c:v>
                </c:pt>
                <c:pt idx="779">
                  <c:v>0.38483796296296297</c:v>
                </c:pt>
                <c:pt idx="780">
                  <c:v>0.3849537037037037</c:v>
                </c:pt>
                <c:pt idx="781">
                  <c:v>0.38506944444444446</c:v>
                </c:pt>
                <c:pt idx="782">
                  <c:v>0.38518518518518513</c:v>
                </c:pt>
                <c:pt idx="783">
                  <c:v>0.3853009259259259</c:v>
                </c:pt>
                <c:pt idx="784">
                  <c:v>0.3854166666666667</c:v>
                </c:pt>
                <c:pt idx="785">
                  <c:v>0.3855324074074074</c:v>
                </c:pt>
                <c:pt idx="786">
                  <c:v>0.3856481481481482</c:v>
                </c:pt>
                <c:pt idx="787">
                  <c:v>0.38576388888888885</c:v>
                </c:pt>
                <c:pt idx="788">
                  <c:v>0.38587962962962963</c:v>
                </c:pt>
                <c:pt idx="789">
                  <c:v>0.3859953703703704</c:v>
                </c:pt>
                <c:pt idx="790">
                  <c:v>0.3861111111111111</c:v>
                </c:pt>
                <c:pt idx="791">
                  <c:v>0.38622685185185185</c:v>
                </c:pt>
                <c:pt idx="792">
                  <c:v>0.38634259259259257</c:v>
                </c:pt>
                <c:pt idx="793">
                  <c:v>0.38645833333333335</c:v>
                </c:pt>
                <c:pt idx="794">
                  <c:v>0.3865740740740741</c:v>
                </c:pt>
                <c:pt idx="795">
                  <c:v>0.3866898148148148</c:v>
                </c:pt>
                <c:pt idx="796">
                  <c:v>0.38680555555555557</c:v>
                </c:pt>
                <c:pt idx="797">
                  <c:v>0.3869212962962963</c:v>
                </c:pt>
                <c:pt idx="798">
                  <c:v>0.38703703703703707</c:v>
                </c:pt>
                <c:pt idx="799">
                  <c:v>0.38715277777777773</c:v>
                </c:pt>
                <c:pt idx="800">
                  <c:v>0.3872685185185185</c:v>
                </c:pt>
                <c:pt idx="801">
                  <c:v>0.3873842592592593</c:v>
                </c:pt>
                <c:pt idx="802">
                  <c:v>0.3875</c:v>
                </c:pt>
                <c:pt idx="803">
                  <c:v>0.38761574074074073</c:v>
                </c:pt>
                <c:pt idx="804">
                  <c:v>0.38773148148148145</c:v>
                </c:pt>
                <c:pt idx="805">
                  <c:v>0.38784722222222223</c:v>
                </c:pt>
              </c:strCache>
            </c:strRef>
          </c:xVal>
          <c:yVal>
            <c:numRef>
              <c:f>dat!$O$5:$O$810</c:f>
              <c:numCache>
                <c:ptCount val="806"/>
                <c:pt idx="0">
                  <c:v>65535</c:v>
                </c:pt>
                <c:pt idx="1">
                  <c:v>34453</c:v>
                </c:pt>
                <c:pt idx="2">
                  <c:v>34797</c:v>
                </c:pt>
                <c:pt idx="3">
                  <c:v>34515</c:v>
                </c:pt>
                <c:pt idx="4">
                  <c:v>34476</c:v>
                </c:pt>
                <c:pt idx="5">
                  <c:v>34567</c:v>
                </c:pt>
                <c:pt idx="6">
                  <c:v>34477</c:v>
                </c:pt>
                <c:pt idx="7">
                  <c:v>34397</c:v>
                </c:pt>
                <c:pt idx="8">
                  <c:v>34310</c:v>
                </c:pt>
                <c:pt idx="9">
                  <c:v>34419</c:v>
                </c:pt>
                <c:pt idx="10">
                  <c:v>34468</c:v>
                </c:pt>
                <c:pt idx="11">
                  <c:v>34361</c:v>
                </c:pt>
                <c:pt idx="12">
                  <c:v>34394</c:v>
                </c:pt>
                <c:pt idx="13">
                  <c:v>34578</c:v>
                </c:pt>
                <c:pt idx="14">
                  <c:v>34822</c:v>
                </c:pt>
                <c:pt idx="15">
                  <c:v>34442</c:v>
                </c:pt>
                <c:pt idx="16">
                  <c:v>35473</c:v>
                </c:pt>
                <c:pt idx="17">
                  <c:v>34448</c:v>
                </c:pt>
                <c:pt idx="18">
                  <c:v>34492</c:v>
                </c:pt>
                <c:pt idx="19">
                  <c:v>34364</c:v>
                </c:pt>
                <c:pt idx="20">
                  <c:v>34398</c:v>
                </c:pt>
                <c:pt idx="21">
                  <c:v>34455</c:v>
                </c:pt>
                <c:pt idx="22">
                  <c:v>34482</c:v>
                </c:pt>
                <c:pt idx="23">
                  <c:v>34379</c:v>
                </c:pt>
                <c:pt idx="24">
                  <c:v>34415</c:v>
                </c:pt>
                <c:pt idx="25">
                  <c:v>34318</c:v>
                </c:pt>
                <c:pt idx="26">
                  <c:v>34386</c:v>
                </c:pt>
                <c:pt idx="27">
                  <c:v>34413</c:v>
                </c:pt>
                <c:pt idx="28">
                  <c:v>34436</c:v>
                </c:pt>
                <c:pt idx="29">
                  <c:v>34530</c:v>
                </c:pt>
                <c:pt idx="30">
                  <c:v>34477</c:v>
                </c:pt>
                <c:pt idx="31">
                  <c:v>34594</c:v>
                </c:pt>
                <c:pt idx="32">
                  <c:v>34811</c:v>
                </c:pt>
                <c:pt idx="33">
                  <c:v>34808</c:v>
                </c:pt>
                <c:pt idx="34">
                  <c:v>34703</c:v>
                </c:pt>
                <c:pt idx="35">
                  <c:v>34702</c:v>
                </c:pt>
                <c:pt idx="36">
                  <c:v>34592</c:v>
                </c:pt>
                <c:pt idx="37">
                  <c:v>34589</c:v>
                </c:pt>
                <c:pt idx="38">
                  <c:v>34602</c:v>
                </c:pt>
                <c:pt idx="39">
                  <c:v>34620</c:v>
                </c:pt>
                <c:pt idx="40">
                  <c:v>34537</c:v>
                </c:pt>
                <c:pt idx="41">
                  <c:v>34531</c:v>
                </c:pt>
                <c:pt idx="42">
                  <c:v>34551</c:v>
                </c:pt>
                <c:pt idx="43">
                  <c:v>34508</c:v>
                </c:pt>
                <c:pt idx="44">
                  <c:v>34588</c:v>
                </c:pt>
                <c:pt idx="45">
                  <c:v>34807</c:v>
                </c:pt>
                <c:pt idx="46">
                  <c:v>34503</c:v>
                </c:pt>
                <c:pt idx="47">
                  <c:v>34715</c:v>
                </c:pt>
                <c:pt idx="48">
                  <c:v>34651</c:v>
                </c:pt>
                <c:pt idx="49">
                  <c:v>34737</c:v>
                </c:pt>
                <c:pt idx="50">
                  <c:v>34498</c:v>
                </c:pt>
                <c:pt idx="51">
                  <c:v>34787</c:v>
                </c:pt>
                <c:pt idx="52">
                  <c:v>34701</c:v>
                </c:pt>
                <c:pt idx="53">
                  <c:v>34394</c:v>
                </c:pt>
                <c:pt idx="54">
                  <c:v>34686</c:v>
                </c:pt>
                <c:pt idx="55">
                  <c:v>34586</c:v>
                </c:pt>
                <c:pt idx="56">
                  <c:v>34579</c:v>
                </c:pt>
                <c:pt idx="57">
                  <c:v>34486</c:v>
                </c:pt>
                <c:pt idx="58">
                  <c:v>34560</c:v>
                </c:pt>
                <c:pt idx="59">
                  <c:v>34688</c:v>
                </c:pt>
                <c:pt idx="60">
                  <c:v>34520</c:v>
                </c:pt>
                <c:pt idx="61">
                  <c:v>34486</c:v>
                </c:pt>
                <c:pt idx="62">
                  <c:v>34410</c:v>
                </c:pt>
                <c:pt idx="63">
                  <c:v>34514</c:v>
                </c:pt>
                <c:pt idx="64">
                  <c:v>34443</c:v>
                </c:pt>
                <c:pt idx="65">
                  <c:v>34485</c:v>
                </c:pt>
                <c:pt idx="66">
                  <c:v>34363</c:v>
                </c:pt>
                <c:pt idx="67">
                  <c:v>34423</c:v>
                </c:pt>
                <c:pt idx="68">
                  <c:v>34480</c:v>
                </c:pt>
                <c:pt idx="69">
                  <c:v>34510</c:v>
                </c:pt>
                <c:pt idx="70">
                  <c:v>34650</c:v>
                </c:pt>
                <c:pt idx="71">
                  <c:v>34559</c:v>
                </c:pt>
                <c:pt idx="72">
                  <c:v>34387</c:v>
                </c:pt>
                <c:pt idx="73">
                  <c:v>34586</c:v>
                </c:pt>
                <c:pt idx="74">
                  <c:v>34475</c:v>
                </c:pt>
                <c:pt idx="75">
                  <c:v>34749</c:v>
                </c:pt>
                <c:pt idx="76">
                  <c:v>34612</c:v>
                </c:pt>
                <c:pt idx="77">
                  <c:v>34367</c:v>
                </c:pt>
                <c:pt idx="78">
                  <c:v>34595</c:v>
                </c:pt>
                <c:pt idx="79">
                  <c:v>34461</c:v>
                </c:pt>
                <c:pt idx="80">
                  <c:v>34390</c:v>
                </c:pt>
                <c:pt idx="81">
                  <c:v>34513</c:v>
                </c:pt>
                <c:pt idx="82">
                  <c:v>34355</c:v>
                </c:pt>
                <c:pt idx="83">
                  <c:v>34640</c:v>
                </c:pt>
                <c:pt idx="84">
                  <c:v>34496</c:v>
                </c:pt>
                <c:pt idx="85">
                  <c:v>34515</c:v>
                </c:pt>
                <c:pt idx="86">
                  <c:v>34561</c:v>
                </c:pt>
                <c:pt idx="87">
                  <c:v>34396</c:v>
                </c:pt>
                <c:pt idx="88">
                  <c:v>34327</c:v>
                </c:pt>
                <c:pt idx="89">
                  <c:v>34490</c:v>
                </c:pt>
                <c:pt idx="90">
                  <c:v>34295</c:v>
                </c:pt>
                <c:pt idx="91">
                  <c:v>34419</c:v>
                </c:pt>
                <c:pt idx="92">
                  <c:v>34402</c:v>
                </c:pt>
                <c:pt idx="93">
                  <c:v>34271</c:v>
                </c:pt>
                <c:pt idx="94">
                  <c:v>34387</c:v>
                </c:pt>
                <c:pt idx="95">
                  <c:v>34608</c:v>
                </c:pt>
                <c:pt idx="96">
                  <c:v>34396</c:v>
                </c:pt>
                <c:pt idx="97">
                  <c:v>34528</c:v>
                </c:pt>
                <c:pt idx="98">
                  <c:v>35614</c:v>
                </c:pt>
                <c:pt idx="99">
                  <c:v>34440</c:v>
                </c:pt>
                <c:pt idx="100">
                  <c:v>34398</c:v>
                </c:pt>
                <c:pt idx="101">
                  <c:v>34274</c:v>
                </c:pt>
                <c:pt idx="102">
                  <c:v>34229</c:v>
                </c:pt>
                <c:pt idx="103">
                  <c:v>34270</c:v>
                </c:pt>
                <c:pt idx="104">
                  <c:v>38173</c:v>
                </c:pt>
                <c:pt idx="105">
                  <c:v>45033</c:v>
                </c:pt>
                <c:pt idx="106">
                  <c:v>59498</c:v>
                </c:pt>
                <c:pt idx="107">
                  <c:v>44075</c:v>
                </c:pt>
                <c:pt idx="108">
                  <c:v>35415</c:v>
                </c:pt>
                <c:pt idx="109">
                  <c:v>53937</c:v>
                </c:pt>
                <c:pt idx="110">
                  <c:v>41266</c:v>
                </c:pt>
                <c:pt idx="111">
                  <c:v>44641</c:v>
                </c:pt>
                <c:pt idx="112">
                  <c:v>44448</c:v>
                </c:pt>
                <c:pt idx="113">
                  <c:v>36158</c:v>
                </c:pt>
                <c:pt idx="114">
                  <c:v>56805</c:v>
                </c:pt>
                <c:pt idx="115">
                  <c:v>51800</c:v>
                </c:pt>
                <c:pt idx="116">
                  <c:v>45407</c:v>
                </c:pt>
                <c:pt idx="117">
                  <c:v>49025</c:v>
                </c:pt>
                <c:pt idx="118">
                  <c:v>34741</c:v>
                </c:pt>
                <c:pt idx="119">
                  <c:v>34567</c:v>
                </c:pt>
                <c:pt idx="120">
                  <c:v>35375</c:v>
                </c:pt>
                <c:pt idx="121">
                  <c:v>26253</c:v>
                </c:pt>
                <c:pt idx="122">
                  <c:v>4336</c:v>
                </c:pt>
                <c:pt idx="123">
                  <c:v>2975</c:v>
                </c:pt>
                <c:pt idx="124">
                  <c:v>2889</c:v>
                </c:pt>
                <c:pt idx="125">
                  <c:v>2814</c:v>
                </c:pt>
                <c:pt idx="126">
                  <c:v>2623</c:v>
                </c:pt>
                <c:pt idx="127">
                  <c:v>2385</c:v>
                </c:pt>
                <c:pt idx="128">
                  <c:v>2354</c:v>
                </c:pt>
                <c:pt idx="129">
                  <c:v>2852</c:v>
                </c:pt>
                <c:pt idx="130">
                  <c:v>9733</c:v>
                </c:pt>
                <c:pt idx="131">
                  <c:v>5282</c:v>
                </c:pt>
                <c:pt idx="132">
                  <c:v>30143</c:v>
                </c:pt>
                <c:pt idx="133">
                  <c:v>39629</c:v>
                </c:pt>
                <c:pt idx="134">
                  <c:v>30784</c:v>
                </c:pt>
                <c:pt idx="135">
                  <c:v>65535</c:v>
                </c:pt>
                <c:pt idx="136">
                  <c:v>1622</c:v>
                </c:pt>
                <c:pt idx="137">
                  <c:v>1508</c:v>
                </c:pt>
                <c:pt idx="138">
                  <c:v>1683</c:v>
                </c:pt>
                <c:pt idx="139">
                  <c:v>65535</c:v>
                </c:pt>
                <c:pt idx="140">
                  <c:v>13487</c:v>
                </c:pt>
                <c:pt idx="141">
                  <c:v>25704</c:v>
                </c:pt>
                <c:pt idx="142">
                  <c:v>21835</c:v>
                </c:pt>
                <c:pt idx="143">
                  <c:v>65535</c:v>
                </c:pt>
                <c:pt idx="144">
                  <c:v>2962</c:v>
                </c:pt>
                <c:pt idx="145">
                  <c:v>1556</c:v>
                </c:pt>
                <c:pt idx="146">
                  <c:v>1588</c:v>
                </c:pt>
                <c:pt idx="147">
                  <c:v>1394</c:v>
                </c:pt>
                <c:pt idx="148">
                  <c:v>9914</c:v>
                </c:pt>
                <c:pt idx="149">
                  <c:v>50674</c:v>
                </c:pt>
                <c:pt idx="150">
                  <c:v>2276</c:v>
                </c:pt>
                <c:pt idx="151">
                  <c:v>9042</c:v>
                </c:pt>
                <c:pt idx="152">
                  <c:v>7075</c:v>
                </c:pt>
                <c:pt idx="153">
                  <c:v>8240</c:v>
                </c:pt>
                <c:pt idx="154">
                  <c:v>65535</c:v>
                </c:pt>
                <c:pt idx="155">
                  <c:v>16483</c:v>
                </c:pt>
                <c:pt idx="156">
                  <c:v>65535</c:v>
                </c:pt>
                <c:pt idx="157">
                  <c:v>3494</c:v>
                </c:pt>
                <c:pt idx="158">
                  <c:v>7266</c:v>
                </c:pt>
                <c:pt idx="159">
                  <c:v>65535</c:v>
                </c:pt>
                <c:pt idx="160">
                  <c:v>3554</c:v>
                </c:pt>
                <c:pt idx="161">
                  <c:v>65535</c:v>
                </c:pt>
                <c:pt idx="162">
                  <c:v>65535</c:v>
                </c:pt>
                <c:pt idx="163">
                  <c:v>4627</c:v>
                </c:pt>
                <c:pt idx="164">
                  <c:v>2339</c:v>
                </c:pt>
                <c:pt idx="165">
                  <c:v>2513</c:v>
                </c:pt>
                <c:pt idx="166">
                  <c:v>2201</c:v>
                </c:pt>
                <c:pt idx="167">
                  <c:v>65535</c:v>
                </c:pt>
                <c:pt idx="168">
                  <c:v>14572</c:v>
                </c:pt>
                <c:pt idx="169">
                  <c:v>2635</c:v>
                </c:pt>
                <c:pt idx="170">
                  <c:v>20154</c:v>
                </c:pt>
                <c:pt idx="171">
                  <c:v>19773</c:v>
                </c:pt>
                <c:pt idx="172">
                  <c:v>32028</c:v>
                </c:pt>
                <c:pt idx="173">
                  <c:v>4884</c:v>
                </c:pt>
                <c:pt idx="174">
                  <c:v>6350</c:v>
                </c:pt>
                <c:pt idx="175">
                  <c:v>28653</c:v>
                </c:pt>
                <c:pt idx="176">
                  <c:v>24448</c:v>
                </c:pt>
                <c:pt idx="177">
                  <c:v>16128</c:v>
                </c:pt>
                <c:pt idx="178">
                  <c:v>14881</c:v>
                </c:pt>
                <c:pt idx="179">
                  <c:v>51798</c:v>
                </c:pt>
                <c:pt idx="180">
                  <c:v>22370</c:v>
                </c:pt>
                <c:pt idx="181">
                  <c:v>18382</c:v>
                </c:pt>
                <c:pt idx="182">
                  <c:v>41181</c:v>
                </c:pt>
                <c:pt idx="183">
                  <c:v>31756</c:v>
                </c:pt>
                <c:pt idx="184">
                  <c:v>28450</c:v>
                </c:pt>
                <c:pt idx="185">
                  <c:v>26894</c:v>
                </c:pt>
                <c:pt idx="186">
                  <c:v>24138</c:v>
                </c:pt>
                <c:pt idx="187">
                  <c:v>17731</c:v>
                </c:pt>
                <c:pt idx="188">
                  <c:v>22745</c:v>
                </c:pt>
                <c:pt idx="189">
                  <c:v>23200</c:v>
                </c:pt>
                <c:pt idx="190">
                  <c:v>27098</c:v>
                </c:pt>
                <c:pt idx="191">
                  <c:v>62589</c:v>
                </c:pt>
                <c:pt idx="192">
                  <c:v>22953</c:v>
                </c:pt>
                <c:pt idx="193">
                  <c:v>24947</c:v>
                </c:pt>
                <c:pt idx="194">
                  <c:v>29945</c:v>
                </c:pt>
                <c:pt idx="195">
                  <c:v>19096</c:v>
                </c:pt>
                <c:pt idx="196">
                  <c:v>19445</c:v>
                </c:pt>
                <c:pt idx="197">
                  <c:v>22814</c:v>
                </c:pt>
                <c:pt idx="198">
                  <c:v>21910</c:v>
                </c:pt>
                <c:pt idx="199">
                  <c:v>30856</c:v>
                </c:pt>
                <c:pt idx="200">
                  <c:v>14075</c:v>
                </c:pt>
                <c:pt idx="201">
                  <c:v>11045</c:v>
                </c:pt>
                <c:pt idx="202">
                  <c:v>27849</c:v>
                </c:pt>
                <c:pt idx="203">
                  <c:v>38630</c:v>
                </c:pt>
                <c:pt idx="204">
                  <c:v>25048</c:v>
                </c:pt>
                <c:pt idx="205">
                  <c:v>22147</c:v>
                </c:pt>
                <c:pt idx="206">
                  <c:v>10267</c:v>
                </c:pt>
                <c:pt idx="207">
                  <c:v>16014</c:v>
                </c:pt>
                <c:pt idx="208">
                  <c:v>10774</c:v>
                </c:pt>
                <c:pt idx="209">
                  <c:v>17330</c:v>
                </c:pt>
                <c:pt idx="210">
                  <c:v>25773</c:v>
                </c:pt>
                <c:pt idx="211">
                  <c:v>16958</c:v>
                </c:pt>
                <c:pt idx="212">
                  <c:v>7127</c:v>
                </c:pt>
                <c:pt idx="213">
                  <c:v>24778</c:v>
                </c:pt>
                <c:pt idx="214">
                  <c:v>26251</c:v>
                </c:pt>
                <c:pt idx="215">
                  <c:v>17916</c:v>
                </c:pt>
                <c:pt idx="216">
                  <c:v>21895</c:v>
                </c:pt>
                <c:pt idx="217">
                  <c:v>15536</c:v>
                </c:pt>
                <c:pt idx="218">
                  <c:v>33275</c:v>
                </c:pt>
                <c:pt idx="219">
                  <c:v>18168</c:v>
                </c:pt>
                <c:pt idx="220">
                  <c:v>13761</c:v>
                </c:pt>
                <c:pt idx="221">
                  <c:v>10752</c:v>
                </c:pt>
                <c:pt idx="222">
                  <c:v>7228</c:v>
                </c:pt>
                <c:pt idx="223">
                  <c:v>14859</c:v>
                </c:pt>
                <c:pt idx="224">
                  <c:v>29147</c:v>
                </c:pt>
                <c:pt idx="225">
                  <c:v>12084</c:v>
                </c:pt>
                <c:pt idx="226">
                  <c:v>17078</c:v>
                </c:pt>
                <c:pt idx="227">
                  <c:v>36016</c:v>
                </c:pt>
                <c:pt idx="228">
                  <c:v>11167</c:v>
                </c:pt>
                <c:pt idx="229">
                  <c:v>21874</c:v>
                </c:pt>
                <c:pt idx="230">
                  <c:v>63097</c:v>
                </c:pt>
                <c:pt idx="231">
                  <c:v>18289</c:v>
                </c:pt>
                <c:pt idx="232">
                  <c:v>4078</c:v>
                </c:pt>
                <c:pt idx="233">
                  <c:v>3338</c:v>
                </c:pt>
                <c:pt idx="234">
                  <c:v>3646</c:v>
                </c:pt>
                <c:pt idx="235">
                  <c:v>4550</c:v>
                </c:pt>
                <c:pt idx="236">
                  <c:v>3084</c:v>
                </c:pt>
                <c:pt idx="237">
                  <c:v>4288</c:v>
                </c:pt>
                <c:pt idx="238">
                  <c:v>4052</c:v>
                </c:pt>
                <c:pt idx="239">
                  <c:v>2581</c:v>
                </c:pt>
                <c:pt idx="240">
                  <c:v>2430</c:v>
                </c:pt>
                <c:pt idx="241">
                  <c:v>2378</c:v>
                </c:pt>
                <c:pt idx="242">
                  <c:v>2426</c:v>
                </c:pt>
                <c:pt idx="243">
                  <c:v>2477</c:v>
                </c:pt>
                <c:pt idx="244">
                  <c:v>2554</c:v>
                </c:pt>
                <c:pt idx="245">
                  <c:v>2638</c:v>
                </c:pt>
                <c:pt idx="246">
                  <c:v>2498</c:v>
                </c:pt>
                <c:pt idx="247">
                  <c:v>2610</c:v>
                </c:pt>
                <c:pt idx="248">
                  <c:v>2511</c:v>
                </c:pt>
                <c:pt idx="249">
                  <c:v>2653</c:v>
                </c:pt>
                <c:pt idx="250">
                  <c:v>2952</c:v>
                </c:pt>
                <c:pt idx="251">
                  <c:v>2544</c:v>
                </c:pt>
                <c:pt idx="252">
                  <c:v>2545</c:v>
                </c:pt>
                <c:pt idx="253">
                  <c:v>2822</c:v>
                </c:pt>
                <c:pt idx="254">
                  <c:v>2779</c:v>
                </c:pt>
                <c:pt idx="255">
                  <c:v>2923</c:v>
                </c:pt>
                <c:pt idx="256">
                  <c:v>2729</c:v>
                </c:pt>
                <c:pt idx="257">
                  <c:v>2761</c:v>
                </c:pt>
                <c:pt idx="258">
                  <c:v>2715</c:v>
                </c:pt>
                <c:pt idx="259">
                  <c:v>2740</c:v>
                </c:pt>
                <c:pt idx="260">
                  <c:v>2848</c:v>
                </c:pt>
                <c:pt idx="261">
                  <c:v>2855</c:v>
                </c:pt>
                <c:pt idx="262">
                  <c:v>2772</c:v>
                </c:pt>
                <c:pt idx="263">
                  <c:v>2856</c:v>
                </c:pt>
                <c:pt idx="264">
                  <c:v>2947</c:v>
                </c:pt>
                <c:pt idx="265">
                  <c:v>7849</c:v>
                </c:pt>
                <c:pt idx="266">
                  <c:v>21895</c:v>
                </c:pt>
                <c:pt idx="267">
                  <c:v>6232</c:v>
                </c:pt>
                <c:pt idx="268">
                  <c:v>10857</c:v>
                </c:pt>
                <c:pt idx="269">
                  <c:v>63515</c:v>
                </c:pt>
                <c:pt idx="270">
                  <c:v>50585</c:v>
                </c:pt>
                <c:pt idx="271">
                  <c:v>8313</c:v>
                </c:pt>
                <c:pt idx="272">
                  <c:v>9440</c:v>
                </c:pt>
                <c:pt idx="273">
                  <c:v>55906</c:v>
                </c:pt>
                <c:pt idx="274">
                  <c:v>50915</c:v>
                </c:pt>
                <c:pt idx="275">
                  <c:v>16755</c:v>
                </c:pt>
                <c:pt idx="276">
                  <c:v>7513</c:v>
                </c:pt>
                <c:pt idx="277">
                  <c:v>12384</c:v>
                </c:pt>
                <c:pt idx="278">
                  <c:v>6423</c:v>
                </c:pt>
                <c:pt idx="279">
                  <c:v>15030</c:v>
                </c:pt>
                <c:pt idx="280">
                  <c:v>22707</c:v>
                </c:pt>
                <c:pt idx="281">
                  <c:v>6761</c:v>
                </c:pt>
                <c:pt idx="282">
                  <c:v>14955</c:v>
                </c:pt>
                <c:pt idx="283">
                  <c:v>23331</c:v>
                </c:pt>
                <c:pt idx="284">
                  <c:v>36098</c:v>
                </c:pt>
                <c:pt idx="285">
                  <c:v>10898</c:v>
                </c:pt>
                <c:pt idx="286">
                  <c:v>12599</c:v>
                </c:pt>
                <c:pt idx="287">
                  <c:v>13697</c:v>
                </c:pt>
                <c:pt idx="288">
                  <c:v>8021</c:v>
                </c:pt>
                <c:pt idx="289">
                  <c:v>15339</c:v>
                </c:pt>
                <c:pt idx="290">
                  <c:v>12725</c:v>
                </c:pt>
                <c:pt idx="291">
                  <c:v>5970</c:v>
                </c:pt>
                <c:pt idx="292">
                  <c:v>22107</c:v>
                </c:pt>
                <c:pt idx="293">
                  <c:v>19085</c:v>
                </c:pt>
                <c:pt idx="294">
                  <c:v>30833</c:v>
                </c:pt>
                <c:pt idx="295">
                  <c:v>11410</c:v>
                </c:pt>
                <c:pt idx="296">
                  <c:v>29657</c:v>
                </c:pt>
                <c:pt idx="297">
                  <c:v>55489</c:v>
                </c:pt>
                <c:pt idx="298">
                  <c:v>65535</c:v>
                </c:pt>
                <c:pt idx="299">
                  <c:v>41265</c:v>
                </c:pt>
                <c:pt idx="300">
                  <c:v>65535</c:v>
                </c:pt>
                <c:pt idx="301">
                  <c:v>65535</c:v>
                </c:pt>
                <c:pt idx="302">
                  <c:v>2783</c:v>
                </c:pt>
                <c:pt idx="303">
                  <c:v>2762</c:v>
                </c:pt>
                <c:pt idx="304">
                  <c:v>2866</c:v>
                </c:pt>
                <c:pt idx="305">
                  <c:v>2786</c:v>
                </c:pt>
                <c:pt idx="306">
                  <c:v>2960</c:v>
                </c:pt>
                <c:pt idx="307">
                  <c:v>2742</c:v>
                </c:pt>
                <c:pt idx="308">
                  <c:v>2749</c:v>
                </c:pt>
                <c:pt idx="309">
                  <c:v>2965</c:v>
                </c:pt>
                <c:pt idx="310">
                  <c:v>2921</c:v>
                </c:pt>
                <c:pt idx="311">
                  <c:v>2846</c:v>
                </c:pt>
                <c:pt idx="312">
                  <c:v>2827</c:v>
                </c:pt>
                <c:pt idx="313">
                  <c:v>3011</c:v>
                </c:pt>
                <c:pt idx="314">
                  <c:v>2815</c:v>
                </c:pt>
                <c:pt idx="315">
                  <c:v>2861</c:v>
                </c:pt>
                <c:pt idx="316">
                  <c:v>3006</c:v>
                </c:pt>
                <c:pt idx="317">
                  <c:v>12950</c:v>
                </c:pt>
                <c:pt idx="318">
                  <c:v>3119</c:v>
                </c:pt>
                <c:pt idx="319">
                  <c:v>2776</c:v>
                </c:pt>
                <c:pt idx="320">
                  <c:v>3402</c:v>
                </c:pt>
                <c:pt idx="321">
                  <c:v>2969</c:v>
                </c:pt>
                <c:pt idx="322">
                  <c:v>7031</c:v>
                </c:pt>
                <c:pt idx="323">
                  <c:v>2956</c:v>
                </c:pt>
                <c:pt idx="324">
                  <c:v>12889</c:v>
                </c:pt>
                <c:pt idx="325">
                  <c:v>5036</c:v>
                </c:pt>
                <c:pt idx="326">
                  <c:v>8478</c:v>
                </c:pt>
                <c:pt idx="327">
                  <c:v>2949</c:v>
                </c:pt>
                <c:pt idx="328">
                  <c:v>2986</c:v>
                </c:pt>
                <c:pt idx="329">
                  <c:v>3554</c:v>
                </c:pt>
                <c:pt idx="330">
                  <c:v>10457</c:v>
                </c:pt>
                <c:pt idx="331">
                  <c:v>26623</c:v>
                </c:pt>
                <c:pt idx="332">
                  <c:v>2987</c:v>
                </c:pt>
                <c:pt idx="333">
                  <c:v>2893</c:v>
                </c:pt>
                <c:pt idx="334">
                  <c:v>2835</c:v>
                </c:pt>
                <c:pt idx="335">
                  <c:v>14826</c:v>
                </c:pt>
                <c:pt idx="336">
                  <c:v>4765</c:v>
                </c:pt>
                <c:pt idx="337">
                  <c:v>2911</c:v>
                </c:pt>
                <c:pt idx="338">
                  <c:v>2928</c:v>
                </c:pt>
                <c:pt idx="339">
                  <c:v>2880</c:v>
                </c:pt>
                <c:pt idx="340">
                  <c:v>3069</c:v>
                </c:pt>
                <c:pt idx="341">
                  <c:v>3007</c:v>
                </c:pt>
                <c:pt idx="342">
                  <c:v>2952</c:v>
                </c:pt>
                <c:pt idx="343">
                  <c:v>2901</c:v>
                </c:pt>
                <c:pt idx="344">
                  <c:v>2904</c:v>
                </c:pt>
                <c:pt idx="345">
                  <c:v>5621</c:v>
                </c:pt>
                <c:pt idx="346">
                  <c:v>3010</c:v>
                </c:pt>
                <c:pt idx="347">
                  <c:v>3727</c:v>
                </c:pt>
                <c:pt idx="348">
                  <c:v>2936</c:v>
                </c:pt>
                <c:pt idx="349">
                  <c:v>7729</c:v>
                </c:pt>
                <c:pt idx="350">
                  <c:v>2958</c:v>
                </c:pt>
                <c:pt idx="351">
                  <c:v>2976</c:v>
                </c:pt>
                <c:pt idx="352">
                  <c:v>3026</c:v>
                </c:pt>
                <c:pt idx="353">
                  <c:v>2970</c:v>
                </c:pt>
                <c:pt idx="354">
                  <c:v>2965</c:v>
                </c:pt>
                <c:pt idx="355">
                  <c:v>2964</c:v>
                </c:pt>
                <c:pt idx="356">
                  <c:v>2994</c:v>
                </c:pt>
                <c:pt idx="357">
                  <c:v>2943</c:v>
                </c:pt>
                <c:pt idx="358">
                  <c:v>2973</c:v>
                </c:pt>
                <c:pt idx="359">
                  <c:v>2916</c:v>
                </c:pt>
                <c:pt idx="360">
                  <c:v>2980</c:v>
                </c:pt>
                <c:pt idx="361">
                  <c:v>3054</c:v>
                </c:pt>
                <c:pt idx="362">
                  <c:v>3054</c:v>
                </c:pt>
                <c:pt idx="363">
                  <c:v>3019</c:v>
                </c:pt>
                <c:pt idx="364">
                  <c:v>3138</c:v>
                </c:pt>
                <c:pt idx="365">
                  <c:v>2934</c:v>
                </c:pt>
                <c:pt idx="366">
                  <c:v>2973</c:v>
                </c:pt>
                <c:pt idx="367">
                  <c:v>2941</c:v>
                </c:pt>
                <c:pt idx="368">
                  <c:v>2940</c:v>
                </c:pt>
                <c:pt idx="369">
                  <c:v>2923</c:v>
                </c:pt>
                <c:pt idx="370">
                  <c:v>3092</c:v>
                </c:pt>
                <c:pt idx="371">
                  <c:v>2926</c:v>
                </c:pt>
                <c:pt idx="372">
                  <c:v>2953</c:v>
                </c:pt>
                <c:pt idx="373">
                  <c:v>2937</c:v>
                </c:pt>
                <c:pt idx="374">
                  <c:v>3033</c:v>
                </c:pt>
                <c:pt idx="375">
                  <c:v>3085</c:v>
                </c:pt>
                <c:pt idx="376">
                  <c:v>3074</c:v>
                </c:pt>
                <c:pt idx="377">
                  <c:v>3042</c:v>
                </c:pt>
                <c:pt idx="378">
                  <c:v>3137</c:v>
                </c:pt>
                <c:pt idx="379">
                  <c:v>3027</c:v>
                </c:pt>
                <c:pt idx="380">
                  <c:v>3171</c:v>
                </c:pt>
                <c:pt idx="381">
                  <c:v>3011</c:v>
                </c:pt>
                <c:pt idx="382">
                  <c:v>3093</c:v>
                </c:pt>
                <c:pt idx="383">
                  <c:v>3045</c:v>
                </c:pt>
                <c:pt idx="384">
                  <c:v>3199</c:v>
                </c:pt>
                <c:pt idx="385">
                  <c:v>3043</c:v>
                </c:pt>
                <c:pt idx="386">
                  <c:v>2997</c:v>
                </c:pt>
                <c:pt idx="387">
                  <c:v>3000</c:v>
                </c:pt>
                <c:pt idx="388">
                  <c:v>3026</c:v>
                </c:pt>
                <c:pt idx="389">
                  <c:v>3120</c:v>
                </c:pt>
                <c:pt idx="390">
                  <c:v>3022</c:v>
                </c:pt>
                <c:pt idx="391">
                  <c:v>3034</c:v>
                </c:pt>
                <c:pt idx="392">
                  <c:v>3123</c:v>
                </c:pt>
                <c:pt idx="393">
                  <c:v>3030</c:v>
                </c:pt>
                <c:pt idx="394">
                  <c:v>3014</c:v>
                </c:pt>
                <c:pt idx="395">
                  <c:v>3001</c:v>
                </c:pt>
                <c:pt idx="396">
                  <c:v>2998</c:v>
                </c:pt>
                <c:pt idx="397">
                  <c:v>3134</c:v>
                </c:pt>
                <c:pt idx="398">
                  <c:v>3139</c:v>
                </c:pt>
                <c:pt idx="399">
                  <c:v>2988</c:v>
                </c:pt>
                <c:pt idx="400">
                  <c:v>3115</c:v>
                </c:pt>
                <c:pt idx="401">
                  <c:v>2984</c:v>
                </c:pt>
                <c:pt idx="402">
                  <c:v>3099</c:v>
                </c:pt>
                <c:pt idx="403">
                  <c:v>3090</c:v>
                </c:pt>
                <c:pt idx="404">
                  <c:v>3009</c:v>
                </c:pt>
                <c:pt idx="405">
                  <c:v>3130</c:v>
                </c:pt>
                <c:pt idx="406">
                  <c:v>3031</c:v>
                </c:pt>
                <c:pt idx="407">
                  <c:v>3186</c:v>
                </c:pt>
                <c:pt idx="408">
                  <c:v>3037</c:v>
                </c:pt>
                <c:pt idx="409">
                  <c:v>3134</c:v>
                </c:pt>
                <c:pt idx="410">
                  <c:v>3150</c:v>
                </c:pt>
                <c:pt idx="411">
                  <c:v>3221</c:v>
                </c:pt>
                <c:pt idx="412">
                  <c:v>3142</c:v>
                </c:pt>
                <c:pt idx="413">
                  <c:v>3128</c:v>
                </c:pt>
                <c:pt idx="414">
                  <c:v>3095</c:v>
                </c:pt>
                <c:pt idx="415">
                  <c:v>3077</c:v>
                </c:pt>
                <c:pt idx="416">
                  <c:v>3035</c:v>
                </c:pt>
                <c:pt idx="417">
                  <c:v>3075</c:v>
                </c:pt>
                <c:pt idx="418">
                  <c:v>3141</c:v>
                </c:pt>
                <c:pt idx="419">
                  <c:v>3052</c:v>
                </c:pt>
                <c:pt idx="420">
                  <c:v>3046</c:v>
                </c:pt>
                <c:pt idx="421">
                  <c:v>3160</c:v>
                </c:pt>
                <c:pt idx="422">
                  <c:v>3023</c:v>
                </c:pt>
                <c:pt idx="423">
                  <c:v>3194</c:v>
                </c:pt>
                <c:pt idx="424">
                  <c:v>3121</c:v>
                </c:pt>
                <c:pt idx="425">
                  <c:v>3116</c:v>
                </c:pt>
                <c:pt idx="426">
                  <c:v>3141</c:v>
                </c:pt>
                <c:pt idx="427">
                  <c:v>3196</c:v>
                </c:pt>
                <c:pt idx="428">
                  <c:v>3105</c:v>
                </c:pt>
                <c:pt idx="429">
                  <c:v>3205</c:v>
                </c:pt>
                <c:pt idx="430">
                  <c:v>3182</c:v>
                </c:pt>
                <c:pt idx="431">
                  <c:v>3156</c:v>
                </c:pt>
                <c:pt idx="432">
                  <c:v>3275</c:v>
                </c:pt>
                <c:pt idx="433">
                  <c:v>3045</c:v>
                </c:pt>
                <c:pt idx="434">
                  <c:v>3115</c:v>
                </c:pt>
                <c:pt idx="435">
                  <c:v>3182</c:v>
                </c:pt>
                <c:pt idx="436">
                  <c:v>3183</c:v>
                </c:pt>
                <c:pt idx="437">
                  <c:v>3132</c:v>
                </c:pt>
                <c:pt idx="438">
                  <c:v>3132</c:v>
                </c:pt>
                <c:pt idx="439">
                  <c:v>3198</c:v>
                </c:pt>
                <c:pt idx="440">
                  <c:v>3029</c:v>
                </c:pt>
                <c:pt idx="441">
                  <c:v>3184</c:v>
                </c:pt>
                <c:pt idx="442">
                  <c:v>3160</c:v>
                </c:pt>
                <c:pt idx="443">
                  <c:v>3183</c:v>
                </c:pt>
                <c:pt idx="444">
                  <c:v>3270</c:v>
                </c:pt>
                <c:pt idx="445">
                  <c:v>3065</c:v>
                </c:pt>
                <c:pt idx="446">
                  <c:v>3206</c:v>
                </c:pt>
                <c:pt idx="447">
                  <c:v>3029</c:v>
                </c:pt>
                <c:pt idx="448">
                  <c:v>3072</c:v>
                </c:pt>
                <c:pt idx="449">
                  <c:v>3155</c:v>
                </c:pt>
                <c:pt idx="450">
                  <c:v>3052</c:v>
                </c:pt>
                <c:pt idx="451">
                  <c:v>3095</c:v>
                </c:pt>
                <c:pt idx="452">
                  <c:v>3112</c:v>
                </c:pt>
                <c:pt idx="453">
                  <c:v>3080</c:v>
                </c:pt>
                <c:pt idx="454">
                  <c:v>3175</c:v>
                </c:pt>
                <c:pt idx="455">
                  <c:v>3137</c:v>
                </c:pt>
                <c:pt idx="456">
                  <c:v>2999</c:v>
                </c:pt>
                <c:pt idx="457">
                  <c:v>3208</c:v>
                </c:pt>
                <c:pt idx="458">
                  <c:v>3026</c:v>
                </c:pt>
                <c:pt idx="459">
                  <c:v>3019</c:v>
                </c:pt>
                <c:pt idx="460">
                  <c:v>3096</c:v>
                </c:pt>
                <c:pt idx="461">
                  <c:v>3049</c:v>
                </c:pt>
                <c:pt idx="462">
                  <c:v>3179</c:v>
                </c:pt>
                <c:pt idx="463">
                  <c:v>3032</c:v>
                </c:pt>
                <c:pt idx="464">
                  <c:v>3097</c:v>
                </c:pt>
                <c:pt idx="465">
                  <c:v>3219</c:v>
                </c:pt>
                <c:pt idx="466">
                  <c:v>3105</c:v>
                </c:pt>
                <c:pt idx="467">
                  <c:v>3046</c:v>
                </c:pt>
                <c:pt idx="468">
                  <c:v>3226</c:v>
                </c:pt>
                <c:pt idx="469">
                  <c:v>3052</c:v>
                </c:pt>
                <c:pt idx="470">
                  <c:v>3166</c:v>
                </c:pt>
                <c:pt idx="471">
                  <c:v>3138</c:v>
                </c:pt>
                <c:pt idx="472">
                  <c:v>3206</c:v>
                </c:pt>
                <c:pt idx="473">
                  <c:v>3106</c:v>
                </c:pt>
                <c:pt idx="474">
                  <c:v>3162</c:v>
                </c:pt>
                <c:pt idx="475">
                  <c:v>3104</c:v>
                </c:pt>
                <c:pt idx="476">
                  <c:v>3080</c:v>
                </c:pt>
                <c:pt idx="477">
                  <c:v>3109</c:v>
                </c:pt>
                <c:pt idx="478">
                  <c:v>3065</c:v>
                </c:pt>
                <c:pt idx="479">
                  <c:v>3221</c:v>
                </c:pt>
                <c:pt idx="480">
                  <c:v>3181</c:v>
                </c:pt>
                <c:pt idx="481">
                  <c:v>3153</c:v>
                </c:pt>
                <c:pt idx="482">
                  <c:v>3275</c:v>
                </c:pt>
                <c:pt idx="483">
                  <c:v>3197</c:v>
                </c:pt>
                <c:pt idx="484">
                  <c:v>3129</c:v>
                </c:pt>
                <c:pt idx="485">
                  <c:v>3059</c:v>
                </c:pt>
                <c:pt idx="486">
                  <c:v>3135</c:v>
                </c:pt>
                <c:pt idx="487">
                  <c:v>3114</c:v>
                </c:pt>
                <c:pt idx="488">
                  <c:v>3092</c:v>
                </c:pt>
                <c:pt idx="489">
                  <c:v>3181</c:v>
                </c:pt>
                <c:pt idx="490">
                  <c:v>3143</c:v>
                </c:pt>
                <c:pt idx="491">
                  <c:v>3195</c:v>
                </c:pt>
                <c:pt idx="492">
                  <c:v>3160</c:v>
                </c:pt>
                <c:pt idx="493">
                  <c:v>3191</c:v>
                </c:pt>
                <c:pt idx="494">
                  <c:v>3203</c:v>
                </c:pt>
                <c:pt idx="495">
                  <c:v>3054</c:v>
                </c:pt>
                <c:pt idx="496">
                  <c:v>3164</c:v>
                </c:pt>
                <c:pt idx="497">
                  <c:v>3188</c:v>
                </c:pt>
                <c:pt idx="498">
                  <c:v>3235</c:v>
                </c:pt>
                <c:pt idx="499">
                  <c:v>3194</c:v>
                </c:pt>
                <c:pt idx="500">
                  <c:v>3164</c:v>
                </c:pt>
                <c:pt idx="501">
                  <c:v>3079</c:v>
                </c:pt>
                <c:pt idx="502">
                  <c:v>3236</c:v>
                </c:pt>
                <c:pt idx="503">
                  <c:v>3098</c:v>
                </c:pt>
                <c:pt idx="504">
                  <c:v>3153</c:v>
                </c:pt>
                <c:pt idx="505">
                  <c:v>3208</c:v>
                </c:pt>
                <c:pt idx="506">
                  <c:v>3126</c:v>
                </c:pt>
                <c:pt idx="507">
                  <c:v>3150</c:v>
                </c:pt>
                <c:pt idx="508">
                  <c:v>3142</c:v>
                </c:pt>
                <c:pt idx="509">
                  <c:v>3143</c:v>
                </c:pt>
                <c:pt idx="510">
                  <c:v>3068</c:v>
                </c:pt>
                <c:pt idx="511">
                  <c:v>3191</c:v>
                </c:pt>
                <c:pt idx="512">
                  <c:v>3284</c:v>
                </c:pt>
                <c:pt idx="513">
                  <c:v>3186</c:v>
                </c:pt>
                <c:pt idx="514">
                  <c:v>3105</c:v>
                </c:pt>
                <c:pt idx="515">
                  <c:v>3070</c:v>
                </c:pt>
                <c:pt idx="516">
                  <c:v>3231</c:v>
                </c:pt>
                <c:pt idx="517">
                  <c:v>3319</c:v>
                </c:pt>
                <c:pt idx="518">
                  <c:v>3244</c:v>
                </c:pt>
                <c:pt idx="519">
                  <c:v>3165</c:v>
                </c:pt>
                <c:pt idx="520">
                  <c:v>3230</c:v>
                </c:pt>
                <c:pt idx="521">
                  <c:v>3138</c:v>
                </c:pt>
                <c:pt idx="522">
                  <c:v>3250</c:v>
                </c:pt>
                <c:pt idx="523">
                  <c:v>3212</c:v>
                </c:pt>
                <c:pt idx="524">
                  <c:v>3127</c:v>
                </c:pt>
                <c:pt idx="525">
                  <c:v>3060</c:v>
                </c:pt>
                <c:pt idx="526">
                  <c:v>3140</c:v>
                </c:pt>
                <c:pt idx="527">
                  <c:v>3167</c:v>
                </c:pt>
                <c:pt idx="528">
                  <c:v>3237</c:v>
                </c:pt>
                <c:pt idx="529">
                  <c:v>3186</c:v>
                </c:pt>
                <c:pt idx="530">
                  <c:v>7119</c:v>
                </c:pt>
                <c:pt idx="531">
                  <c:v>65535</c:v>
                </c:pt>
                <c:pt idx="532">
                  <c:v>3307</c:v>
                </c:pt>
                <c:pt idx="533">
                  <c:v>3279</c:v>
                </c:pt>
                <c:pt idx="534">
                  <c:v>3317</c:v>
                </c:pt>
                <c:pt idx="535">
                  <c:v>4479</c:v>
                </c:pt>
                <c:pt idx="536">
                  <c:v>4962</c:v>
                </c:pt>
                <c:pt idx="537">
                  <c:v>65535</c:v>
                </c:pt>
                <c:pt idx="538">
                  <c:v>3133</c:v>
                </c:pt>
                <c:pt idx="539">
                  <c:v>3123</c:v>
                </c:pt>
                <c:pt idx="540">
                  <c:v>3766</c:v>
                </c:pt>
                <c:pt idx="541">
                  <c:v>9665</c:v>
                </c:pt>
                <c:pt idx="542">
                  <c:v>4931</c:v>
                </c:pt>
                <c:pt idx="543">
                  <c:v>5743</c:v>
                </c:pt>
                <c:pt idx="544">
                  <c:v>5002</c:v>
                </c:pt>
                <c:pt idx="545">
                  <c:v>50906</c:v>
                </c:pt>
                <c:pt idx="546">
                  <c:v>26624</c:v>
                </c:pt>
                <c:pt idx="547">
                  <c:v>18769</c:v>
                </c:pt>
                <c:pt idx="548">
                  <c:v>15683</c:v>
                </c:pt>
                <c:pt idx="549">
                  <c:v>20208</c:v>
                </c:pt>
                <c:pt idx="550">
                  <c:v>12163</c:v>
                </c:pt>
                <c:pt idx="551">
                  <c:v>17325</c:v>
                </c:pt>
                <c:pt idx="552">
                  <c:v>41040</c:v>
                </c:pt>
                <c:pt idx="553">
                  <c:v>18963</c:v>
                </c:pt>
                <c:pt idx="554">
                  <c:v>14478</c:v>
                </c:pt>
                <c:pt idx="555">
                  <c:v>17532</c:v>
                </c:pt>
                <c:pt idx="556">
                  <c:v>21805</c:v>
                </c:pt>
                <c:pt idx="557">
                  <c:v>15844</c:v>
                </c:pt>
                <c:pt idx="558">
                  <c:v>40272</c:v>
                </c:pt>
                <c:pt idx="559">
                  <c:v>34179</c:v>
                </c:pt>
                <c:pt idx="560">
                  <c:v>15656</c:v>
                </c:pt>
                <c:pt idx="561">
                  <c:v>28466</c:v>
                </c:pt>
                <c:pt idx="562">
                  <c:v>16957</c:v>
                </c:pt>
                <c:pt idx="563">
                  <c:v>19059</c:v>
                </c:pt>
                <c:pt idx="564">
                  <c:v>21088</c:v>
                </c:pt>
                <c:pt idx="565">
                  <c:v>30106</c:v>
                </c:pt>
                <c:pt idx="566">
                  <c:v>18186</c:v>
                </c:pt>
                <c:pt idx="567">
                  <c:v>15396</c:v>
                </c:pt>
                <c:pt idx="568">
                  <c:v>34425</c:v>
                </c:pt>
                <c:pt idx="569">
                  <c:v>17663</c:v>
                </c:pt>
                <c:pt idx="570">
                  <c:v>18104</c:v>
                </c:pt>
                <c:pt idx="571">
                  <c:v>8737</c:v>
                </c:pt>
                <c:pt idx="572">
                  <c:v>3364</c:v>
                </c:pt>
                <c:pt idx="573">
                  <c:v>3390</c:v>
                </c:pt>
                <c:pt idx="574">
                  <c:v>3578</c:v>
                </c:pt>
                <c:pt idx="575">
                  <c:v>3511</c:v>
                </c:pt>
                <c:pt idx="576">
                  <c:v>3382</c:v>
                </c:pt>
                <c:pt idx="577">
                  <c:v>3359</c:v>
                </c:pt>
                <c:pt idx="578">
                  <c:v>3454</c:v>
                </c:pt>
                <c:pt idx="579">
                  <c:v>3310</c:v>
                </c:pt>
                <c:pt idx="580">
                  <c:v>3332</c:v>
                </c:pt>
                <c:pt idx="581">
                  <c:v>3467</c:v>
                </c:pt>
                <c:pt idx="582">
                  <c:v>3505</c:v>
                </c:pt>
                <c:pt idx="583">
                  <c:v>3376</c:v>
                </c:pt>
                <c:pt idx="584">
                  <c:v>3539</c:v>
                </c:pt>
                <c:pt idx="585">
                  <c:v>3640</c:v>
                </c:pt>
                <c:pt idx="586">
                  <c:v>3412</c:v>
                </c:pt>
                <c:pt idx="587">
                  <c:v>3517</c:v>
                </c:pt>
                <c:pt idx="588">
                  <c:v>3575</c:v>
                </c:pt>
                <c:pt idx="589">
                  <c:v>3556</c:v>
                </c:pt>
                <c:pt idx="590">
                  <c:v>3511</c:v>
                </c:pt>
                <c:pt idx="591">
                  <c:v>3632</c:v>
                </c:pt>
                <c:pt idx="592">
                  <c:v>3531</c:v>
                </c:pt>
                <c:pt idx="593">
                  <c:v>3485</c:v>
                </c:pt>
                <c:pt idx="594">
                  <c:v>3622</c:v>
                </c:pt>
                <c:pt idx="595">
                  <c:v>3764</c:v>
                </c:pt>
                <c:pt idx="596">
                  <c:v>3608</c:v>
                </c:pt>
                <c:pt idx="597">
                  <c:v>3666</c:v>
                </c:pt>
                <c:pt idx="598">
                  <c:v>3624</c:v>
                </c:pt>
                <c:pt idx="599">
                  <c:v>3577</c:v>
                </c:pt>
                <c:pt idx="600">
                  <c:v>3618</c:v>
                </c:pt>
                <c:pt idx="601">
                  <c:v>12595</c:v>
                </c:pt>
                <c:pt idx="602">
                  <c:v>12949</c:v>
                </c:pt>
                <c:pt idx="603">
                  <c:v>41126</c:v>
                </c:pt>
                <c:pt idx="604">
                  <c:v>12210</c:v>
                </c:pt>
                <c:pt idx="605">
                  <c:v>19673</c:v>
                </c:pt>
                <c:pt idx="606">
                  <c:v>29566</c:v>
                </c:pt>
                <c:pt idx="607">
                  <c:v>5747</c:v>
                </c:pt>
                <c:pt idx="608">
                  <c:v>11618</c:v>
                </c:pt>
                <c:pt idx="609">
                  <c:v>8834</c:v>
                </c:pt>
                <c:pt idx="610">
                  <c:v>6296</c:v>
                </c:pt>
                <c:pt idx="611">
                  <c:v>14985</c:v>
                </c:pt>
                <c:pt idx="612">
                  <c:v>28776</c:v>
                </c:pt>
                <c:pt idx="613">
                  <c:v>14035</c:v>
                </c:pt>
                <c:pt idx="614">
                  <c:v>21156</c:v>
                </c:pt>
                <c:pt idx="615">
                  <c:v>10917</c:v>
                </c:pt>
                <c:pt idx="616">
                  <c:v>65535</c:v>
                </c:pt>
                <c:pt idx="617">
                  <c:v>9694</c:v>
                </c:pt>
                <c:pt idx="618">
                  <c:v>6240</c:v>
                </c:pt>
                <c:pt idx="619">
                  <c:v>19552</c:v>
                </c:pt>
                <c:pt idx="620">
                  <c:v>8644</c:v>
                </c:pt>
                <c:pt idx="621">
                  <c:v>65535</c:v>
                </c:pt>
                <c:pt idx="622">
                  <c:v>5093</c:v>
                </c:pt>
                <c:pt idx="623">
                  <c:v>6050</c:v>
                </c:pt>
                <c:pt idx="624">
                  <c:v>15531</c:v>
                </c:pt>
                <c:pt idx="625">
                  <c:v>6438</c:v>
                </c:pt>
                <c:pt idx="626">
                  <c:v>5820</c:v>
                </c:pt>
                <c:pt idx="627">
                  <c:v>7762</c:v>
                </c:pt>
                <c:pt idx="628">
                  <c:v>7801</c:v>
                </c:pt>
                <c:pt idx="629">
                  <c:v>57952</c:v>
                </c:pt>
                <c:pt idx="630">
                  <c:v>15902</c:v>
                </c:pt>
                <c:pt idx="631">
                  <c:v>36411</c:v>
                </c:pt>
                <c:pt idx="632">
                  <c:v>30893</c:v>
                </c:pt>
                <c:pt idx="633">
                  <c:v>43953</c:v>
                </c:pt>
                <c:pt idx="634">
                  <c:v>32776</c:v>
                </c:pt>
                <c:pt idx="635">
                  <c:v>39119</c:v>
                </c:pt>
                <c:pt idx="636">
                  <c:v>31666</c:v>
                </c:pt>
                <c:pt idx="637">
                  <c:v>27797</c:v>
                </c:pt>
                <c:pt idx="638">
                  <c:v>29516</c:v>
                </c:pt>
                <c:pt idx="639">
                  <c:v>32074</c:v>
                </c:pt>
                <c:pt idx="640">
                  <c:v>36452</c:v>
                </c:pt>
                <c:pt idx="641">
                  <c:v>32262</c:v>
                </c:pt>
                <c:pt idx="642">
                  <c:v>45605</c:v>
                </c:pt>
                <c:pt idx="643">
                  <c:v>33865</c:v>
                </c:pt>
                <c:pt idx="644">
                  <c:v>35898</c:v>
                </c:pt>
                <c:pt idx="645">
                  <c:v>43262</c:v>
                </c:pt>
                <c:pt idx="646">
                  <c:v>42872</c:v>
                </c:pt>
                <c:pt idx="647">
                  <c:v>24421</c:v>
                </c:pt>
                <c:pt idx="648">
                  <c:v>42655</c:v>
                </c:pt>
                <c:pt idx="649">
                  <c:v>32651</c:v>
                </c:pt>
                <c:pt idx="650">
                  <c:v>30544</c:v>
                </c:pt>
                <c:pt idx="651">
                  <c:v>41516</c:v>
                </c:pt>
                <c:pt idx="652">
                  <c:v>30573</c:v>
                </c:pt>
                <c:pt idx="653">
                  <c:v>65535</c:v>
                </c:pt>
                <c:pt idx="654">
                  <c:v>33542</c:v>
                </c:pt>
                <c:pt idx="655">
                  <c:v>41413</c:v>
                </c:pt>
                <c:pt idx="656">
                  <c:v>18394</c:v>
                </c:pt>
                <c:pt idx="657">
                  <c:v>7343</c:v>
                </c:pt>
                <c:pt idx="658">
                  <c:v>4081</c:v>
                </c:pt>
                <c:pt idx="659">
                  <c:v>11538</c:v>
                </c:pt>
                <c:pt idx="660">
                  <c:v>65535</c:v>
                </c:pt>
                <c:pt idx="661">
                  <c:v>14056</c:v>
                </c:pt>
                <c:pt idx="662">
                  <c:v>7326</c:v>
                </c:pt>
                <c:pt idx="663">
                  <c:v>8029</c:v>
                </c:pt>
                <c:pt idx="664">
                  <c:v>24872</c:v>
                </c:pt>
                <c:pt idx="665">
                  <c:v>5127</c:v>
                </c:pt>
                <c:pt idx="666">
                  <c:v>5401</c:v>
                </c:pt>
                <c:pt idx="667">
                  <c:v>42414</c:v>
                </c:pt>
                <c:pt idx="668">
                  <c:v>14916</c:v>
                </c:pt>
                <c:pt idx="669">
                  <c:v>3591</c:v>
                </c:pt>
                <c:pt idx="670">
                  <c:v>3371</c:v>
                </c:pt>
                <c:pt idx="671">
                  <c:v>30241</c:v>
                </c:pt>
                <c:pt idx="672">
                  <c:v>15211</c:v>
                </c:pt>
                <c:pt idx="673">
                  <c:v>20515</c:v>
                </c:pt>
                <c:pt idx="674">
                  <c:v>10489</c:v>
                </c:pt>
                <c:pt idx="675">
                  <c:v>6350</c:v>
                </c:pt>
                <c:pt idx="676">
                  <c:v>11374</c:v>
                </c:pt>
                <c:pt idx="677">
                  <c:v>5736</c:v>
                </c:pt>
                <c:pt idx="678">
                  <c:v>65535</c:v>
                </c:pt>
                <c:pt idx="679">
                  <c:v>43207</c:v>
                </c:pt>
                <c:pt idx="680">
                  <c:v>46630</c:v>
                </c:pt>
                <c:pt idx="681">
                  <c:v>21012</c:v>
                </c:pt>
                <c:pt idx="682">
                  <c:v>8638</c:v>
                </c:pt>
                <c:pt idx="683">
                  <c:v>15071</c:v>
                </c:pt>
                <c:pt idx="684">
                  <c:v>16749</c:v>
                </c:pt>
                <c:pt idx="685">
                  <c:v>8610</c:v>
                </c:pt>
                <c:pt idx="686">
                  <c:v>65535</c:v>
                </c:pt>
                <c:pt idx="687">
                  <c:v>23292</c:v>
                </c:pt>
                <c:pt idx="688">
                  <c:v>13904</c:v>
                </c:pt>
                <c:pt idx="689">
                  <c:v>6103</c:v>
                </c:pt>
                <c:pt idx="690">
                  <c:v>10729</c:v>
                </c:pt>
                <c:pt idx="691">
                  <c:v>11937</c:v>
                </c:pt>
                <c:pt idx="692">
                  <c:v>25426</c:v>
                </c:pt>
                <c:pt idx="693">
                  <c:v>65535</c:v>
                </c:pt>
                <c:pt idx="694">
                  <c:v>65535</c:v>
                </c:pt>
                <c:pt idx="695">
                  <c:v>3310</c:v>
                </c:pt>
                <c:pt idx="696">
                  <c:v>2853</c:v>
                </c:pt>
                <c:pt idx="697">
                  <c:v>2897</c:v>
                </c:pt>
                <c:pt idx="698">
                  <c:v>2886</c:v>
                </c:pt>
                <c:pt idx="699">
                  <c:v>4281</c:v>
                </c:pt>
                <c:pt idx="700">
                  <c:v>2764</c:v>
                </c:pt>
                <c:pt idx="701">
                  <c:v>16065</c:v>
                </c:pt>
                <c:pt idx="702">
                  <c:v>13606</c:v>
                </c:pt>
                <c:pt idx="703">
                  <c:v>65535</c:v>
                </c:pt>
                <c:pt idx="704">
                  <c:v>32249</c:v>
                </c:pt>
                <c:pt idx="705">
                  <c:v>36763</c:v>
                </c:pt>
                <c:pt idx="706">
                  <c:v>65535</c:v>
                </c:pt>
                <c:pt idx="707">
                  <c:v>54825</c:v>
                </c:pt>
                <c:pt idx="708">
                  <c:v>3330</c:v>
                </c:pt>
                <c:pt idx="709">
                  <c:v>2587</c:v>
                </c:pt>
                <c:pt idx="710">
                  <c:v>11364</c:v>
                </c:pt>
                <c:pt idx="711">
                  <c:v>13977</c:v>
                </c:pt>
                <c:pt idx="712">
                  <c:v>21347</c:v>
                </c:pt>
                <c:pt idx="713">
                  <c:v>34366</c:v>
                </c:pt>
                <c:pt idx="714">
                  <c:v>42773</c:v>
                </c:pt>
                <c:pt idx="715">
                  <c:v>35678</c:v>
                </c:pt>
                <c:pt idx="716">
                  <c:v>43207</c:v>
                </c:pt>
                <c:pt idx="717">
                  <c:v>38296</c:v>
                </c:pt>
                <c:pt idx="718">
                  <c:v>38428</c:v>
                </c:pt>
                <c:pt idx="719">
                  <c:v>35189</c:v>
                </c:pt>
                <c:pt idx="720">
                  <c:v>38674</c:v>
                </c:pt>
                <c:pt idx="721">
                  <c:v>35231</c:v>
                </c:pt>
                <c:pt idx="722">
                  <c:v>35167</c:v>
                </c:pt>
                <c:pt idx="723">
                  <c:v>35197</c:v>
                </c:pt>
                <c:pt idx="724">
                  <c:v>35149</c:v>
                </c:pt>
                <c:pt idx="725">
                  <c:v>36166</c:v>
                </c:pt>
                <c:pt idx="726">
                  <c:v>35450</c:v>
                </c:pt>
                <c:pt idx="727">
                  <c:v>35798</c:v>
                </c:pt>
                <c:pt idx="728">
                  <c:v>35140</c:v>
                </c:pt>
                <c:pt idx="729">
                  <c:v>40403</c:v>
                </c:pt>
                <c:pt idx="730">
                  <c:v>45628</c:v>
                </c:pt>
                <c:pt idx="731">
                  <c:v>42054</c:v>
                </c:pt>
                <c:pt idx="732">
                  <c:v>50611</c:v>
                </c:pt>
                <c:pt idx="733">
                  <c:v>39522</c:v>
                </c:pt>
                <c:pt idx="734">
                  <c:v>37089</c:v>
                </c:pt>
                <c:pt idx="735">
                  <c:v>38668</c:v>
                </c:pt>
                <c:pt idx="736">
                  <c:v>41283</c:v>
                </c:pt>
                <c:pt idx="737">
                  <c:v>38421</c:v>
                </c:pt>
                <c:pt idx="738">
                  <c:v>34904</c:v>
                </c:pt>
                <c:pt idx="739">
                  <c:v>47695</c:v>
                </c:pt>
                <c:pt idx="740">
                  <c:v>61581</c:v>
                </c:pt>
                <c:pt idx="741">
                  <c:v>40673</c:v>
                </c:pt>
                <c:pt idx="742">
                  <c:v>34695</c:v>
                </c:pt>
                <c:pt idx="743">
                  <c:v>34408</c:v>
                </c:pt>
                <c:pt idx="744">
                  <c:v>34563</c:v>
                </c:pt>
                <c:pt idx="745">
                  <c:v>34618</c:v>
                </c:pt>
                <c:pt idx="746">
                  <c:v>34410</c:v>
                </c:pt>
                <c:pt idx="747">
                  <c:v>34809</c:v>
                </c:pt>
                <c:pt idx="748">
                  <c:v>34340</c:v>
                </c:pt>
                <c:pt idx="749">
                  <c:v>34272</c:v>
                </c:pt>
                <c:pt idx="750">
                  <c:v>34415</c:v>
                </c:pt>
                <c:pt idx="751">
                  <c:v>34296</c:v>
                </c:pt>
                <c:pt idx="752">
                  <c:v>34366</c:v>
                </c:pt>
                <c:pt idx="753">
                  <c:v>34391</c:v>
                </c:pt>
                <c:pt idx="754">
                  <c:v>34335</c:v>
                </c:pt>
                <c:pt idx="755">
                  <c:v>34138</c:v>
                </c:pt>
                <c:pt idx="756">
                  <c:v>34337</c:v>
                </c:pt>
                <c:pt idx="757">
                  <c:v>35326</c:v>
                </c:pt>
                <c:pt idx="758">
                  <c:v>34369</c:v>
                </c:pt>
                <c:pt idx="759">
                  <c:v>35608</c:v>
                </c:pt>
                <c:pt idx="760">
                  <c:v>38821</c:v>
                </c:pt>
                <c:pt idx="761">
                  <c:v>34579</c:v>
                </c:pt>
                <c:pt idx="762">
                  <c:v>35693</c:v>
                </c:pt>
                <c:pt idx="763">
                  <c:v>34207</c:v>
                </c:pt>
                <c:pt idx="764">
                  <c:v>34270</c:v>
                </c:pt>
                <c:pt idx="765">
                  <c:v>34285</c:v>
                </c:pt>
                <c:pt idx="766">
                  <c:v>35113</c:v>
                </c:pt>
                <c:pt idx="767">
                  <c:v>34624</c:v>
                </c:pt>
                <c:pt idx="768">
                  <c:v>38301</c:v>
                </c:pt>
                <c:pt idx="769">
                  <c:v>34454</c:v>
                </c:pt>
                <c:pt idx="770">
                  <c:v>35146</c:v>
                </c:pt>
                <c:pt idx="771">
                  <c:v>34257</c:v>
                </c:pt>
                <c:pt idx="772">
                  <c:v>53024</c:v>
                </c:pt>
                <c:pt idx="773">
                  <c:v>56937</c:v>
                </c:pt>
                <c:pt idx="774">
                  <c:v>43177</c:v>
                </c:pt>
                <c:pt idx="775">
                  <c:v>37263</c:v>
                </c:pt>
                <c:pt idx="776">
                  <c:v>34356</c:v>
                </c:pt>
                <c:pt idx="777">
                  <c:v>34435</c:v>
                </c:pt>
                <c:pt idx="778">
                  <c:v>34595</c:v>
                </c:pt>
                <c:pt idx="779">
                  <c:v>34280</c:v>
                </c:pt>
                <c:pt idx="780">
                  <c:v>34300</c:v>
                </c:pt>
                <c:pt idx="781">
                  <c:v>34399</c:v>
                </c:pt>
                <c:pt idx="782">
                  <c:v>34188</c:v>
                </c:pt>
                <c:pt idx="783">
                  <c:v>34065</c:v>
                </c:pt>
                <c:pt idx="784">
                  <c:v>34031</c:v>
                </c:pt>
                <c:pt idx="785">
                  <c:v>33944</c:v>
                </c:pt>
                <c:pt idx="786">
                  <c:v>33968</c:v>
                </c:pt>
                <c:pt idx="787">
                  <c:v>34262</c:v>
                </c:pt>
                <c:pt idx="788">
                  <c:v>33962</c:v>
                </c:pt>
                <c:pt idx="789">
                  <c:v>34050</c:v>
                </c:pt>
                <c:pt idx="790">
                  <c:v>34172</c:v>
                </c:pt>
                <c:pt idx="791">
                  <c:v>34050</c:v>
                </c:pt>
                <c:pt idx="792">
                  <c:v>33992</c:v>
                </c:pt>
                <c:pt idx="793">
                  <c:v>33947</c:v>
                </c:pt>
                <c:pt idx="794">
                  <c:v>33977</c:v>
                </c:pt>
                <c:pt idx="795">
                  <c:v>34055</c:v>
                </c:pt>
                <c:pt idx="796">
                  <c:v>34037</c:v>
                </c:pt>
                <c:pt idx="797">
                  <c:v>33957</c:v>
                </c:pt>
                <c:pt idx="798">
                  <c:v>34135</c:v>
                </c:pt>
                <c:pt idx="799">
                  <c:v>33997</c:v>
                </c:pt>
                <c:pt idx="800">
                  <c:v>34100</c:v>
                </c:pt>
                <c:pt idx="801">
                  <c:v>34233</c:v>
                </c:pt>
                <c:pt idx="802">
                  <c:v>33894</c:v>
                </c:pt>
                <c:pt idx="803">
                  <c:v>34059</c:v>
                </c:pt>
                <c:pt idx="804">
                  <c:v>33944</c:v>
                </c:pt>
                <c:pt idx="805">
                  <c:v>33947</c:v>
                </c:pt>
              </c:numCache>
            </c:numRef>
          </c:yVal>
          <c:smooth val="0"/>
        </c:ser>
        <c:axId val="38004679"/>
        <c:axId val="6497792"/>
      </c:scatterChart>
      <c:valAx>
        <c:axId val="60121517"/>
        <c:scaling>
          <c:orientation val="minMax"/>
          <c:max val="0.388888888888889"/>
          <c:min val="0.2986111111111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222742"/>
        <c:crossesAt val="0"/>
        <c:crossBetween val="midCat"/>
        <c:dispUnits/>
        <c:majorUnit val="0.0208333"/>
        <c:minorUnit val="0.0034722"/>
      </c:valAx>
      <c:valAx>
        <c:axId val="422274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60121517"/>
        <c:crosses val="autoZero"/>
        <c:crossBetween val="midCat"/>
        <c:dispUnits/>
        <c:majorUnit val="5"/>
        <c:minorUnit val="1"/>
      </c:valAx>
      <c:valAx>
        <c:axId val="38004679"/>
        <c:scaling>
          <c:orientation val="minMax"/>
        </c:scaling>
        <c:axPos val="b"/>
        <c:delete val="1"/>
        <c:majorTickMark val="out"/>
        <c:minorTickMark val="none"/>
        <c:tickLblPos val="nextTo"/>
        <c:crossAx val="6497792"/>
        <c:crosses val="max"/>
        <c:crossBetween val="midCat"/>
        <c:dispUnits/>
      </c:valAx>
      <c:valAx>
        <c:axId val="64977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 Acceleration (bit)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00467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5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dissipation!$D$100:$D$189</c:f>
              <c:numCache>
                <c:ptCount val="90"/>
                <c:pt idx="0">
                  <c:v>0.0010204081632653062</c:v>
                </c:pt>
                <c:pt idx="1">
                  <c:v>0.00101010101010101</c:v>
                </c:pt>
                <c:pt idx="2">
                  <c:v>0.001</c:v>
                </c:pt>
                <c:pt idx="3">
                  <c:v>0.0009900990099009901</c:v>
                </c:pt>
                <c:pt idx="4">
                  <c:v>0.000980392156862745</c:v>
                </c:pt>
                <c:pt idx="5">
                  <c:v>0.000970873786407767</c:v>
                </c:pt>
                <c:pt idx="6">
                  <c:v>0.0009615384615384616</c:v>
                </c:pt>
                <c:pt idx="7">
                  <c:v>0.0009523809523809524</c:v>
                </c:pt>
                <c:pt idx="8">
                  <c:v>0.0009433962264150943</c:v>
                </c:pt>
                <c:pt idx="9">
                  <c:v>0.0009345794392523365</c:v>
                </c:pt>
                <c:pt idx="10">
                  <c:v>0.000925925925925926</c:v>
                </c:pt>
                <c:pt idx="11">
                  <c:v>0.0009174311926605505</c:v>
                </c:pt>
                <c:pt idx="12">
                  <c:v>0.0009090909090909091</c:v>
                </c:pt>
                <c:pt idx="13">
                  <c:v>0.0009009009009009009</c:v>
                </c:pt>
                <c:pt idx="14">
                  <c:v>0.0008928571428571428</c:v>
                </c:pt>
                <c:pt idx="15">
                  <c:v>0.0008849557522123894</c:v>
                </c:pt>
                <c:pt idx="16">
                  <c:v>0.0008771929824561404</c:v>
                </c:pt>
                <c:pt idx="17">
                  <c:v>0.0008695652173913044</c:v>
                </c:pt>
                <c:pt idx="18">
                  <c:v>0.0008620689655172414</c:v>
                </c:pt>
                <c:pt idx="19">
                  <c:v>0.0008547008547008547</c:v>
                </c:pt>
                <c:pt idx="20">
                  <c:v>0.000847457627118644</c:v>
                </c:pt>
                <c:pt idx="21">
                  <c:v>0.0008403361344537816</c:v>
                </c:pt>
                <c:pt idx="22">
                  <c:v>0.0008333333333333334</c:v>
                </c:pt>
                <c:pt idx="23">
                  <c:v>0.0008264462809917355</c:v>
                </c:pt>
                <c:pt idx="24">
                  <c:v>0.000819672131147541</c:v>
                </c:pt>
                <c:pt idx="25">
                  <c:v>0.0008130081300813008</c:v>
                </c:pt>
                <c:pt idx="26">
                  <c:v>0.0008064516129032258</c:v>
                </c:pt>
                <c:pt idx="27">
                  <c:v>0.0008</c:v>
                </c:pt>
                <c:pt idx="28">
                  <c:v>0.0007936507936507937</c:v>
                </c:pt>
                <c:pt idx="29">
                  <c:v>0.0007874015748031496</c:v>
                </c:pt>
                <c:pt idx="30">
                  <c:v>0.00078125</c:v>
                </c:pt>
                <c:pt idx="31">
                  <c:v>0.0007751937984496124</c:v>
                </c:pt>
                <c:pt idx="32">
                  <c:v>0.0007692307692307692</c:v>
                </c:pt>
                <c:pt idx="33">
                  <c:v>0.0007633587786259542</c:v>
                </c:pt>
                <c:pt idx="34">
                  <c:v>0.0007575757575757576</c:v>
                </c:pt>
                <c:pt idx="35">
                  <c:v>0.0007518796992481203</c:v>
                </c:pt>
                <c:pt idx="36">
                  <c:v>0.0007462686567164179</c:v>
                </c:pt>
                <c:pt idx="37">
                  <c:v>0.0007407407407407407</c:v>
                </c:pt>
                <c:pt idx="38">
                  <c:v>0.0007352941176470588</c:v>
                </c:pt>
                <c:pt idx="39">
                  <c:v>0.00072992700729927</c:v>
                </c:pt>
                <c:pt idx="40">
                  <c:v>0.0007246376811594203</c:v>
                </c:pt>
                <c:pt idx="41">
                  <c:v>0.0007194244604316547</c:v>
                </c:pt>
                <c:pt idx="42">
                  <c:v>0.0007142857142857143</c:v>
                </c:pt>
                <c:pt idx="43">
                  <c:v>0.0007092198581560284</c:v>
                </c:pt>
                <c:pt idx="44">
                  <c:v>0.0007042253521126761</c:v>
                </c:pt>
                <c:pt idx="45">
                  <c:v>0.0006993006993006993</c:v>
                </c:pt>
                <c:pt idx="46">
                  <c:v>0.0006944444444444445</c:v>
                </c:pt>
                <c:pt idx="47">
                  <c:v>0.000689655172413793</c:v>
                </c:pt>
                <c:pt idx="48">
                  <c:v>0.0006849315068493151</c:v>
                </c:pt>
                <c:pt idx="49">
                  <c:v>0.0006802721088435374</c:v>
                </c:pt>
                <c:pt idx="50">
                  <c:v>0.0006756756756756757</c:v>
                </c:pt>
                <c:pt idx="51">
                  <c:v>0.0006711409395973154</c:v>
                </c:pt>
                <c:pt idx="52">
                  <c:v>0.0006666666666666666</c:v>
                </c:pt>
                <c:pt idx="53">
                  <c:v>0.0006622516556291391</c:v>
                </c:pt>
                <c:pt idx="54">
                  <c:v>0.0006578947368421052</c:v>
                </c:pt>
                <c:pt idx="55">
                  <c:v>0.00065359477124183</c:v>
                </c:pt>
                <c:pt idx="56">
                  <c:v>0.0006493506493506494</c:v>
                </c:pt>
                <c:pt idx="57">
                  <c:v>0.0006451612903225806</c:v>
                </c:pt>
                <c:pt idx="58">
                  <c:v>0.000641025641025641</c:v>
                </c:pt>
                <c:pt idx="59">
                  <c:v>0.0006369426751592356</c:v>
                </c:pt>
                <c:pt idx="60">
                  <c:v>0.0006329113924050633</c:v>
                </c:pt>
                <c:pt idx="61">
                  <c:v>0.0006289308176100629</c:v>
                </c:pt>
                <c:pt idx="62">
                  <c:v>0.000625</c:v>
                </c:pt>
                <c:pt idx="63">
                  <c:v>0.0006211180124223603</c:v>
                </c:pt>
                <c:pt idx="64">
                  <c:v>0.0006172839506172839</c:v>
                </c:pt>
                <c:pt idx="65">
                  <c:v>0.0006134969325153375</c:v>
                </c:pt>
                <c:pt idx="66">
                  <c:v>0.0006097560975609756</c:v>
                </c:pt>
                <c:pt idx="67">
                  <c:v>0.0006060606060606061</c:v>
                </c:pt>
                <c:pt idx="68">
                  <c:v>0.0006024096385542169</c:v>
                </c:pt>
                <c:pt idx="69">
                  <c:v>0.0005988023952095808</c:v>
                </c:pt>
                <c:pt idx="70">
                  <c:v>0.0005952380952380953</c:v>
                </c:pt>
                <c:pt idx="71">
                  <c:v>0.000591715976331361</c:v>
                </c:pt>
                <c:pt idx="72">
                  <c:v>0.000588235294117647</c:v>
                </c:pt>
                <c:pt idx="73">
                  <c:v>0.0005847953216374269</c:v>
                </c:pt>
                <c:pt idx="74">
                  <c:v>0.0005813953488372093</c:v>
                </c:pt>
                <c:pt idx="75">
                  <c:v>0.0005780346820809249</c:v>
                </c:pt>
                <c:pt idx="76">
                  <c:v>0.0005747126436781609</c:v>
                </c:pt>
                <c:pt idx="77">
                  <c:v>0.0005714285714285715</c:v>
                </c:pt>
                <c:pt idx="78">
                  <c:v>0.0005681818181818182</c:v>
                </c:pt>
                <c:pt idx="79">
                  <c:v>0.0005649717514124294</c:v>
                </c:pt>
                <c:pt idx="80">
                  <c:v>0.0005617977528089888</c:v>
                </c:pt>
                <c:pt idx="81">
                  <c:v>0.0005586592178770949</c:v>
                </c:pt>
                <c:pt idx="82">
                  <c:v>0.0005555555555555556</c:v>
                </c:pt>
                <c:pt idx="83">
                  <c:v>0.0005524861878453039</c:v>
                </c:pt>
                <c:pt idx="84">
                  <c:v>0.0005494505494505495</c:v>
                </c:pt>
                <c:pt idx="85">
                  <c:v>0.000546448087431694</c:v>
                </c:pt>
                <c:pt idx="86">
                  <c:v>0.0005434782608695652</c:v>
                </c:pt>
                <c:pt idx="87">
                  <c:v>0.0005405405405405405</c:v>
                </c:pt>
                <c:pt idx="88">
                  <c:v>0.0005376344086021505</c:v>
                </c:pt>
                <c:pt idx="89">
                  <c:v>0.0005347593582887701</c:v>
                </c:pt>
              </c:numCache>
            </c:numRef>
          </c:xVal>
          <c:yVal>
            <c:numRef>
              <c:f>dissipation!$E$100:$E$189</c:f>
              <c:numCache>
                <c:ptCount val="90"/>
                <c:pt idx="0">
                  <c:v>13.532448415630483</c:v>
                </c:pt>
                <c:pt idx="1">
                  <c:v>13.528981950190712</c:v>
                </c:pt>
                <c:pt idx="2">
                  <c:v>13.5272486244138</c:v>
                </c:pt>
                <c:pt idx="3">
                  <c:v>13.523781786696986</c:v>
                </c:pt>
                <c:pt idx="4">
                  <c:v>13.52031470069818</c:v>
                </c:pt>
                <c:pt idx="5">
                  <c:v>13.516847366339505</c:v>
                </c:pt>
                <c:pt idx="6">
                  <c:v>13.515113606000796</c:v>
                </c:pt>
                <c:pt idx="7">
                  <c:v>13.511645898956317</c:v>
                </c:pt>
                <c:pt idx="8">
                  <c:v>13.509911952230993</c:v>
                </c:pt>
                <c:pt idx="9">
                  <c:v>13.509911952230993</c:v>
                </c:pt>
                <c:pt idx="10">
                  <c:v>13.50470973912553</c:v>
                </c:pt>
                <c:pt idx="11">
                  <c:v>13.502975543748107</c:v>
                </c:pt>
                <c:pt idx="12">
                  <c:v>13.501241286183301</c:v>
                </c:pt>
                <c:pt idx="13">
                  <c:v>13.497772584452548</c:v>
                </c:pt>
                <c:pt idx="14">
                  <c:v>13.497772584452548</c:v>
                </c:pt>
                <c:pt idx="15">
                  <c:v>13.494303633855168</c:v>
                </c:pt>
                <c:pt idx="16">
                  <c:v>13.492569065207135</c:v>
                </c:pt>
                <c:pt idx="17">
                  <c:v>13.4890997411635</c:v>
                </c:pt>
                <c:pt idx="18">
                  <c:v>13.4890997411635</c:v>
                </c:pt>
                <c:pt idx="19">
                  <c:v>13.485630168058094</c:v>
                </c:pt>
                <c:pt idx="20">
                  <c:v>13.48389528808275</c:v>
                </c:pt>
                <c:pt idx="21">
                  <c:v>13.48389528808275</c:v>
                </c:pt>
                <c:pt idx="22">
                  <c:v>13.47869027434922</c:v>
                </c:pt>
                <c:pt idx="23">
                  <c:v>13.47695514513623</c:v>
                </c:pt>
                <c:pt idx="24">
                  <c:v>13.47695514513623</c:v>
                </c:pt>
                <c:pt idx="25">
                  <c:v>13.473484699698986</c:v>
                </c:pt>
                <c:pt idx="26">
                  <c:v>13.473484699698986</c:v>
                </c:pt>
                <c:pt idx="27">
                  <c:v>13.47174938345512</c:v>
                </c:pt>
                <c:pt idx="28">
                  <c:v>13.468278563868125</c:v>
                </c:pt>
                <c:pt idx="29">
                  <c:v>13.468278563868125</c:v>
                </c:pt>
                <c:pt idx="30">
                  <c:v>13.46654306050533</c:v>
                </c:pt>
                <c:pt idx="31">
                  <c:v>13.464807494750062</c:v>
                </c:pt>
                <c:pt idx="32">
                  <c:v>13.463071866592372</c:v>
                </c:pt>
                <c:pt idx="33">
                  <c:v>13.459600423030963</c:v>
                </c:pt>
                <c:pt idx="34">
                  <c:v>13.459600423030963</c:v>
                </c:pt>
                <c:pt idx="35">
                  <c:v>13.457864607607576</c:v>
                </c:pt>
                <c:pt idx="36">
                  <c:v>13.454392789426436</c:v>
                </c:pt>
                <c:pt idx="37">
                  <c:v>13.456128729742659</c:v>
                </c:pt>
                <c:pt idx="38">
                  <c:v>13.45265678664913</c:v>
                </c:pt>
                <c:pt idx="39">
                  <c:v>13.449184593672044</c:v>
                </c:pt>
                <c:pt idx="40">
                  <c:v>13.449184593672044</c:v>
                </c:pt>
                <c:pt idx="41">
                  <c:v>13.447448403452654</c:v>
                </c:pt>
                <c:pt idx="42">
                  <c:v>13.447448403452654</c:v>
                </c:pt>
                <c:pt idx="43">
                  <c:v>13.44397583550301</c:v>
                </c:pt>
                <c:pt idx="44">
                  <c:v>13.44397583550301</c:v>
                </c:pt>
                <c:pt idx="45">
                  <c:v>13.44397583550301</c:v>
                </c:pt>
                <c:pt idx="46">
                  <c:v>13.442239457753203</c:v>
                </c:pt>
                <c:pt idx="47">
                  <c:v>13.43876651465456</c:v>
                </c:pt>
                <c:pt idx="48">
                  <c:v>13.43876651465456</c:v>
                </c:pt>
                <c:pt idx="49">
                  <c:v>13.437029949286</c:v>
                </c:pt>
                <c:pt idx="50">
                  <c:v>13.435293321358358</c:v>
                </c:pt>
                <c:pt idx="51">
                  <c:v>13.435293321358358</c:v>
                </c:pt>
                <c:pt idx="52">
                  <c:v>13.433556630861688</c:v>
                </c:pt>
                <c:pt idx="53">
                  <c:v>13.433556630861688</c:v>
                </c:pt>
                <c:pt idx="54">
                  <c:v>13.430083062121923</c:v>
                </c:pt>
                <c:pt idx="55">
                  <c:v>13.430083062121923</c:v>
                </c:pt>
                <c:pt idx="56">
                  <c:v>13.428346183859276</c:v>
                </c:pt>
                <c:pt idx="57">
                  <c:v>13.428346183859276</c:v>
                </c:pt>
                <c:pt idx="58">
                  <c:v>13.424872239499223</c:v>
                </c:pt>
                <c:pt idx="59">
                  <c:v>13.42313517338215</c:v>
                </c:pt>
                <c:pt idx="60">
                  <c:v>13.421398044627267</c:v>
                </c:pt>
                <c:pt idx="61">
                  <c:v>13.42313517338215</c:v>
                </c:pt>
                <c:pt idx="62">
                  <c:v>13.421398044627267</c:v>
                </c:pt>
                <c:pt idx="63">
                  <c:v>13.419660853224798</c:v>
                </c:pt>
                <c:pt idx="64">
                  <c:v>13.419660853224798</c:v>
                </c:pt>
                <c:pt idx="65">
                  <c:v>13.417923599164851</c:v>
                </c:pt>
                <c:pt idx="66">
                  <c:v>13.416186282437593</c:v>
                </c:pt>
                <c:pt idx="67">
                  <c:v>13.416186282437593</c:v>
                </c:pt>
                <c:pt idx="68">
                  <c:v>13.414448903033247</c:v>
                </c:pt>
                <c:pt idx="69">
                  <c:v>13.414448903033247</c:v>
                </c:pt>
                <c:pt idx="70">
                  <c:v>13.412711460941864</c:v>
                </c:pt>
                <c:pt idx="71">
                  <c:v>13.410973956153725</c:v>
                </c:pt>
                <c:pt idx="72">
                  <c:v>13.409236388658883</c:v>
                </c:pt>
                <c:pt idx="73">
                  <c:v>13.409236388658883</c:v>
                </c:pt>
                <c:pt idx="74">
                  <c:v>13.407498758447502</c:v>
                </c:pt>
                <c:pt idx="75">
                  <c:v>13.407498758447502</c:v>
                </c:pt>
                <c:pt idx="76">
                  <c:v>13.409236388658883</c:v>
                </c:pt>
                <c:pt idx="77">
                  <c:v>13.405761065509807</c:v>
                </c:pt>
                <c:pt idx="78">
                  <c:v>13.404023309835907</c:v>
                </c:pt>
                <c:pt idx="79">
                  <c:v>13.404023309835907</c:v>
                </c:pt>
                <c:pt idx="80">
                  <c:v>13.402285491416023</c:v>
                </c:pt>
                <c:pt idx="81">
                  <c:v>13.402285491416023</c:v>
                </c:pt>
                <c:pt idx="82">
                  <c:v>13.402285491416023</c:v>
                </c:pt>
                <c:pt idx="83">
                  <c:v>13.402285491416023</c:v>
                </c:pt>
                <c:pt idx="84">
                  <c:v>13.400547610240153</c:v>
                </c:pt>
                <c:pt idx="85">
                  <c:v>13.398809666298575</c:v>
                </c:pt>
                <c:pt idx="86">
                  <c:v>13.397071659581286</c:v>
                </c:pt>
                <c:pt idx="87">
                  <c:v>13.397071659581286</c:v>
                </c:pt>
                <c:pt idx="88">
                  <c:v>13.397071659581286</c:v>
                </c:pt>
                <c:pt idx="89">
                  <c:v>13.395333590078621</c:v>
                </c:pt>
              </c:numCache>
            </c:numRef>
          </c:yVal>
          <c:smooth val="0"/>
        </c:ser>
        <c:axId val="58480129"/>
        <c:axId val="56559114"/>
      </c:scatterChart>
      <c:valAx>
        <c:axId val="58480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9114"/>
        <c:crosses val="autoZero"/>
        <c:crossBetween val="midCat"/>
        <c:dispUnits/>
      </c:valAx>
      <c:valAx>
        <c:axId val="56559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dissipation!$B$160:$B$189</c:f>
              <c:numCache>
                <c:ptCount val="30"/>
                <c:pt idx="0">
                  <c:v>0.02515773027133138</c:v>
                </c:pt>
                <c:pt idx="1">
                  <c:v>0.02507849312877596</c:v>
                </c:pt>
                <c:pt idx="2">
                  <c:v>0.025</c:v>
                </c:pt>
                <c:pt idx="3">
                  <c:v>0.024922239313961342</c:v>
                </c:pt>
                <c:pt idx="4">
                  <c:v>0.024845199749997663</c:v>
                </c:pt>
                <c:pt idx="5">
                  <c:v>0.024768870230903496</c:v>
                </c:pt>
                <c:pt idx="6">
                  <c:v>0.02469323991623974</c:v>
                </c:pt>
                <c:pt idx="7">
                  <c:v>0.024618298195866545</c:v>
                </c:pt>
                <c:pt idx="8">
                  <c:v>0.0245440346836908</c:v>
                </c:pt>
                <c:pt idx="9">
                  <c:v>0.024470439211619822</c:v>
                </c:pt>
                <c:pt idx="10">
                  <c:v>0.024397501823713332</c:v>
                </c:pt>
                <c:pt idx="11">
                  <c:v>0.024325212770525996</c:v>
                </c:pt>
                <c:pt idx="12">
                  <c:v>0.024253562503633298</c:v>
                </c:pt>
                <c:pt idx="13">
                  <c:v>0.024182541670333724</c:v>
                </c:pt>
                <c:pt idx="14">
                  <c:v>0.024112141108520606</c:v>
                </c:pt>
                <c:pt idx="15">
                  <c:v>0.024042351841717248</c:v>
                </c:pt>
                <c:pt idx="16">
                  <c:v>0.023973165074269207</c:v>
                </c:pt>
                <c:pt idx="17">
                  <c:v>0.023904572186687872</c:v>
                </c:pt>
                <c:pt idx="18">
                  <c:v>0.02383656473113981</c:v>
                </c:pt>
                <c:pt idx="19">
                  <c:v>0.023769134427076417</c:v>
                </c:pt>
                <c:pt idx="20">
                  <c:v>0.02370227315699886</c:v>
                </c:pt>
                <c:pt idx="21">
                  <c:v>0.02363597296235327</c:v>
                </c:pt>
                <c:pt idx="22">
                  <c:v>0.023570226039551584</c:v>
                </c:pt>
                <c:pt idx="23">
                  <c:v>0.02350502473611342</c:v>
                </c:pt>
                <c:pt idx="24">
                  <c:v>0.02344036154692477</c:v>
                </c:pt>
                <c:pt idx="25">
                  <c:v>0.02337622911060922</c:v>
                </c:pt>
                <c:pt idx="26">
                  <c:v>0.023312620206007845</c:v>
                </c:pt>
                <c:pt idx="27">
                  <c:v>0.023249527748763855</c:v>
                </c:pt>
                <c:pt idx="28">
                  <c:v>0.023186944788008416</c:v>
                </c:pt>
                <c:pt idx="29">
                  <c:v>0.023124864503144014</c:v>
                </c:pt>
              </c:numCache>
            </c:numRef>
          </c:xVal>
          <c:yVal>
            <c:numRef>
              <c:f>dissipation!$C$160:$C$189</c:f>
              <c:numCache>
                <c:ptCount val="30"/>
                <c:pt idx="0">
                  <c:v>12.479419960610604</c:v>
                </c:pt>
                <c:pt idx="1">
                  <c:v>12.476289739985207</c:v>
                </c:pt>
                <c:pt idx="2">
                  <c:v>12.47853053668841</c:v>
                </c:pt>
                <c:pt idx="3">
                  <c:v>12.487066248437838</c:v>
                </c:pt>
                <c:pt idx="4">
                  <c:v>12.502255402706004</c:v>
                </c:pt>
                <c:pt idx="5">
                  <c:v>12.498483969485537</c:v>
                </c:pt>
                <c:pt idx="6">
                  <c:v>12.507185155453048</c:v>
                </c:pt>
                <c:pt idx="7">
                  <c:v>12.512032171091052</c:v>
                </c:pt>
                <c:pt idx="8">
                  <c:v>12.516368974556633</c:v>
                </c:pt>
                <c:pt idx="9">
                  <c:v>12.522753521470987</c:v>
                </c:pt>
                <c:pt idx="10">
                  <c:v>12.521298727303677</c:v>
                </c:pt>
                <c:pt idx="11">
                  <c:v>12.531799445392837</c:v>
                </c:pt>
                <c:pt idx="12">
                  <c:v>12.53559845764965</c:v>
                </c:pt>
                <c:pt idx="13">
                  <c:v>12.541066001605461</c:v>
                </c:pt>
                <c:pt idx="14">
                  <c:v>12.539259574724728</c:v>
                </c:pt>
                <c:pt idx="15">
                  <c:v>12.542410479627383</c:v>
                </c:pt>
                <c:pt idx="16">
                  <c:v>12.548526130937354</c:v>
                </c:pt>
                <c:pt idx="17">
                  <c:v>12.546830020202005</c:v>
                </c:pt>
                <c:pt idx="18">
                  <c:v>12.553021513861932</c:v>
                </c:pt>
                <c:pt idx="19">
                  <c:v>12.552945671511978</c:v>
                </c:pt>
                <c:pt idx="20">
                  <c:v>12.550677295772427</c:v>
                </c:pt>
                <c:pt idx="21">
                  <c:v>12.560943592052636</c:v>
                </c:pt>
                <c:pt idx="22">
                  <c:v>12.565604449195297</c:v>
                </c:pt>
                <c:pt idx="23">
                  <c:v>12.572519892559331</c:v>
                </c:pt>
                <c:pt idx="24">
                  <c:v>12.57791159416519</c:v>
                </c:pt>
                <c:pt idx="25">
                  <c:v>12.58582677759681</c:v>
                </c:pt>
                <c:pt idx="26">
                  <c:v>12.586178410310234</c:v>
                </c:pt>
                <c:pt idx="27">
                  <c:v>12.58798483719097</c:v>
                </c:pt>
                <c:pt idx="28">
                  <c:v>12.592128587402122</c:v>
                </c:pt>
                <c:pt idx="29">
                  <c:v>12.598058080216747</c:v>
                </c:pt>
              </c:numCache>
            </c:numRef>
          </c:yVal>
          <c:smooth val="0"/>
        </c:ser>
        <c:axId val="39269979"/>
        <c:axId val="17885492"/>
      </c:scatterChart>
      <c:val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492"/>
        <c:crosses val="autoZero"/>
        <c:crossBetween val="midCat"/>
        <c:dispUnits/>
      </c:valAx>
      <c:valAx>
        <c:axId val="17885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99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Tru_vu!$A$3:$A$138</c:f>
              <c:strCach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strCache>
            </c:strRef>
          </c:xVal>
          <c:yVal>
            <c:numRef>
              <c:f>Tru_vu!$D$3:$D$138</c:f>
              <c:numCach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yVal>
          <c:smooth val="1"/>
        </c:ser>
        <c:axId val="26751701"/>
        <c:axId val="39438718"/>
      </c:scatterChart>
      <c:val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8718"/>
        <c:crosses val="autoZero"/>
        <c:crossBetween val="midCat"/>
        <c:dispUnits/>
      </c:valAx>
      <c:valAx>
        <c:axId val="39438718"/>
        <c:scaling>
          <c:orientation val="minMax"/>
          <c:max val="1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1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0.00825</cdr:y>
    </cdr:from>
    <cdr:to>
      <cdr:x>0.1875</cdr:x>
      <cdr:y>0.057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47625"/>
          <a:ext cx="1514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A7_1324b62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0.01325</cdr:y>
    </cdr:from>
    <cdr:to>
      <cdr:x>0.18925</cdr:x>
      <cdr:y>0.06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76200"/>
          <a:ext cx="1600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A7_1324b62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17</xdr:row>
      <xdr:rowOff>123825</xdr:rowOff>
    </xdr:from>
    <xdr:to>
      <xdr:col>13</xdr:col>
      <xdr:colOff>257175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3524250" y="2876550"/>
        <a:ext cx="46577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1</xdr:row>
      <xdr:rowOff>47625</xdr:rowOff>
    </xdr:from>
    <xdr:to>
      <xdr:col>13</xdr:col>
      <xdr:colOff>247650</xdr:colOff>
      <xdr:row>17</xdr:row>
      <xdr:rowOff>85725</xdr:rowOff>
    </xdr:to>
    <xdr:graphicFrame>
      <xdr:nvGraphicFramePr>
        <xdr:cNvPr id="2" name="Chart 2"/>
        <xdr:cNvGraphicFramePr/>
      </xdr:nvGraphicFramePr>
      <xdr:xfrm>
        <a:off x="3505200" y="209550"/>
        <a:ext cx="46672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8</xdr:row>
      <xdr:rowOff>38100</xdr:rowOff>
    </xdr:from>
    <xdr:to>
      <xdr:col>11</xdr:col>
      <xdr:colOff>552450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3314700" y="1333500"/>
        <a:ext cx="46672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93"/>
  <sheetViews>
    <sheetView workbookViewId="0" topLeftCell="A1">
      <selection activeCell="A2" sqref="A2"/>
    </sheetView>
  </sheetViews>
  <sheetFormatPr defaultColWidth="9.140625" defaultRowHeight="12.75"/>
  <cols>
    <col min="2" max="2" width="7.00390625" style="0" customWidth="1"/>
    <col min="3" max="3" width="9.00390625" style="0" customWidth="1"/>
    <col min="4" max="4" width="6.140625" style="0" customWidth="1"/>
    <col min="5" max="6" width="7.7109375" style="0" customWidth="1"/>
    <col min="7" max="8" width="7.7109375" style="3" customWidth="1"/>
    <col min="9" max="10" width="15.7109375" style="5" customWidth="1"/>
    <col min="19" max="19" width="16.57421875" style="0" customWidth="1"/>
    <col min="22" max="22" width="16.7109375" style="0" customWidth="1"/>
  </cols>
  <sheetData>
    <row r="1" spans="1:3" ht="12.75">
      <c r="A1" s="7" t="s">
        <v>33</v>
      </c>
      <c r="B1" s="7"/>
      <c r="C1" s="7"/>
    </row>
    <row r="2" spans="1:25" ht="12.75">
      <c r="A2" s="7" t="s">
        <v>34</v>
      </c>
      <c r="B2" s="7"/>
      <c r="C2" s="7"/>
      <c r="D2" s="4"/>
      <c r="E2" s="4"/>
      <c r="F2" s="4"/>
      <c r="G2" s="14"/>
      <c r="H2" s="14"/>
      <c r="I2" s="23"/>
      <c r="J2" s="23"/>
      <c r="P2" s="4"/>
      <c r="Q2" s="4"/>
      <c r="R2" s="4"/>
      <c r="S2" s="4"/>
      <c r="T2" s="4"/>
      <c r="U2" s="4"/>
      <c r="V2" s="4"/>
      <c r="W2" s="4"/>
      <c r="X2" s="4"/>
      <c r="Y2" s="4"/>
    </row>
    <row r="3" spans="5:15" s="4" customFormat="1" ht="12.75">
      <c r="E3" s="13"/>
      <c r="F3" s="13"/>
      <c r="G3" s="21"/>
      <c r="H3" s="21"/>
      <c r="I3" s="22"/>
      <c r="J3" s="22"/>
      <c r="K3" s="13"/>
      <c r="L3" s="13"/>
      <c r="M3" s="13"/>
      <c r="N3" s="13"/>
      <c r="O3" s="13"/>
    </row>
    <row r="4" spans="1:25" ht="12.75">
      <c r="A4" t="s">
        <v>27</v>
      </c>
      <c r="B4" t="s">
        <v>32</v>
      </c>
      <c r="C4" s="26" t="s">
        <v>6</v>
      </c>
      <c r="D4" s="13" t="s">
        <v>5</v>
      </c>
      <c r="E4" s="13" t="s">
        <v>4</v>
      </c>
      <c r="F4" s="13" t="s">
        <v>3</v>
      </c>
      <c r="G4" s="13" t="s">
        <v>2</v>
      </c>
      <c r="H4" s="13" t="s">
        <v>1</v>
      </c>
      <c r="I4" s="23"/>
      <c r="J4" s="23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.75">
      <c r="A5" s="2"/>
      <c r="C5" s="24"/>
      <c r="G5"/>
      <c r="H5"/>
      <c r="I5" s="23"/>
      <c r="J5" s="23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2"/>
      <c r="C6" s="24"/>
      <c r="G6"/>
      <c r="H6"/>
      <c r="P6" s="4"/>
      <c r="Q6" s="4"/>
      <c r="R6" s="15"/>
      <c r="S6" s="4"/>
      <c r="T6" s="4"/>
      <c r="U6" s="13"/>
      <c r="V6" s="13"/>
      <c r="W6" s="4"/>
      <c r="X6" s="4"/>
      <c r="Y6" s="4"/>
    </row>
    <row r="7" spans="1:25" ht="12.75">
      <c r="A7" s="2"/>
      <c r="C7" s="24"/>
      <c r="G7"/>
      <c r="H7"/>
      <c r="P7" s="4"/>
      <c r="Q7" s="4"/>
      <c r="R7" s="15"/>
      <c r="S7" s="4"/>
      <c r="T7" s="4"/>
      <c r="U7" s="4"/>
      <c r="V7" s="14"/>
      <c r="W7" s="4"/>
      <c r="X7" s="4"/>
      <c r="Y7" s="4"/>
    </row>
    <row r="8" spans="1:25" ht="12.75">
      <c r="A8" s="2"/>
      <c r="C8" s="24"/>
      <c r="G8"/>
      <c r="H8"/>
      <c r="P8" s="4"/>
      <c r="Q8" s="4"/>
      <c r="R8" s="15"/>
      <c r="S8" s="4"/>
      <c r="T8" s="4"/>
      <c r="U8" s="4"/>
      <c r="V8" s="4"/>
      <c r="W8" s="4"/>
      <c r="X8" s="4"/>
      <c r="Y8" s="4"/>
    </row>
    <row r="9" spans="1:25" ht="12.75">
      <c r="A9" s="2"/>
      <c r="C9" s="24"/>
      <c r="G9"/>
      <c r="H9"/>
      <c r="P9" s="4"/>
      <c r="Q9" s="4"/>
      <c r="R9" s="15"/>
      <c r="S9" s="4"/>
      <c r="T9" s="4"/>
      <c r="U9" s="4"/>
      <c r="V9" s="4"/>
      <c r="W9" s="4"/>
      <c r="X9" s="4"/>
      <c r="Y9" s="4"/>
    </row>
    <row r="10" spans="1:25" ht="12.75">
      <c r="A10" s="2"/>
      <c r="C10" s="24"/>
      <c r="G10"/>
      <c r="H10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2"/>
      <c r="C11" s="24"/>
      <c r="G11"/>
      <c r="H11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>
      <c r="A12" s="2"/>
      <c r="C12" s="24"/>
      <c r="G12"/>
      <c r="H12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.75">
      <c r="A13" s="2"/>
      <c r="C13" s="24"/>
      <c r="G13"/>
      <c r="H13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2"/>
      <c r="C14" s="24"/>
      <c r="G14"/>
      <c r="H1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2"/>
      <c r="C15" s="24"/>
      <c r="G15"/>
      <c r="H15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>
      <c r="A16" s="2"/>
      <c r="C16" s="24"/>
      <c r="G16"/>
      <c r="H16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.75">
      <c r="A17" s="2"/>
      <c r="C17" s="24"/>
      <c r="G17"/>
      <c r="H17"/>
      <c r="P17" s="4"/>
      <c r="Q17" s="4"/>
      <c r="R17" s="15"/>
      <c r="S17" s="16"/>
      <c r="T17" s="4"/>
      <c r="U17" s="13"/>
      <c r="V17" s="13"/>
      <c r="W17" s="13"/>
      <c r="X17" s="13"/>
      <c r="Y17" s="4"/>
    </row>
    <row r="18" spans="1:25" ht="12.75">
      <c r="A18" s="2"/>
      <c r="C18" s="24"/>
      <c r="G18"/>
      <c r="H18"/>
      <c r="P18" s="4"/>
      <c r="Q18" s="4"/>
      <c r="R18" s="15"/>
      <c r="S18" s="16"/>
      <c r="T18" s="4"/>
      <c r="U18" s="14"/>
      <c r="V18" s="16"/>
      <c r="W18" s="4"/>
      <c r="X18" s="4"/>
      <c r="Y18" s="4"/>
    </row>
    <row r="19" spans="1:25" ht="12.75">
      <c r="A19" s="2"/>
      <c r="C19" s="24"/>
      <c r="G19"/>
      <c r="H19"/>
      <c r="P19" s="4"/>
      <c r="Q19" s="4"/>
      <c r="R19" s="15"/>
      <c r="S19" s="16"/>
      <c r="T19" s="4"/>
      <c r="U19" s="4"/>
      <c r="V19" s="4"/>
      <c r="W19" s="4"/>
      <c r="X19" s="4"/>
      <c r="Y19" s="4"/>
    </row>
    <row r="20" spans="1:25" ht="12.75">
      <c r="A20" s="2"/>
      <c r="C20" s="24"/>
      <c r="G20"/>
      <c r="H20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2"/>
      <c r="C21" s="24"/>
      <c r="G21"/>
      <c r="H21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2"/>
      <c r="C22" s="24"/>
      <c r="G22"/>
      <c r="H22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>
      <c r="A23" s="2"/>
      <c r="C23" s="24"/>
      <c r="G23"/>
      <c r="H23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>
      <c r="A24" s="2"/>
      <c r="C24" s="24"/>
      <c r="G24"/>
      <c r="H2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2"/>
      <c r="C25" s="24"/>
      <c r="G25"/>
      <c r="H25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2"/>
      <c r="C26" s="24"/>
      <c r="G26"/>
      <c r="H26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2"/>
      <c r="C27" s="24"/>
      <c r="G27"/>
      <c r="H27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2"/>
      <c r="C28" s="24"/>
      <c r="G28"/>
      <c r="H28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8" ht="12.75">
      <c r="A29" s="2"/>
      <c r="C29" s="24"/>
      <c r="G29"/>
      <c r="H29"/>
    </row>
    <row r="30" spans="1:8" ht="12.75">
      <c r="A30" s="2"/>
      <c r="C30" s="24"/>
      <c r="G30"/>
      <c r="H30"/>
    </row>
    <row r="31" spans="1:8" ht="12.75">
      <c r="A31" s="2"/>
      <c r="C31" s="24"/>
      <c r="G31"/>
      <c r="H31"/>
    </row>
    <row r="32" spans="1:8" ht="12.75">
      <c r="A32" s="2"/>
      <c r="C32" s="24"/>
      <c r="G32"/>
      <c r="H32"/>
    </row>
    <row r="33" spans="1:8" ht="12.75">
      <c r="A33" s="2"/>
      <c r="C33" s="24"/>
      <c r="G33"/>
      <c r="H33"/>
    </row>
    <row r="34" spans="1:8" ht="12.75">
      <c r="A34" s="2"/>
      <c r="C34" s="24"/>
      <c r="G34"/>
      <c r="H34"/>
    </row>
    <row r="35" spans="1:8" ht="12.75">
      <c r="A35" s="2"/>
      <c r="C35" s="24"/>
      <c r="G35"/>
      <c r="H35"/>
    </row>
    <row r="36" spans="1:8" ht="12.75">
      <c r="A36" s="2"/>
      <c r="C36" s="24"/>
      <c r="G36"/>
      <c r="H36"/>
    </row>
    <row r="37" spans="1:8" ht="12.75">
      <c r="A37" s="2"/>
      <c r="C37" s="24"/>
      <c r="G37"/>
      <c r="H37"/>
    </row>
    <row r="38" spans="1:8" ht="12.75">
      <c r="A38" s="2"/>
      <c r="C38" s="24"/>
      <c r="G38"/>
      <c r="H38"/>
    </row>
    <row r="39" spans="1:8" ht="12.75">
      <c r="A39" s="2"/>
      <c r="C39" s="24"/>
      <c r="G39"/>
      <c r="H39"/>
    </row>
    <row r="40" spans="1:8" ht="12.75">
      <c r="A40" s="2"/>
      <c r="C40" s="24"/>
      <c r="G40"/>
      <c r="H40"/>
    </row>
    <row r="41" spans="1:8" ht="12.75">
      <c r="A41" s="2"/>
      <c r="C41" s="24"/>
      <c r="G41"/>
      <c r="H41"/>
    </row>
    <row r="42" spans="1:8" ht="12.75">
      <c r="A42" s="2"/>
      <c r="C42" s="24"/>
      <c r="G42"/>
      <c r="H42"/>
    </row>
    <row r="43" spans="1:8" ht="12.75">
      <c r="A43" s="2"/>
      <c r="C43" s="24"/>
      <c r="G43"/>
      <c r="H43"/>
    </row>
    <row r="44" spans="1:8" ht="12.75">
      <c r="A44" s="2"/>
      <c r="C44" s="24"/>
      <c r="G44"/>
      <c r="H44"/>
    </row>
    <row r="45" spans="1:8" ht="12.75">
      <c r="A45" s="2"/>
      <c r="C45" s="24"/>
      <c r="G45"/>
      <c r="H45"/>
    </row>
    <row r="46" spans="1:8" ht="12.75">
      <c r="A46" s="2"/>
      <c r="C46" s="24"/>
      <c r="G46"/>
      <c r="H46"/>
    </row>
    <row r="47" spans="1:8" ht="12.75">
      <c r="A47" s="2"/>
      <c r="C47" s="24"/>
      <c r="G47"/>
      <c r="H47"/>
    </row>
    <row r="48" spans="1:8" ht="12.75">
      <c r="A48" s="2"/>
      <c r="C48" s="24"/>
      <c r="G48"/>
      <c r="H48"/>
    </row>
    <row r="49" spans="1:8" ht="12.75">
      <c r="A49" s="2"/>
      <c r="C49" s="24"/>
      <c r="G49"/>
      <c r="H49"/>
    </row>
    <row r="50" spans="1:8" ht="12.75">
      <c r="A50" s="2"/>
      <c r="C50" s="24"/>
      <c r="G50"/>
      <c r="H50"/>
    </row>
    <row r="51" spans="1:8" ht="12.75">
      <c r="A51" s="2"/>
      <c r="C51" s="24"/>
      <c r="G51"/>
      <c r="H51"/>
    </row>
    <row r="52" spans="1:8" ht="12.75">
      <c r="A52" s="2"/>
      <c r="C52" s="24"/>
      <c r="G52"/>
      <c r="H52"/>
    </row>
    <row r="53" spans="1:8" ht="12.75">
      <c r="A53" s="2"/>
      <c r="C53" s="24"/>
      <c r="G53"/>
      <c r="H53"/>
    </row>
    <row r="54" spans="1:8" ht="12.75">
      <c r="A54" s="2"/>
      <c r="C54" s="24"/>
      <c r="G54"/>
      <c r="H54"/>
    </row>
    <row r="55" spans="1:8" ht="12.75">
      <c r="A55" s="2"/>
      <c r="C55" s="24"/>
      <c r="G55"/>
      <c r="H55"/>
    </row>
    <row r="56" spans="1:8" ht="12.75">
      <c r="A56" s="2"/>
      <c r="C56" s="24"/>
      <c r="G56"/>
      <c r="H56"/>
    </row>
    <row r="57" spans="1:8" ht="12.75">
      <c r="A57" s="2"/>
      <c r="C57" s="24"/>
      <c r="G57"/>
      <c r="H57"/>
    </row>
    <row r="58" spans="1:8" ht="12.75">
      <c r="A58" s="2"/>
      <c r="C58" s="24"/>
      <c r="G58"/>
      <c r="H58"/>
    </row>
    <row r="59" spans="1:8" ht="12.75">
      <c r="A59" s="2"/>
      <c r="C59" s="24"/>
      <c r="G59"/>
      <c r="H59"/>
    </row>
    <row r="60" spans="1:8" ht="12.75">
      <c r="A60" s="2"/>
      <c r="C60" s="24"/>
      <c r="G60"/>
      <c r="H60"/>
    </row>
    <row r="61" spans="1:8" ht="12.75">
      <c r="A61" s="2"/>
      <c r="C61" s="24"/>
      <c r="G61"/>
      <c r="H61"/>
    </row>
    <row r="62" spans="1:8" ht="12.75">
      <c r="A62" s="2"/>
      <c r="C62" s="24"/>
      <c r="G62"/>
      <c r="H62"/>
    </row>
    <row r="63" spans="1:8" ht="12.75">
      <c r="A63" s="2"/>
      <c r="C63" s="24"/>
      <c r="G63"/>
      <c r="H63"/>
    </row>
    <row r="64" spans="1:8" ht="12.75">
      <c r="A64" s="2"/>
      <c r="C64" s="24"/>
      <c r="G64"/>
      <c r="H64"/>
    </row>
    <row r="65" spans="1:8" ht="12.75">
      <c r="A65" s="2"/>
      <c r="C65" s="24"/>
      <c r="G65"/>
      <c r="H65"/>
    </row>
    <row r="66" spans="1:8" ht="12.75">
      <c r="A66" s="2"/>
      <c r="C66" s="24"/>
      <c r="G66"/>
      <c r="H66"/>
    </row>
    <row r="67" spans="1:8" ht="12.75">
      <c r="A67" s="2"/>
      <c r="C67" s="24"/>
      <c r="G67"/>
      <c r="H67"/>
    </row>
    <row r="68" spans="1:8" ht="12.75">
      <c r="A68" s="2"/>
      <c r="C68" s="24"/>
      <c r="G68"/>
      <c r="H68"/>
    </row>
    <row r="69" spans="1:8" ht="12.75">
      <c r="A69" s="2"/>
      <c r="C69" s="24"/>
      <c r="G69"/>
      <c r="H69"/>
    </row>
    <row r="70" spans="1:8" ht="12.75">
      <c r="A70" s="2"/>
      <c r="C70" s="24"/>
      <c r="G70"/>
      <c r="H70"/>
    </row>
    <row r="71" spans="1:8" ht="12.75">
      <c r="A71" s="2"/>
      <c r="C71" s="24"/>
      <c r="G71"/>
      <c r="H71"/>
    </row>
    <row r="72" spans="1:8" ht="12.75">
      <c r="A72" s="2"/>
      <c r="C72" s="24"/>
      <c r="G72"/>
      <c r="H72"/>
    </row>
    <row r="73" spans="1:8" ht="12.75">
      <c r="A73" s="2"/>
      <c r="C73" s="24"/>
      <c r="G73"/>
      <c r="H73"/>
    </row>
    <row r="74" spans="1:8" ht="12.75">
      <c r="A74" s="2"/>
      <c r="C74" s="24"/>
      <c r="G74"/>
      <c r="H74"/>
    </row>
    <row r="75" spans="1:8" ht="12.75">
      <c r="A75" s="2"/>
      <c r="C75" s="24"/>
      <c r="G75"/>
      <c r="H75"/>
    </row>
    <row r="76" spans="1:8" ht="12.75">
      <c r="A76" s="2"/>
      <c r="C76" s="24"/>
      <c r="G76"/>
      <c r="H76"/>
    </row>
    <row r="77" spans="1:8" ht="12.75">
      <c r="A77" s="2"/>
      <c r="C77" s="24"/>
      <c r="G77"/>
      <c r="H77"/>
    </row>
    <row r="78" spans="1:8" ht="12.75">
      <c r="A78" s="2"/>
      <c r="C78" s="24"/>
      <c r="G78"/>
      <c r="H78"/>
    </row>
    <row r="79" spans="1:8" ht="12.75">
      <c r="A79" s="2"/>
      <c r="C79" s="24"/>
      <c r="G79"/>
      <c r="H79"/>
    </row>
    <row r="80" spans="1:8" ht="12.75">
      <c r="A80" s="2"/>
      <c r="C80" s="24"/>
      <c r="G80"/>
      <c r="H80"/>
    </row>
    <row r="81" spans="1:8" ht="12.75">
      <c r="A81" s="2"/>
      <c r="C81" s="24"/>
      <c r="G81"/>
      <c r="H81"/>
    </row>
    <row r="82" spans="1:8" ht="12.75">
      <c r="A82" s="2"/>
      <c r="C82" s="24"/>
      <c r="G82"/>
      <c r="H82"/>
    </row>
    <row r="83" spans="1:8" ht="12.75">
      <c r="A83" s="2"/>
      <c r="C83" s="24"/>
      <c r="G83"/>
      <c r="H83"/>
    </row>
    <row r="84" spans="1:8" ht="12.75">
      <c r="A84" s="2"/>
      <c r="C84" s="24"/>
      <c r="G84"/>
      <c r="H84"/>
    </row>
    <row r="85" spans="1:8" ht="12.75">
      <c r="A85" s="2"/>
      <c r="C85" s="24"/>
      <c r="G85"/>
      <c r="H85"/>
    </row>
    <row r="86" spans="1:8" ht="12.75">
      <c r="A86" s="2"/>
      <c r="C86" s="24"/>
      <c r="G86"/>
      <c r="H86"/>
    </row>
    <row r="87" spans="1:8" ht="12.75">
      <c r="A87" s="2"/>
      <c r="C87" s="24"/>
      <c r="G87"/>
      <c r="H87"/>
    </row>
    <row r="88" spans="1:8" ht="12.75">
      <c r="A88" s="2"/>
      <c r="C88" s="24"/>
      <c r="G88"/>
      <c r="H88"/>
    </row>
    <row r="89" spans="1:8" ht="12.75">
      <c r="A89" s="2"/>
      <c r="C89" s="24"/>
      <c r="G89"/>
      <c r="H89"/>
    </row>
    <row r="90" spans="1:8" ht="12.75">
      <c r="A90" s="2"/>
      <c r="C90" s="24"/>
      <c r="G90"/>
      <c r="H90"/>
    </row>
    <row r="91" spans="1:8" ht="12.75">
      <c r="A91" s="2"/>
      <c r="C91" s="24"/>
      <c r="G91"/>
      <c r="H91"/>
    </row>
    <row r="92" spans="1:8" ht="12.75">
      <c r="A92" s="2"/>
      <c r="C92" s="24"/>
      <c r="G92"/>
      <c r="H92"/>
    </row>
    <row r="93" spans="1:8" ht="12.75">
      <c r="A93" s="2"/>
      <c r="C93" s="24"/>
      <c r="G93"/>
      <c r="H93"/>
    </row>
    <row r="94" spans="1:8" ht="12.75">
      <c r="A94" s="2"/>
      <c r="C94" s="24"/>
      <c r="G94"/>
      <c r="H94"/>
    </row>
    <row r="95" spans="1:8" ht="12.75">
      <c r="A95" s="2"/>
      <c r="C95" s="24"/>
      <c r="G95"/>
      <c r="H95"/>
    </row>
    <row r="96" spans="1:8" ht="12.75">
      <c r="A96" s="2"/>
      <c r="C96" s="24"/>
      <c r="G96"/>
      <c r="H96"/>
    </row>
    <row r="97" spans="1:8" ht="12.75">
      <c r="A97" s="2"/>
      <c r="C97" s="24"/>
      <c r="G97"/>
      <c r="H97"/>
    </row>
    <row r="98" spans="1:8" ht="12.75">
      <c r="A98" s="2"/>
      <c r="C98" s="24"/>
      <c r="G98"/>
      <c r="H98"/>
    </row>
    <row r="99" spans="1:8" ht="12.75">
      <c r="A99" s="2"/>
      <c r="C99" s="24"/>
      <c r="G99"/>
      <c r="H99"/>
    </row>
    <row r="100" spans="1:8" ht="12.75">
      <c r="A100" s="2"/>
      <c r="C100" s="24"/>
      <c r="G100"/>
      <c r="H100"/>
    </row>
    <row r="101" spans="1:8" ht="12.75">
      <c r="A101" s="2"/>
      <c r="C101" s="24"/>
      <c r="G101"/>
      <c r="H101"/>
    </row>
    <row r="102" spans="1:8" ht="12.75">
      <c r="A102" s="2"/>
      <c r="C102" s="24"/>
      <c r="G102"/>
      <c r="H102"/>
    </row>
    <row r="103" spans="1:8" ht="12.75">
      <c r="A103" s="2"/>
      <c r="C103" s="24"/>
      <c r="G103"/>
      <c r="H103"/>
    </row>
    <row r="104" spans="1:8" ht="12.75">
      <c r="A104" s="2"/>
      <c r="C104" s="24"/>
      <c r="G104"/>
      <c r="H104"/>
    </row>
    <row r="105" spans="1:8" ht="12.75">
      <c r="A105" s="2"/>
      <c r="C105" s="24"/>
      <c r="G105"/>
      <c r="H105"/>
    </row>
    <row r="106" spans="1:8" ht="12.75">
      <c r="A106" s="2"/>
      <c r="C106" s="24"/>
      <c r="G106"/>
      <c r="H106"/>
    </row>
    <row r="107" spans="1:8" ht="12.75">
      <c r="A107" s="2"/>
      <c r="C107" s="24"/>
      <c r="G107"/>
      <c r="H107"/>
    </row>
    <row r="108" spans="1:8" ht="12.75">
      <c r="A108" s="2"/>
      <c r="C108" s="24"/>
      <c r="G108"/>
      <c r="H108"/>
    </row>
    <row r="109" spans="1:8" ht="12.75">
      <c r="A109" s="2"/>
      <c r="C109" s="24"/>
      <c r="G109"/>
      <c r="H109"/>
    </row>
    <row r="110" spans="1:8" ht="12.75">
      <c r="A110" s="2"/>
      <c r="C110" s="24"/>
      <c r="G110"/>
      <c r="H110"/>
    </row>
    <row r="111" spans="1:8" ht="12.75">
      <c r="A111" s="2"/>
      <c r="C111" s="24"/>
      <c r="G111"/>
      <c r="H111"/>
    </row>
    <row r="112" spans="1:8" ht="12.75">
      <c r="A112" s="2"/>
      <c r="C112" s="24"/>
      <c r="G112"/>
      <c r="H112"/>
    </row>
    <row r="113" spans="1:8" ht="12.75">
      <c r="A113" s="2"/>
      <c r="C113" s="24"/>
      <c r="G113"/>
      <c r="H113"/>
    </row>
    <row r="114" spans="1:8" ht="12.75">
      <c r="A114" s="2"/>
      <c r="C114" s="24"/>
      <c r="G114"/>
      <c r="H114"/>
    </row>
    <row r="115" spans="1:8" ht="12.75">
      <c r="A115" s="2"/>
      <c r="C115" s="24"/>
      <c r="G115"/>
      <c r="H115"/>
    </row>
    <row r="116" spans="1:8" ht="12.75">
      <c r="A116" s="2"/>
      <c r="C116" s="24"/>
      <c r="G116"/>
      <c r="H116"/>
    </row>
    <row r="117" spans="1:8" ht="12.75">
      <c r="A117" s="2"/>
      <c r="C117" s="24"/>
      <c r="G117"/>
      <c r="H117"/>
    </row>
    <row r="118" spans="1:8" ht="12.75">
      <c r="A118" s="2"/>
      <c r="C118" s="24"/>
      <c r="G118"/>
      <c r="H118"/>
    </row>
    <row r="119" spans="1:8" ht="12.75">
      <c r="A119" s="2"/>
      <c r="C119" s="24"/>
      <c r="G119"/>
      <c r="H119"/>
    </row>
    <row r="120" spans="1:8" ht="12.75">
      <c r="A120" s="2"/>
      <c r="C120" s="24"/>
      <c r="G120"/>
      <c r="H120"/>
    </row>
    <row r="121" spans="1:8" ht="12.75">
      <c r="A121" s="2"/>
      <c r="C121" s="24"/>
      <c r="G121"/>
      <c r="H121"/>
    </row>
    <row r="122" spans="1:8" ht="12.75">
      <c r="A122" s="2"/>
      <c r="C122" s="24"/>
      <c r="G122"/>
      <c r="H122"/>
    </row>
    <row r="123" spans="1:8" ht="12.75">
      <c r="A123" s="2"/>
      <c r="C123" s="24"/>
      <c r="G123"/>
      <c r="H123"/>
    </row>
    <row r="124" spans="1:8" ht="12.75">
      <c r="A124" s="2"/>
      <c r="C124" s="24"/>
      <c r="G124"/>
      <c r="H124"/>
    </row>
    <row r="125" spans="1:8" ht="12.75">
      <c r="A125" s="2"/>
      <c r="C125" s="24"/>
      <c r="G125"/>
      <c r="H125"/>
    </row>
    <row r="126" spans="1:8" ht="12.75">
      <c r="A126" s="2"/>
      <c r="C126" s="24"/>
      <c r="G126"/>
      <c r="H126"/>
    </row>
    <row r="127" spans="1:8" ht="12.75">
      <c r="A127" s="2"/>
      <c r="C127" s="24"/>
      <c r="G127"/>
      <c r="H127"/>
    </row>
    <row r="128" spans="1:8" ht="12.75">
      <c r="A128" s="2"/>
      <c r="C128" s="24"/>
      <c r="G128"/>
      <c r="H128"/>
    </row>
    <row r="129" spans="1:8" ht="12.75">
      <c r="A129" s="2"/>
      <c r="C129" s="24"/>
      <c r="G129"/>
      <c r="H129"/>
    </row>
    <row r="130" spans="1:8" ht="12.75">
      <c r="A130" s="2"/>
      <c r="C130" s="24"/>
      <c r="G130"/>
      <c r="H130"/>
    </row>
    <row r="131" spans="1:8" ht="12.75">
      <c r="A131" s="2"/>
      <c r="C131" s="24"/>
      <c r="G131"/>
      <c r="H131"/>
    </row>
    <row r="132" spans="1:8" ht="12.75">
      <c r="A132" s="2"/>
      <c r="C132" s="24"/>
      <c r="G132"/>
      <c r="H132"/>
    </row>
    <row r="133" spans="1:8" ht="12.75">
      <c r="A133" s="2"/>
      <c r="C133" s="24"/>
      <c r="G133"/>
      <c r="H133"/>
    </row>
    <row r="134" spans="1:8" ht="12.75">
      <c r="A134" s="2"/>
      <c r="C134" s="24"/>
      <c r="G134"/>
      <c r="H134"/>
    </row>
    <row r="135" spans="1:8" ht="12.75">
      <c r="A135" s="2"/>
      <c r="C135" s="24"/>
      <c r="G135"/>
      <c r="H135"/>
    </row>
    <row r="136" spans="1:8" ht="12.75">
      <c r="A136" s="2"/>
      <c r="C136" s="24"/>
      <c r="G136"/>
      <c r="H136"/>
    </row>
    <row r="137" spans="1:8" ht="12.75">
      <c r="A137" s="2"/>
      <c r="C137" s="24"/>
      <c r="G137"/>
      <c r="H137"/>
    </row>
    <row r="138" spans="1:8" ht="12.75">
      <c r="A138" s="2"/>
      <c r="C138" s="24"/>
      <c r="G138"/>
      <c r="H138"/>
    </row>
    <row r="139" spans="1:8" ht="12.75">
      <c r="A139" s="2"/>
      <c r="C139" s="24"/>
      <c r="G139"/>
      <c r="H139"/>
    </row>
    <row r="140" spans="1:8" ht="12.75">
      <c r="A140" s="2"/>
      <c r="C140" s="24"/>
      <c r="G140"/>
      <c r="H140"/>
    </row>
    <row r="141" spans="1:8" ht="12.75">
      <c r="A141" s="2"/>
      <c r="C141" s="24"/>
      <c r="G141"/>
      <c r="H141"/>
    </row>
    <row r="142" spans="1:8" ht="12.75">
      <c r="A142" s="2"/>
      <c r="C142" s="24"/>
      <c r="G142"/>
      <c r="H142"/>
    </row>
    <row r="143" spans="1:8" ht="12.75">
      <c r="A143" s="2"/>
      <c r="C143" s="24"/>
      <c r="G143"/>
      <c r="H143"/>
    </row>
    <row r="144" spans="1:8" ht="12.75">
      <c r="A144" s="2"/>
      <c r="C144" s="24"/>
      <c r="G144"/>
      <c r="H144"/>
    </row>
    <row r="145" spans="1:8" ht="12.75">
      <c r="A145" s="2"/>
      <c r="C145" s="24"/>
      <c r="G145"/>
      <c r="H145"/>
    </row>
    <row r="146" spans="1:8" ht="12.75">
      <c r="A146" s="2"/>
      <c r="C146" s="24"/>
      <c r="G146"/>
      <c r="H146"/>
    </row>
    <row r="147" spans="1:8" ht="12.75">
      <c r="A147" s="2"/>
      <c r="C147" s="24"/>
      <c r="G147"/>
      <c r="H147"/>
    </row>
    <row r="148" spans="1:8" ht="12.75">
      <c r="A148" s="2"/>
      <c r="C148" s="24"/>
      <c r="G148"/>
      <c r="H148"/>
    </row>
    <row r="149" spans="1:8" ht="12.75">
      <c r="A149" s="2"/>
      <c r="C149" s="24"/>
      <c r="G149"/>
      <c r="H149"/>
    </row>
    <row r="150" spans="1:8" ht="12.75">
      <c r="A150" s="2"/>
      <c r="C150" s="24"/>
      <c r="G150"/>
      <c r="H150"/>
    </row>
    <row r="151" spans="1:8" ht="12.75">
      <c r="A151" s="2"/>
      <c r="C151" s="24"/>
      <c r="G151"/>
      <c r="H151"/>
    </row>
    <row r="152" spans="1:8" ht="12.75">
      <c r="A152" s="2"/>
      <c r="C152" s="24"/>
      <c r="G152"/>
      <c r="H152"/>
    </row>
    <row r="153" spans="1:8" ht="12.75">
      <c r="A153" s="2"/>
      <c r="C153" s="24"/>
      <c r="G153"/>
      <c r="H153"/>
    </row>
    <row r="154" spans="1:8" ht="12.75">
      <c r="A154" s="2"/>
      <c r="C154" s="24"/>
      <c r="G154"/>
      <c r="H154"/>
    </row>
    <row r="155" spans="1:8" ht="12.75">
      <c r="A155" s="2"/>
      <c r="C155" s="24"/>
      <c r="G155"/>
      <c r="H155"/>
    </row>
    <row r="156" spans="1:8" ht="12.75">
      <c r="A156" s="2"/>
      <c r="C156" s="24"/>
      <c r="G156"/>
      <c r="H156"/>
    </row>
    <row r="157" spans="1:8" ht="12.75">
      <c r="A157" s="2"/>
      <c r="C157" s="24"/>
      <c r="G157"/>
      <c r="H157"/>
    </row>
    <row r="158" spans="1:8" ht="12.75">
      <c r="A158" s="2"/>
      <c r="C158" s="24"/>
      <c r="G158"/>
      <c r="H158"/>
    </row>
    <row r="159" spans="1:8" ht="12.75">
      <c r="A159" s="2"/>
      <c r="C159" s="24"/>
      <c r="G159"/>
      <c r="H159"/>
    </row>
    <row r="160" spans="1:8" ht="12.75">
      <c r="A160" s="2"/>
      <c r="C160" s="24"/>
      <c r="G160"/>
      <c r="H160"/>
    </row>
    <row r="161" spans="1:8" ht="12.75">
      <c r="A161" s="2"/>
      <c r="C161" s="24"/>
      <c r="G161"/>
      <c r="H161"/>
    </row>
    <row r="162" spans="1:8" ht="12.75">
      <c r="A162" s="2"/>
      <c r="C162" s="24"/>
      <c r="G162"/>
      <c r="H162"/>
    </row>
    <row r="163" spans="1:8" ht="12.75">
      <c r="A163" s="2"/>
      <c r="C163" s="24"/>
      <c r="G163"/>
      <c r="H163"/>
    </row>
    <row r="164" spans="1:8" ht="12.75">
      <c r="A164" s="2"/>
      <c r="C164" s="24"/>
      <c r="G164"/>
      <c r="H164"/>
    </row>
    <row r="165" spans="1:8" ht="12.75">
      <c r="A165" s="2"/>
      <c r="C165" s="24"/>
      <c r="G165"/>
      <c r="H165"/>
    </row>
    <row r="166" spans="1:8" ht="12.75">
      <c r="A166" s="2"/>
      <c r="C166" s="24"/>
      <c r="G166"/>
      <c r="H166"/>
    </row>
    <row r="167" spans="1:8" ht="12.75">
      <c r="A167" s="2"/>
      <c r="C167" s="24"/>
      <c r="G167"/>
      <c r="H167"/>
    </row>
    <row r="168" spans="1:8" ht="12.75">
      <c r="A168" s="2"/>
      <c r="C168" s="24"/>
      <c r="G168"/>
      <c r="H168"/>
    </row>
    <row r="169" spans="1:8" ht="12.75">
      <c r="A169" s="2"/>
      <c r="C169" s="24"/>
      <c r="G169"/>
      <c r="H169"/>
    </row>
    <row r="170" spans="1:8" ht="12.75">
      <c r="A170" s="2"/>
      <c r="C170" s="24"/>
      <c r="G170"/>
      <c r="H170"/>
    </row>
    <row r="171" spans="1:8" ht="12.75">
      <c r="A171" s="2"/>
      <c r="C171" s="24"/>
      <c r="G171"/>
      <c r="H171"/>
    </row>
    <row r="172" spans="1:8" ht="12.75">
      <c r="A172" s="2"/>
      <c r="C172" s="24"/>
      <c r="G172"/>
      <c r="H172"/>
    </row>
    <row r="173" spans="1:8" ht="12.75">
      <c r="A173" s="2"/>
      <c r="C173" s="24"/>
      <c r="G173"/>
      <c r="H173"/>
    </row>
    <row r="174" spans="1:8" ht="12.75">
      <c r="A174" s="2"/>
      <c r="C174" s="24"/>
      <c r="G174"/>
      <c r="H174"/>
    </row>
    <row r="175" spans="1:8" ht="12.75">
      <c r="A175" s="2"/>
      <c r="C175" s="24"/>
      <c r="G175"/>
      <c r="H175"/>
    </row>
    <row r="176" spans="1:8" ht="12.75">
      <c r="A176" s="2"/>
      <c r="C176" s="24"/>
      <c r="G176"/>
      <c r="H176"/>
    </row>
    <row r="177" spans="1:8" ht="12.75">
      <c r="A177" s="2"/>
      <c r="C177" s="24"/>
      <c r="G177"/>
      <c r="H177"/>
    </row>
    <row r="178" spans="1:8" ht="12.75">
      <c r="A178" s="2"/>
      <c r="C178" s="24"/>
      <c r="G178"/>
      <c r="H178"/>
    </row>
    <row r="179" spans="1:8" ht="12.75">
      <c r="A179" s="2"/>
      <c r="C179" s="24"/>
      <c r="G179"/>
      <c r="H179"/>
    </row>
    <row r="180" spans="1:8" ht="12.75">
      <c r="A180" s="2"/>
      <c r="C180" s="24"/>
      <c r="G180"/>
      <c r="H180"/>
    </row>
    <row r="181" spans="1:8" ht="12.75">
      <c r="A181" s="2"/>
      <c r="C181" s="24"/>
      <c r="G181"/>
      <c r="H181"/>
    </row>
    <row r="182" spans="1:8" ht="12.75">
      <c r="A182" s="2"/>
      <c r="C182" s="24"/>
      <c r="G182"/>
      <c r="H182"/>
    </row>
    <row r="183" spans="1:8" ht="12.75">
      <c r="A183" s="2"/>
      <c r="C183" s="24"/>
      <c r="G183"/>
      <c r="H183"/>
    </row>
    <row r="184" spans="1:8" ht="12.75">
      <c r="A184" s="2"/>
      <c r="C184" s="24"/>
      <c r="G184"/>
      <c r="H184"/>
    </row>
    <row r="185" spans="1:8" ht="12.75">
      <c r="A185" s="2"/>
      <c r="C185" s="24"/>
      <c r="G185"/>
      <c r="H185"/>
    </row>
    <row r="186" spans="1:8" ht="12.75">
      <c r="A186" s="2"/>
      <c r="C186" s="24"/>
      <c r="G186"/>
      <c r="H186"/>
    </row>
    <row r="187" spans="1:8" ht="12.75">
      <c r="A187" s="2"/>
      <c r="C187" s="24"/>
      <c r="G187"/>
      <c r="H187"/>
    </row>
    <row r="188" spans="1:8" ht="12.75">
      <c r="A188" s="2"/>
      <c r="C188" s="24"/>
      <c r="G188"/>
      <c r="H188"/>
    </row>
    <row r="189" spans="1:8" ht="12.75">
      <c r="A189" s="2"/>
      <c r="C189" s="24"/>
      <c r="G189"/>
      <c r="H189"/>
    </row>
    <row r="190" spans="1:8" ht="12.75">
      <c r="A190" s="2"/>
      <c r="C190" s="24"/>
      <c r="G190"/>
      <c r="H190"/>
    </row>
    <row r="191" spans="1:8" ht="12.75">
      <c r="A191" s="2"/>
      <c r="C191" s="24"/>
      <c r="G191"/>
      <c r="H191"/>
    </row>
    <row r="192" spans="1:8" ht="12.75">
      <c r="A192" s="2"/>
      <c r="C192" s="24"/>
      <c r="G192"/>
      <c r="H192"/>
    </row>
    <row r="193" spans="1:8" ht="12.75">
      <c r="A193" s="2"/>
      <c r="C193" s="24"/>
      <c r="G193"/>
      <c r="H193"/>
    </row>
    <row r="194" spans="1:8" ht="12.75">
      <c r="A194" s="2"/>
      <c r="C194" s="24"/>
      <c r="G194"/>
      <c r="H194"/>
    </row>
    <row r="195" spans="1:8" ht="12.75">
      <c r="A195" s="2"/>
      <c r="C195" s="24"/>
      <c r="G195"/>
      <c r="H195"/>
    </row>
    <row r="196" spans="1:8" ht="12.75">
      <c r="A196" s="2"/>
      <c r="C196" s="24"/>
      <c r="G196"/>
      <c r="H196"/>
    </row>
    <row r="197" spans="1:8" ht="12.75">
      <c r="A197" s="2"/>
      <c r="C197" s="24"/>
      <c r="G197"/>
      <c r="H197"/>
    </row>
    <row r="198" spans="1:8" ht="12.75">
      <c r="A198" s="2"/>
      <c r="C198" s="24"/>
      <c r="G198"/>
      <c r="H198"/>
    </row>
    <row r="199" spans="1:8" ht="12.75">
      <c r="A199" s="2"/>
      <c r="C199" s="24"/>
      <c r="G199"/>
      <c r="H199"/>
    </row>
    <row r="200" spans="1:8" ht="12.75">
      <c r="A200" s="2"/>
      <c r="C200" s="24"/>
      <c r="G200"/>
      <c r="H200"/>
    </row>
    <row r="201" spans="1:8" ht="12.75">
      <c r="A201" s="2"/>
      <c r="C201" s="24"/>
      <c r="G201"/>
      <c r="H201"/>
    </row>
    <row r="202" spans="1:8" ht="12.75">
      <c r="A202" s="2"/>
      <c r="C202" s="24"/>
      <c r="G202"/>
      <c r="H202"/>
    </row>
    <row r="203" spans="1:8" ht="12.75">
      <c r="A203" s="2"/>
      <c r="C203" s="24"/>
      <c r="G203"/>
      <c r="H203"/>
    </row>
    <row r="204" spans="1:8" ht="12.75">
      <c r="A204" s="2"/>
      <c r="C204" s="24"/>
      <c r="G204"/>
      <c r="H204"/>
    </row>
    <row r="205" spans="1:8" ht="12.75">
      <c r="A205" s="2"/>
      <c r="C205" s="24"/>
      <c r="G205"/>
      <c r="H205"/>
    </row>
    <row r="206" spans="1:8" ht="12.75">
      <c r="A206" s="2"/>
      <c r="C206" s="24"/>
      <c r="G206"/>
      <c r="H206"/>
    </row>
    <row r="207" spans="1:8" ht="12.75">
      <c r="A207" s="2"/>
      <c r="C207" s="24"/>
      <c r="G207"/>
      <c r="H207"/>
    </row>
    <row r="208" spans="1:8" ht="12.75">
      <c r="A208" s="2"/>
      <c r="C208" s="24"/>
      <c r="G208"/>
      <c r="H208"/>
    </row>
    <row r="209" spans="1:8" ht="12.75">
      <c r="A209" s="2"/>
      <c r="C209" s="24"/>
      <c r="G209"/>
      <c r="H209"/>
    </row>
    <row r="210" spans="1:8" ht="12.75">
      <c r="A210" s="2"/>
      <c r="C210" s="24"/>
      <c r="G210"/>
      <c r="H210"/>
    </row>
    <row r="211" spans="1:8" ht="12.75">
      <c r="A211" s="2"/>
      <c r="C211" s="24"/>
      <c r="G211"/>
      <c r="H211"/>
    </row>
    <row r="212" spans="1:8" ht="12.75">
      <c r="A212" s="2"/>
      <c r="C212" s="24"/>
      <c r="G212"/>
      <c r="H212"/>
    </row>
    <row r="213" spans="1:8" ht="12.75">
      <c r="A213" s="2"/>
      <c r="C213" s="24"/>
      <c r="G213"/>
      <c r="H213"/>
    </row>
    <row r="214" spans="1:8" ht="12.75">
      <c r="A214" s="2"/>
      <c r="C214" s="24"/>
      <c r="G214"/>
      <c r="H214"/>
    </row>
    <row r="215" spans="1:8" ht="12.75">
      <c r="A215" s="2"/>
      <c r="C215" s="24"/>
      <c r="G215"/>
      <c r="H215"/>
    </row>
    <row r="216" spans="1:8" ht="12.75">
      <c r="A216" s="2"/>
      <c r="C216" s="24"/>
      <c r="G216"/>
      <c r="H216"/>
    </row>
    <row r="217" spans="1:8" ht="12.75">
      <c r="A217" s="2"/>
      <c r="C217" s="24"/>
      <c r="G217"/>
      <c r="H217"/>
    </row>
    <row r="218" spans="1:8" ht="12.75">
      <c r="A218" s="2"/>
      <c r="C218" s="24"/>
      <c r="G218"/>
      <c r="H218"/>
    </row>
    <row r="219" spans="1:8" ht="12.75">
      <c r="A219" s="2"/>
      <c r="C219" s="24"/>
      <c r="G219"/>
      <c r="H219"/>
    </row>
    <row r="220" spans="1:8" ht="12.75">
      <c r="A220" s="2"/>
      <c r="C220" s="24"/>
      <c r="G220"/>
      <c r="H220"/>
    </row>
    <row r="221" spans="1:8" ht="12.75">
      <c r="A221" s="2"/>
      <c r="C221" s="24"/>
      <c r="G221"/>
      <c r="H221"/>
    </row>
    <row r="222" spans="1:8" ht="12.75">
      <c r="A222" s="2"/>
      <c r="C222" s="24"/>
      <c r="G222"/>
      <c r="H222"/>
    </row>
    <row r="223" spans="1:8" ht="12.75">
      <c r="A223" s="2"/>
      <c r="C223" s="24"/>
      <c r="G223"/>
      <c r="H223"/>
    </row>
    <row r="224" spans="1:8" ht="12.75">
      <c r="A224" s="2"/>
      <c r="C224" s="24"/>
      <c r="G224"/>
      <c r="H224"/>
    </row>
    <row r="225" spans="1:8" ht="12.75">
      <c r="A225" s="2"/>
      <c r="C225" s="24"/>
      <c r="G225"/>
      <c r="H225"/>
    </row>
    <row r="226" spans="1:8" ht="12.75">
      <c r="A226" s="2"/>
      <c r="C226" s="24"/>
      <c r="G226"/>
      <c r="H226"/>
    </row>
    <row r="227" spans="1:8" ht="12.75">
      <c r="A227" s="2"/>
      <c r="C227" s="24"/>
      <c r="G227"/>
      <c r="H227"/>
    </row>
    <row r="228" spans="1:8" ht="12.75">
      <c r="A228" s="2"/>
      <c r="C228" s="24"/>
      <c r="G228"/>
      <c r="H228"/>
    </row>
    <row r="229" spans="1:8" ht="12.75">
      <c r="A229" s="2"/>
      <c r="C229" s="24"/>
      <c r="G229"/>
      <c r="H229"/>
    </row>
    <row r="230" spans="1:8" ht="12.75">
      <c r="A230" s="2"/>
      <c r="C230" s="24"/>
      <c r="G230"/>
      <c r="H230"/>
    </row>
    <row r="231" spans="1:8" ht="12.75">
      <c r="A231" s="2"/>
      <c r="C231" s="24"/>
      <c r="G231"/>
      <c r="H231"/>
    </row>
    <row r="232" spans="1:8" ht="12.75">
      <c r="A232" s="2"/>
      <c r="C232" s="24"/>
      <c r="G232"/>
      <c r="H232"/>
    </row>
    <row r="233" spans="1:8" ht="12.75">
      <c r="A233" s="2"/>
      <c r="C233" s="24"/>
      <c r="G233"/>
      <c r="H233"/>
    </row>
    <row r="234" spans="1:8" ht="12.75">
      <c r="A234" s="2"/>
      <c r="C234" s="24"/>
      <c r="G234"/>
      <c r="H234"/>
    </row>
    <row r="235" spans="1:8" ht="12.75">
      <c r="A235" s="2"/>
      <c r="C235" s="24"/>
      <c r="G235"/>
      <c r="H235"/>
    </row>
    <row r="236" spans="1:8" ht="12.75">
      <c r="A236" s="2"/>
      <c r="C236" s="24"/>
      <c r="G236"/>
      <c r="H236"/>
    </row>
    <row r="237" spans="1:8" ht="12.75">
      <c r="A237" s="2"/>
      <c r="C237" s="24"/>
      <c r="G237"/>
      <c r="H237"/>
    </row>
    <row r="238" spans="1:8" ht="12.75">
      <c r="A238" s="2"/>
      <c r="C238" s="24"/>
      <c r="G238"/>
      <c r="H238"/>
    </row>
    <row r="239" spans="1:8" ht="12.75">
      <c r="A239" s="2"/>
      <c r="C239" s="24"/>
      <c r="G239"/>
      <c r="H239"/>
    </row>
    <row r="240" spans="1:8" ht="12.75">
      <c r="A240" s="2"/>
      <c r="C240" s="24"/>
      <c r="G240"/>
      <c r="H240"/>
    </row>
    <row r="241" spans="1:8" ht="12.75">
      <c r="A241" s="2"/>
      <c r="C241" s="24"/>
      <c r="G241"/>
      <c r="H241"/>
    </row>
    <row r="242" spans="1:8" ht="12.75">
      <c r="A242" s="2"/>
      <c r="C242" s="24"/>
      <c r="G242"/>
      <c r="H242"/>
    </row>
    <row r="243" spans="1:8" ht="12.75">
      <c r="A243" s="2"/>
      <c r="C243" s="24"/>
      <c r="G243"/>
      <c r="H243"/>
    </row>
    <row r="244" spans="1:8" ht="12.75">
      <c r="A244" s="2"/>
      <c r="C244" s="24"/>
      <c r="G244"/>
      <c r="H244"/>
    </row>
    <row r="245" spans="1:8" ht="12.75">
      <c r="A245" s="2"/>
      <c r="C245" s="24"/>
      <c r="G245"/>
      <c r="H245"/>
    </row>
    <row r="246" spans="1:8" ht="12.75">
      <c r="A246" s="2"/>
      <c r="C246" s="24"/>
      <c r="G246"/>
      <c r="H246"/>
    </row>
    <row r="247" spans="1:8" ht="12.75">
      <c r="A247" s="2"/>
      <c r="C247" s="24"/>
      <c r="G247"/>
      <c r="H247"/>
    </row>
    <row r="248" spans="1:8" ht="12.75">
      <c r="A248" s="2"/>
      <c r="C248" s="24"/>
      <c r="G248"/>
      <c r="H248"/>
    </row>
    <row r="249" spans="1:8" ht="12.75">
      <c r="A249" s="2"/>
      <c r="C249" s="24"/>
      <c r="G249"/>
      <c r="H249"/>
    </row>
    <row r="250" spans="1:8" ht="12.75">
      <c r="A250" s="2"/>
      <c r="C250" s="24"/>
      <c r="G250"/>
      <c r="H250"/>
    </row>
    <row r="251" spans="1:8" ht="12.75">
      <c r="A251" s="2"/>
      <c r="C251" s="24"/>
      <c r="G251"/>
      <c r="H251"/>
    </row>
    <row r="252" spans="1:8" ht="12.75">
      <c r="A252" s="2"/>
      <c r="C252" s="24"/>
      <c r="G252"/>
      <c r="H252"/>
    </row>
    <row r="253" spans="1:8" ht="12.75">
      <c r="A253" s="2"/>
      <c r="C253" s="24"/>
      <c r="G253"/>
      <c r="H253"/>
    </row>
    <row r="254" spans="1:8" ht="12.75">
      <c r="A254" s="2"/>
      <c r="C254" s="24"/>
      <c r="G254"/>
      <c r="H254"/>
    </row>
    <row r="255" spans="1:8" ht="12.75">
      <c r="A255" s="2"/>
      <c r="C255" s="24"/>
      <c r="G255"/>
      <c r="H255"/>
    </row>
    <row r="256" spans="1:8" ht="12.75">
      <c r="A256" s="2"/>
      <c r="C256" s="24"/>
      <c r="G256"/>
      <c r="H256"/>
    </row>
    <row r="257" spans="1:8" ht="12.75">
      <c r="A257" s="2"/>
      <c r="C257" s="24"/>
      <c r="G257"/>
      <c r="H257"/>
    </row>
    <row r="258" spans="1:8" ht="12.75">
      <c r="A258" s="2"/>
      <c r="C258" s="24"/>
      <c r="G258"/>
      <c r="H258"/>
    </row>
    <row r="259" spans="1:8" ht="12.75">
      <c r="A259" s="2"/>
      <c r="C259" s="24"/>
      <c r="G259"/>
      <c r="H259"/>
    </row>
    <row r="260" spans="1:8" ht="12.75">
      <c r="A260" s="2"/>
      <c r="C260" s="24"/>
      <c r="G260"/>
      <c r="H260"/>
    </row>
    <row r="261" spans="1:8" ht="12.75">
      <c r="A261" s="2"/>
      <c r="C261" s="24"/>
      <c r="G261"/>
      <c r="H261"/>
    </row>
    <row r="262" spans="1:8" ht="12.75">
      <c r="A262" s="2"/>
      <c r="C262" s="24"/>
      <c r="G262"/>
      <c r="H262"/>
    </row>
    <row r="263" spans="1:8" ht="12.75">
      <c r="A263" s="2"/>
      <c r="C263" s="24"/>
      <c r="G263"/>
      <c r="H263"/>
    </row>
    <row r="264" spans="1:8" ht="12.75">
      <c r="A264" s="2"/>
      <c r="C264" s="24"/>
      <c r="G264"/>
      <c r="H264"/>
    </row>
    <row r="265" spans="1:8" ht="12.75">
      <c r="A265" s="2"/>
      <c r="C265" s="24"/>
      <c r="G265"/>
      <c r="H265"/>
    </row>
    <row r="266" spans="1:8" ht="12.75">
      <c r="A266" s="2"/>
      <c r="C266" s="24"/>
      <c r="G266"/>
      <c r="H266"/>
    </row>
    <row r="267" spans="1:8" ht="12.75">
      <c r="A267" s="2"/>
      <c r="C267" s="24"/>
      <c r="G267"/>
      <c r="H267"/>
    </row>
    <row r="268" spans="1:8" ht="12.75">
      <c r="A268" s="2"/>
      <c r="C268" s="24"/>
      <c r="G268"/>
      <c r="H268"/>
    </row>
    <row r="269" spans="1:8" ht="12.75">
      <c r="A269" s="2"/>
      <c r="C269" s="24"/>
      <c r="G269"/>
      <c r="H269"/>
    </row>
    <row r="270" spans="1:8" ht="12.75">
      <c r="A270" s="2"/>
      <c r="C270" s="24"/>
      <c r="G270"/>
      <c r="H270"/>
    </row>
    <row r="271" spans="1:8" ht="12.75">
      <c r="A271" s="2"/>
      <c r="C271" s="24"/>
      <c r="G271"/>
      <c r="H271"/>
    </row>
    <row r="272" spans="1:8" ht="12.75">
      <c r="A272" s="2"/>
      <c r="C272" s="24"/>
      <c r="G272"/>
      <c r="H272"/>
    </row>
    <row r="273" spans="1:8" ht="12.75">
      <c r="A273" s="2"/>
      <c r="C273" s="24"/>
      <c r="G273"/>
      <c r="H273"/>
    </row>
    <row r="274" spans="1:8" ht="12.75">
      <c r="A274" s="2"/>
      <c r="C274" s="24"/>
      <c r="G274"/>
      <c r="H274"/>
    </row>
    <row r="275" spans="1:8" ht="12.75">
      <c r="A275" s="2"/>
      <c r="C275" s="24"/>
      <c r="G275"/>
      <c r="H275"/>
    </row>
    <row r="276" spans="1:8" ht="12.75">
      <c r="A276" s="2"/>
      <c r="C276" s="24"/>
      <c r="G276"/>
      <c r="H276"/>
    </row>
    <row r="277" spans="1:8" ht="12.75">
      <c r="A277" s="2"/>
      <c r="C277" s="24"/>
      <c r="G277"/>
      <c r="H277"/>
    </row>
    <row r="278" spans="1:8" ht="12.75">
      <c r="A278" s="2"/>
      <c r="C278" s="24"/>
      <c r="G278"/>
      <c r="H278"/>
    </row>
    <row r="279" spans="1:8" ht="12.75">
      <c r="A279" s="2"/>
      <c r="C279" s="24"/>
      <c r="G279"/>
      <c r="H279"/>
    </row>
    <row r="280" spans="1:8" ht="12.75">
      <c r="A280" s="2"/>
      <c r="C280" s="24"/>
      <c r="G280"/>
      <c r="H280"/>
    </row>
    <row r="281" spans="1:8" ht="12.75">
      <c r="A281" s="2"/>
      <c r="C281" s="24"/>
      <c r="G281"/>
      <c r="H281"/>
    </row>
    <row r="282" spans="1:8" ht="12.75">
      <c r="A282" s="2"/>
      <c r="C282" s="24"/>
      <c r="G282"/>
      <c r="H282"/>
    </row>
    <row r="283" spans="1:8" ht="12.75">
      <c r="A283" s="2"/>
      <c r="C283" s="24"/>
      <c r="G283"/>
      <c r="H283"/>
    </row>
    <row r="284" spans="1:8" ht="12.75">
      <c r="A284" s="2"/>
      <c r="C284" s="24"/>
      <c r="G284"/>
      <c r="H284"/>
    </row>
    <row r="285" spans="1:8" ht="12.75">
      <c r="A285" s="2"/>
      <c r="C285" s="24"/>
      <c r="G285"/>
      <c r="H285"/>
    </row>
    <row r="286" spans="1:8" ht="12.75">
      <c r="A286" s="2"/>
      <c r="C286" s="24"/>
      <c r="G286"/>
      <c r="H286"/>
    </row>
    <row r="287" spans="1:8" ht="12.75">
      <c r="A287" s="2"/>
      <c r="C287" s="24"/>
      <c r="G287"/>
      <c r="H287"/>
    </row>
    <row r="288" spans="1:8" ht="12.75">
      <c r="A288" s="2"/>
      <c r="C288" s="24"/>
      <c r="G288"/>
      <c r="H288"/>
    </row>
    <row r="289" spans="1:8" ht="12.75">
      <c r="A289" s="2"/>
      <c r="C289" s="24"/>
      <c r="G289"/>
      <c r="H289"/>
    </row>
    <row r="290" spans="1:8" ht="12.75">
      <c r="A290" s="2"/>
      <c r="C290" s="24"/>
      <c r="G290"/>
      <c r="H290"/>
    </row>
    <row r="291" spans="1:8" ht="12.75">
      <c r="A291" s="2"/>
      <c r="C291" s="24"/>
      <c r="G291"/>
      <c r="H291"/>
    </row>
    <row r="292" spans="1:8" ht="12.75">
      <c r="A292" s="2"/>
      <c r="C292" s="24"/>
      <c r="G292"/>
      <c r="H292"/>
    </row>
    <row r="293" spans="1:8" ht="12.75">
      <c r="A293" s="2"/>
      <c r="C293" s="24"/>
      <c r="G293"/>
      <c r="H293"/>
    </row>
    <row r="294" spans="1:8" ht="12.75">
      <c r="A294" s="2"/>
      <c r="C294" s="24"/>
      <c r="G294"/>
      <c r="H294"/>
    </row>
    <row r="295" spans="1:8" ht="12.75">
      <c r="A295" s="2"/>
      <c r="C295" s="24"/>
      <c r="G295"/>
      <c r="H295"/>
    </row>
    <row r="296" spans="1:8" ht="12.75">
      <c r="A296" s="2"/>
      <c r="C296" s="24"/>
      <c r="G296"/>
      <c r="H296"/>
    </row>
    <row r="297" spans="1:8" ht="12.75">
      <c r="A297" s="2"/>
      <c r="C297" s="24"/>
      <c r="G297"/>
      <c r="H297"/>
    </row>
    <row r="298" spans="1:8" ht="12.75">
      <c r="A298" s="2"/>
      <c r="C298" s="24"/>
      <c r="G298"/>
      <c r="H298"/>
    </row>
    <row r="299" spans="1:8" ht="12.75">
      <c r="A299" s="2"/>
      <c r="C299" s="24"/>
      <c r="G299"/>
      <c r="H299"/>
    </row>
    <row r="300" spans="1:8" ht="12.75">
      <c r="A300" s="2"/>
      <c r="C300" s="24"/>
      <c r="G300"/>
      <c r="H300"/>
    </row>
    <row r="301" spans="1:8" ht="12.75">
      <c r="A301" s="2"/>
      <c r="C301" s="24"/>
      <c r="G301"/>
      <c r="H301"/>
    </row>
    <row r="302" spans="1:8" ht="12.75">
      <c r="A302" s="2"/>
      <c r="C302" s="24"/>
      <c r="G302"/>
      <c r="H302"/>
    </row>
    <row r="303" spans="1:8" ht="12.75">
      <c r="A303" s="2"/>
      <c r="C303" s="24"/>
      <c r="G303"/>
      <c r="H303"/>
    </row>
    <row r="304" spans="1:8" ht="12.75">
      <c r="A304" s="2"/>
      <c r="C304" s="24"/>
      <c r="G304"/>
      <c r="H304"/>
    </row>
    <row r="305" spans="1:8" ht="12.75">
      <c r="A305" s="2"/>
      <c r="C305" s="24"/>
      <c r="G305"/>
      <c r="H305"/>
    </row>
    <row r="306" spans="1:8" ht="12.75">
      <c r="A306" s="2"/>
      <c r="C306" s="24"/>
      <c r="G306"/>
      <c r="H306"/>
    </row>
    <row r="307" spans="1:8" ht="12.75">
      <c r="A307" s="2"/>
      <c r="C307" s="24"/>
      <c r="G307"/>
      <c r="H307"/>
    </row>
    <row r="308" spans="1:8" ht="12.75">
      <c r="A308" s="2"/>
      <c r="C308" s="24"/>
      <c r="G308"/>
      <c r="H308"/>
    </row>
    <row r="309" spans="1:8" ht="12.75">
      <c r="A309" s="2"/>
      <c r="C309" s="24"/>
      <c r="G309"/>
      <c r="H309"/>
    </row>
    <row r="310" spans="1:8" ht="12.75">
      <c r="A310" s="2"/>
      <c r="C310" s="24"/>
      <c r="G310"/>
      <c r="H310"/>
    </row>
    <row r="311" spans="1:8" ht="12.75">
      <c r="A311" s="2"/>
      <c r="C311" s="24"/>
      <c r="G311"/>
      <c r="H311"/>
    </row>
    <row r="312" spans="1:8" ht="12.75">
      <c r="A312" s="2"/>
      <c r="C312" s="24"/>
      <c r="G312"/>
      <c r="H312"/>
    </row>
    <row r="313" spans="1:8" ht="12.75">
      <c r="A313" s="2"/>
      <c r="C313" s="24"/>
      <c r="G313"/>
      <c r="H313"/>
    </row>
    <row r="314" spans="1:8" ht="12.75">
      <c r="A314" s="2"/>
      <c r="C314" s="24"/>
      <c r="G314"/>
      <c r="H314"/>
    </row>
    <row r="315" spans="1:8" ht="12.75">
      <c r="A315" s="2"/>
      <c r="C315" s="24"/>
      <c r="G315"/>
      <c r="H315"/>
    </row>
    <row r="316" spans="1:8" ht="12.75">
      <c r="A316" s="2"/>
      <c r="C316" s="24"/>
      <c r="G316"/>
      <c r="H316"/>
    </row>
    <row r="317" spans="1:8" ht="12.75">
      <c r="A317" s="2"/>
      <c r="C317" s="24"/>
      <c r="G317"/>
      <c r="H317"/>
    </row>
    <row r="318" spans="1:8" ht="12.75">
      <c r="A318" s="2"/>
      <c r="C318" s="24"/>
      <c r="G318"/>
      <c r="H318"/>
    </row>
    <row r="319" spans="1:8" ht="12.75">
      <c r="A319" s="2"/>
      <c r="C319" s="24"/>
      <c r="G319"/>
      <c r="H319"/>
    </row>
    <row r="320" spans="1:8" ht="12.75">
      <c r="A320" s="2"/>
      <c r="C320" s="24"/>
      <c r="G320"/>
      <c r="H320"/>
    </row>
    <row r="321" spans="1:8" ht="12.75">
      <c r="A321" s="2"/>
      <c r="C321" s="24"/>
      <c r="G321"/>
      <c r="H321"/>
    </row>
    <row r="322" spans="1:8" ht="12.75">
      <c r="A322" s="2"/>
      <c r="C322" s="24"/>
      <c r="G322"/>
      <c r="H322"/>
    </row>
    <row r="323" spans="1:8" ht="12.75">
      <c r="A323" s="2"/>
      <c r="C323" s="24"/>
      <c r="G323"/>
      <c r="H323"/>
    </row>
    <row r="324" spans="1:8" ht="12.75">
      <c r="A324" s="2"/>
      <c r="C324" s="24"/>
      <c r="G324"/>
      <c r="H324"/>
    </row>
    <row r="325" spans="1:8" ht="12.75">
      <c r="A325" s="2"/>
      <c r="C325" s="24"/>
      <c r="G325"/>
      <c r="H325"/>
    </row>
    <row r="326" spans="1:8" ht="12.75">
      <c r="A326" s="2"/>
      <c r="C326" s="24"/>
      <c r="G326"/>
      <c r="H326"/>
    </row>
    <row r="327" spans="1:8" ht="12.75">
      <c r="A327" s="2"/>
      <c r="C327" s="24"/>
      <c r="G327"/>
      <c r="H327"/>
    </row>
    <row r="328" spans="1:8" ht="12.75">
      <c r="A328" s="2"/>
      <c r="C328" s="24"/>
      <c r="G328"/>
      <c r="H328"/>
    </row>
    <row r="329" spans="1:8" ht="12.75">
      <c r="A329" s="2"/>
      <c r="C329" s="24"/>
      <c r="G329"/>
      <c r="H329"/>
    </row>
    <row r="330" spans="1:8" ht="12.75">
      <c r="A330" s="2"/>
      <c r="C330" s="24"/>
      <c r="G330"/>
      <c r="H330"/>
    </row>
    <row r="331" spans="1:8" ht="12.75">
      <c r="A331" s="2"/>
      <c r="C331" s="24"/>
      <c r="G331"/>
      <c r="H331"/>
    </row>
    <row r="332" spans="1:8" ht="12.75">
      <c r="A332" s="2"/>
      <c r="C332" s="24"/>
      <c r="G332"/>
      <c r="H332"/>
    </row>
    <row r="333" spans="1:8" ht="12.75">
      <c r="A333" s="2"/>
      <c r="C333" s="24"/>
      <c r="G333"/>
      <c r="H333"/>
    </row>
    <row r="334" spans="1:8" ht="12.75">
      <c r="A334" s="2"/>
      <c r="C334" s="24"/>
      <c r="G334"/>
      <c r="H334"/>
    </row>
    <row r="335" spans="1:8" ht="12.75">
      <c r="A335" s="2"/>
      <c r="C335" s="24"/>
      <c r="G335"/>
      <c r="H335"/>
    </row>
    <row r="336" spans="1:8" ht="12.75">
      <c r="A336" s="2"/>
      <c r="C336" s="24"/>
      <c r="G336"/>
      <c r="H336"/>
    </row>
    <row r="337" spans="1:8" ht="12.75">
      <c r="A337" s="2"/>
      <c r="C337" s="24"/>
      <c r="G337"/>
      <c r="H337"/>
    </row>
    <row r="338" spans="1:8" ht="12.75">
      <c r="A338" s="2"/>
      <c r="C338" s="24"/>
      <c r="G338"/>
      <c r="H338"/>
    </row>
    <row r="339" spans="1:8" ht="12.75">
      <c r="A339" s="2"/>
      <c r="C339" s="24"/>
      <c r="G339"/>
      <c r="H339"/>
    </row>
    <row r="340" spans="1:8" ht="12.75">
      <c r="A340" s="2"/>
      <c r="C340" s="24"/>
      <c r="G340"/>
      <c r="H340"/>
    </row>
    <row r="341" spans="1:8" ht="12.75">
      <c r="A341" s="2"/>
      <c r="C341" s="24"/>
      <c r="G341"/>
      <c r="H341"/>
    </row>
    <row r="342" spans="1:8" ht="12.75">
      <c r="A342" s="2"/>
      <c r="C342" s="24"/>
      <c r="G342"/>
      <c r="H342"/>
    </row>
    <row r="343" spans="1:8" ht="12.75">
      <c r="A343" s="2"/>
      <c r="C343" s="24"/>
      <c r="G343"/>
      <c r="H343"/>
    </row>
    <row r="344" spans="1:8" ht="12.75">
      <c r="A344" s="2"/>
      <c r="C344" s="24"/>
      <c r="G344"/>
      <c r="H344"/>
    </row>
    <row r="345" spans="1:8" ht="12.75">
      <c r="A345" s="2"/>
      <c r="C345" s="24"/>
      <c r="G345"/>
      <c r="H345"/>
    </row>
    <row r="346" spans="1:8" ht="12.75">
      <c r="A346" s="2"/>
      <c r="C346" s="24"/>
      <c r="G346"/>
      <c r="H346"/>
    </row>
    <row r="347" spans="1:8" ht="12.75">
      <c r="A347" s="2"/>
      <c r="C347" s="24"/>
      <c r="G347"/>
      <c r="H347"/>
    </row>
    <row r="348" spans="1:8" ht="12.75">
      <c r="A348" s="2"/>
      <c r="C348" s="24"/>
      <c r="G348"/>
      <c r="H348"/>
    </row>
    <row r="349" spans="1:8" ht="12.75">
      <c r="A349" s="2"/>
      <c r="C349" s="24"/>
      <c r="G349"/>
      <c r="H349"/>
    </row>
    <row r="350" spans="1:8" ht="12.75">
      <c r="A350" s="2"/>
      <c r="C350" s="24"/>
      <c r="G350"/>
      <c r="H350"/>
    </row>
    <row r="351" spans="1:8" ht="12.75">
      <c r="A351" s="2"/>
      <c r="C351" s="24"/>
      <c r="G351"/>
      <c r="H351"/>
    </row>
    <row r="352" spans="1:8" ht="12.75">
      <c r="A352" s="2"/>
      <c r="C352" s="24"/>
      <c r="G352"/>
      <c r="H352"/>
    </row>
    <row r="353" spans="1:8" ht="12.75">
      <c r="A353" s="2"/>
      <c r="C353" s="24"/>
      <c r="G353"/>
      <c r="H353"/>
    </row>
    <row r="354" spans="1:8" ht="12.75">
      <c r="A354" s="2"/>
      <c r="C354" s="24"/>
      <c r="G354"/>
      <c r="H354"/>
    </row>
    <row r="355" spans="1:8" ht="12.75">
      <c r="A355" s="2"/>
      <c r="C355" s="24"/>
      <c r="G355"/>
      <c r="H355"/>
    </row>
    <row r="356" spans="1:8" ht="12.75">
      <c r="A356" s="2"/>
      <c r="C356" s="24"/>
      <c r="G356"/>
      <c r="H356"/>
    </row>
    <row r="357" spans="1:8" ht="12.75">
      <c r="A357" s="2"/>
      <c r="C357" s="24"/>
      <c r="G357"/>
      <c r="H357"/>
    </row>
    <row r="358" spans="1:8" ht="12.75">
      <c r="A358" s="2"/>
      <c r="C358" s="24"/>
      <c r="G358"/>
      <c r="H358"/>
    </row>
    <row r="359" spans="1:8" ht="12.75">
      <c r="A359" s="2"/>
      <c r="C359" s="24"/>
      <c r="G359"/>
      <c r="H359"/>
    </row>
    <row r="360" spans="1:8" ht="12.75">
      <c r="A360" s="2"/>
      <c r="C360" s="24"/>
      <c r="G360"/>
      <c r="H360"/>
    </row>
    <row r="361" spans="1:8" ht="12.75">
      <c r="A361" s="2"/>
      <c r="C361" s="24"/>
      <c r="G361"/>
      <c r="H361"/>
    </row>
    <row r="362" spans="1:8" ht="12.75">
      <c r="A362" s="2"/>
      <c r="C362" s="24"/>
      <c r="G362"/>
      <c r="H362"/>
    </row>
    <row r="363" spans="1:8" ht="12.75">
      <c r="A363" s="2"/>
      <c r="C363" s="24"/>
      <c r="G363"/>
      <c r="H363"/>
    </row>
    <row r="364" spans="1:8" ht="12.75">
      <c r="A364" s="2"/>
      <c r="C364" s="24"/>
      <c r="G364"/>
      <c r="H364"/>
    </row>
    <row r="365" spans="1:8" ht="12.75">
      <c r="A365" s="2"/>
      <c r="C365" s="24"/>
      <c r="G365"/>
      <c r="H365"/>
    </row>
    <row r="366" spans="1:8" ht="12.75">
      <c r="A366" s="2"/>
      <c r="C366" s="24"/>
      <c r="G366"/>
      <c r="H366"/>
    </row>
    <row r="367" spans="1:8" ht="12.75">
      <c r="A367" s="2"/>
      <c r="C367" s="24"/>
      <c r="G367"/>
      <c r="H367"/>
    </row>
    <row r="368" spans="1:8" ht="12.75">
      <c r="A368" s="2"/>
      <c r="C368" s="24"/>
      <c r="G368"/>
      <c r="H368"/>
    </row>
    <row r="369" spans="1:8" ht="12.75">
      <c r="A369" s="2"/>
      <c r="C369" s="24"/>
      <c r="G369"/>
      <c r="H369"/>
    </row>
    <row r="370" spans="1:8" ht="12.75">
      <c r="A370" s="2"/>
      <c r="C370" s="24"/>
      <c r="G370"/>
      <c r="H370"/>
    </row>
    <row r="371" spans="1:8" ht="12.75">
      <c r="A371" s="2"/>
      <c r="C371" s="24"/>
      <c r="G371"/>
      <c r="H371"/>
    </row>
    <row r="372" spans="1:8" ht="12.75">
      <c r="A372" s="2"/>
      <c r="C372" s="24"/>
      <c r="G372"/>
      <c r="H372"/>
    </row>
    <row r="373" spans="1:8" ht="12.75">
      <c r="A373" s="2"/>
      <c r="C373" s="24"/>
      <c r="G373"/>
      <c r="H373"/>
    </row>
    <row r="374" spans="1:8" ht="12.75">
      <c r="A374" s="2"/>
      <c r="C374" s="24"/>
      <c r="G374"/>
      <c r="H374"/>
    </row>
    <row r="375" spans="1:8" ht="12.75">
      <c r="A375" s="2"/>
      <c r="C375" s="24"/>
      <c r="G375"/>
      <c r="H375"/>
    </row>
    <row r="376" spans="1:8" ht="12.75">
      <c r="A376" s="2"/>
      <c r="C376" s="24"/>
      <c r="G376"/>
      <c r="H376"/>
    </row>
    <row r="377" spans="1:8" ht="12.75">
      <c r="A377" s="2"/>
      <c r="C377" s="24"/>
      <c r="G377"/>
      <c r="H377"/>
    </row>
    <row r="378" spans="1:8" ht="12.75">
      <c r="A378" s="2"/>
      <c r="C378" s="24"/>
      <c r="G378"/>
      <c r="H378"/>
    </row>
    <row r="379" spans="1:8" ht="12.75">
      <c r="A379" s="2"/>
      <c r="C379" s="24"/>
      <c r="G379"/>
      <c r="H379"/>
    </row>
    <row r="380" spans="1:8" ht="12.75">
      <c r="A380" s="2"/>
      <c r="C380" s="24"/>
      <c r="G380"/>
      <c r="H380"/>
    </row>
    <row r="381" spans="1:8" ht="12.75">
      <c r="A381" s="2"/>
      <c r="C381" s="24"/>
      <c r="G381"/>
      <c r="H381"/>
    </row>
    <row r="382" spans="1:8" ht="12.75">
      <c r="A382" s="2"/>
      <c r="C382" s="24"/>
      <c r="G382"/>
      <c r="H382"/>
    </row>
    <row r="383" spans="1:8" ht="12.75">
      <c r="A383" s="2"/>
      <c r="C383" s="24"/>
      <c r="G383"/>
      <c r="H383"/>
    </row>
    <row r="384" spans="1:8" ht="12.75">
      <c r="A384" s="2"/>
      <c r="C384" s="24"/>
      <c r="G384"/>
      <c r="H384"/>
    </row>
    <row r="385" spans="1:8" ht="12.75">
      <c r="A385" s="2"/>
      <c r="C385" s="24"/>
      <c r="G385"/>
      <c r="H385"/>
    </row>
    <row r="386" spans="1:8" ht="12.75">
      <c r="A386" s="2"/>
      <c r="C386" s="24"/>
      <c r="G386"/>
      <c r="H386"/>
    </row>
    <row r="387" spans="1:8" ht="12.75">
      <c r="A387" s="2"/>
      <c r="C387" s="24"/>
      <c r="G387"/>
      <c r="H387"/>
    </row>
    <row r="388" spans="1:8" ht="12.75">
      <c r="A388" s="2"/>
      <c r="C388" s="24"/>
      <c r="G388"/>
      <c r="H388"/>
    </row>
    <row r="389" spans="1:8" ht="12.75">
      <c r="A389" s="2"/>
      <c r="C389" s="24"/>
      <c r="G389"/>
      <c r="H389"/>
    </row>
    <row r="390" spans="1:8" ht="12.75">
      <c r="A390" s="2"/>
      <c r="C390" s="24"/>
      <c r="G390"/>
      <c r="H390"/>
    </row>
    <row r="391" spans="1:8" ht="12.75">
      <c r="A391" s="2"/>
      <c r="C391" s="24"/>
      <c r="G391"/>
      <c r="H391"/>
    </row>
    <row r="392" spans="1:8" ht="12.75">
      <c r="A392" s="2"/>
      <c r="C392" s="24"/>
      <c r="G392"/>
      <c r="H392"/>
    </row>
    <row r="393" spans="1:8" ht="12.75">
      <c r="A393" s="2"/>
      <c r="C393" s="24"/>
      <c r="G393"/>
      <c r="H393"/>
    </row>
    <row r="394" spans="1:8" ht="12.75">
      <c r="A394" s="2"/>
      <c r="C394" s="24"/>
      <c r="G394"/>
      <c r="H394"/>
    </row>
    <row r="395" spans="1:8" ht="12.75">
      <c r="A395" s="2"/>
      <c r="C395" s="24"/>
      <c r="G395"/>
      <c r="H395"/>
    </row>
    <row r="396" spans="1:8" ht="12.75">
      <c r="A396" s="2"/>
      <c r="C396" s="24"/>
      <c r="G396"/>
      <c r="H396"/>
    </row>
    <row r="397" spans="1:8" ht="12.75">
      <c r="A397" s="2"/>
      <c r="C397" s="24"/>
      <c r="G397"/>
      <c r="H397"/>
    </row>
    <row r="398" spans="1:8" ht="12.75">
      <c r="A398" s="2"/>
      <c r="C398" s="24"/>
      <c r="G398"/>
      <c r="H398"/>
    </row>
    <row r="399" spans="1:8" ht="12.75">
      <c r="A399" s="2"/>
      <c r="C399" s="24"/>
      <c r="G399"/>
      <c r="H399"/>
    </row>
    <row r="400" spans="1:8" ht="12.75">
      <c r="A400" s="2"/>
      <c r="C400" s="24"/>
      <c r="G400"/>
      <c r="H400"/>
    </row>
    <row r="401" spans="1:8" ht="12.75">
      <c r="A401" s="2"/>
      <c r="C401" s="24"/>
      <c r="G401"/>
      <c r="H401"/>
    </row>
    <row r="402" spans="1:8" ht="12.75">
      <c r="A402" s="2"/>
      <c r="C402" s="24"/>
      <c r="G402"/>
      <c r="H402"/>
    </row>
    <row r="403" spans="1:8" ht="12.75">
      <c r="A403" s="2"/>
      <c r="C403" s="24"/>
      <c r="G403"/>
      <c r="H403"/>
    </row>
    <row r="404" spans="1:8" ht="12.75">
      <c r="A404" s="2"/>
      <c r="C404" s="24"/>
      <c r="G404"/>
      <c r="H404"/>
    </row>
    <row r="405" spans="1:8" ht="12.75">
      <c r="A405" s="2"/>
      <c r="C405" s="24"/>
      <c r="G405"/>
      <c r="H405"/>
    </row>
    <row r="406" spans="1:8" ht="12.75">
      <c r="A406" s="2"/>
      <c r="C406" s="24"/>
      <c r="G406"/>
      <c r="H406"/>
    </row>
    <row r="407" spans="1:8" ht="12.75">
      <c r="A407" s="2"/>
      <c r="C407" s="24"/>
      <c r="G407"/>
      <c r="H407"/>
    </row>
    <row r="408" spans="1:8" ht="12.75">
      <c r="A408" s="2"/>
      <c r="C408" s="24"/>
      <c r="G408"/>
      <c r="H408"/>
    </row>
    <row r="409" spans="1:8" ht="12.75">
      <c r="A409" s="2"/>
      <c r="C409" s="24"/>
      <c r="G409"/>
      <c r="H409"/>
    </row>
    <row r="410" spans="1:8" ht="12.75">
      <c r="A410" s="2"/>
      <c r="C410" s="24"/>
      <c r="G410"/>
      <c r="H410"/>
    </row>
    <row r="411" spans="1:8" ht="12.75">
      <c r="A411" s="2"/>
      <c r="C411" s="24"/>
      <c r="G411"/>
      <c r="H411"/>
    </row>
    <row r="412" spans="1:8" ht="12.75">
      <c r="A412" s="2"/>
      <c r="C412" s="24"/>
      <c r="G412"/>
      <c r="H412"/>
    </row>
    <row r="413" spans="1:8" ht="12.75">
      <c r="A413" s="2"/>
      <c r="C413" s="24"/>
      <c r="G413"/>
      <c r="H413"/>
    </row>
    <row r="414" spans="1:8" ht="12.75">
      <c r="A414" s="2"/>
      <c r="C414" s="24"/>
      <c r="G414"/>
      <c r="H414"/>
    </row>
    <row r="415" spans="1:8" ht="12.75">
      <c r="A415" s="2"/>
      <c r="C415" s="24"/>
      <c r="G415"/>
      <c r="H415"/>
    </row>
    <row r="416" spans="1:8" ht="12.75">
      <c r="A416" s="2"/>
      <c r="C416" s="24"/>
      <c r="G416"/>
      <c r="H416"/>
    </row>
    <row r="417" spans="1:8" ht="12.75">
      <c r="A417" s="2"/>
      <c r="C417" s="24"/>
      <c r="G417"/>
      <c r="H417"/>
    </row>
    <row r="418" spans="1:8" ht="12.75">
      <c r="A418" s="2"/>
      <c r="C418" s="24"/>
      <c r="G418"/>
      <c r="H418"/>
    </row>
    <row r="419" spans="1:8" ht="12.75">
      <c r="A419" s="2"/>
      <c r="C419" s="24"/>
      <c r="G419"/>
      <c r="H419"/>
    </row>
    <row r="420" spans="1:8" ht="12.75">
      <c r="A420" s="2"/>
      <c r="C420" s="24"/>
      <c r="G420"/>
      <c r="H420"/>
    </row>
    <row r="421" spans="1:8" ht="12.75">
      <c r="A421" s="2"/>
      <c r="C421" s="24"/>
      <c r="G421"/>
      <c r="H421"/>
    </row>
    <row r="422" spans="1:8" ht="12.75">
      <c r="A422" s="2"/>
      <c r="C422" s="24"/>
      <c r="G422"/>
      <c r="H422"/>
    </row>
    <row r="423" spans="1:8" ht="12.75">
      <c r="A423" s="2"/>
      <c r="C423" s="24"/>
      <c r="G423"/>
      <c r="H423"/>
    </row>
    <row r="424" spans="1:8" ht="12.75">
      <c r="A424" s="2"/>
      <c r="C424" s="24"/>
      <c r="G424"/>
      <c r="H424"/>
    </row>
    <row r="425" spans="1:8" ht="12.75">
      <c r="A425" s="2"/>
      <c r="C425" s="24"/>
      <c r="G425"/>
      <c r="H425"/>
    </row>
    <row r="426" spans="1:8" ht="12.75">
      <c r="A426" s="2"/>
      <c r="C426" s="24"/>
      <c r="G426"/>
      <c r="H426"/>
    </row>
    <row r="427" spans="1:8" ht="12.75">
      <c r="A427" s="2"/>
      <c r="C427" s="24"/>
      <c r="G427"/>
      <c r="H427"/>
    </row>
    <row r="428" spans="1:8" ht="12.75">
      <c r="A428" s="2"/>
      <c r="C428" s="24"/>
      <c r="G428"/>
      <c r="H428"/>
    </row>
    <row r="429" spans="1:8" ht="12.75">
      <c r="A429" s="2"/>
      <c r="C429" s="24"/>
      <c r="G429"/>
      <c r="H429"/>
    </row>
    <row r="430" spans="1:8" ht="12.75">
      <c r="A430" s="2"/>
      <c r="C430" s="24"/>
      <c r="G430"/>
      <c r="H430"/>
    </row>
    <row r="431" spans="1:8" ht="12.75">
      <c r="A431" s="2"/>
      <c r="C431" s="24"/>
      <c r="G431"/>
      <c r="H431"/>
    </row>
    <row r="432" spans="1:8" ht="12.75">
      <c r="A432" s="2"/>
      <c r="C432" s="24"/>
      <c r="G432"/>
      <c r="H432"/>
    </row>
    <row r="433" spans="1:8" ht="12.75">
      <c r="A433" s="2"/>
      <c r="C433" s="24"/>
      <c r="G433"/>
      <c r="H433"/>
    </row>
    <row r="434" spans="1:8" ht="12.75">
      <c r="A434" s="2"/>
      <c r="C434" s="24"/>
      <c r="G434"/>
      <c r="H434"/>
    </row>
    <row r="435" spans="1:8" ht="12.75">
      <c r="A435" s="2"/>
      <c r="C435" s="24"/>
      <c r="G435"/>
      <c r="H435"/>
    </row>
    <row r="436" spans="1:8" ht="12.75">
      <c r="A436" s="2"/>
      <c r="C436" s="24"/>
      <c r="G436"/>
      <c r="H436"/>
    </row>
    <row r="437" spans="1:8" ht="12.75">
      <c r="A437" s="2"/>
      <c r="C437" s="24"/>
      <c r="G437"/>
      <c r="H437"/>
    </row>
    <row r="438" spans="1:8" ht="12.75">
      <c r="A438" s="2"/>
      <c r="C438" s="24"/>
      <c r="G438"/>
      <c r="H438"/>
    </row>
    <row r="439" spans="1:8" ht="12.75">
      <c r="A439" s="2"/>
      <c r="C439" s="24"/>
      <c r="G439"/>
      <c r="H439"/>
    </row>
    <row r="440" spans="1:8" ht="12.75">
      <c r="A440" s="2"/>
      <c r="C440" s="24"/>
      <c r="G440"/>
      <c r="H440"/>
    </row>
    <row r="441" spans="1:8" ht="12.75">
      <c r="A441" s="2"/>
      <c r="C441" s="24"/>
      <c r="G441"/>
      <c r="H441"/>
    </row>
    <row r="442" spans="1:8" ht="12.75">
      <c r="A442" s="2"/>
      <c r="C442" s="24"/>
      <c r="G442"/>
      <c r="H442"/>
    </row>
    <row r="443" spans="1:8" ht="12.75">
      <c r="A443" s="2"/>
      <c r="C443" s="24"/>
      <c r="G443"/>
      <c r="H443"/>
    </row>
    <row r="444" spans="1:8" ht="12.75">
      <c r="A444" s="2"/>
      <c r="C444" s="24"/>
      <c r="G444"/>
      <c r="H444"/>
    </row>
    <row r="445" spans="1:8" ht="12.75">
      <c r="A445" s="2"/>
      <c r="C445" s="24"/>
      <c r="G445"/>
      <c r="H445"/>
    </row>
    <row r="446" spans="1:8" ht="12.75">
      <c r="A446" s="2"/>
      <c r="C446" s="24"/>
      <c r="G446"/>
      <c r="H446"/>
    </row>
    <row r="447" spans="1:8" ht="12.75">
      <c r="A447" s="2"/>
      <c r="C447" s="24"/>
      <c r="G447"/>
      <c r="H447"/>
    </row>
    <row r="448" spans="1:8" ht="12.75">
      <c r="A448" s="2"/>
      <c r="C448" s="24"/>
      <c r="G448"/>
      <c r="H448"/>
    </row>
    <row r="449" spans="1:8" ht="12.75">
      <c r="A449" s="2"/>
      <c r="C449" s="24"/>
      <c r="G449"/>
      <c r="H449"/>
    </row>
    <row r="450" spans="1:8" ht="12.75">
      <c r="A450" s="2"/>
      <c r="C450" s="24"/>
      <c r="G450"/>
      <c r="H450"/>
    </row>
    <row r="451" spans="1:8" ht="12.75">
      <c r="A451" s="2"/>
      <c r="C451" s="24"/>
      <c r="G451"/>
      <c r="H451"/>
    </row>
    <row r="452" spans="1:8" ht="12.75">
      <c r="A452" s="2"/>
      <c r="C452" s="24"/>
      <c r="G452"/>
      <c r="H452"/>
    </row>
    <row r="453" spans="1:8" ht="12.75">
      <c r="A453" s="2"/>
      <c r="C453" s="24"/>
      <c r="G453"/>
      <c r="H453"/>
    </row>
    <row r="454" spans="1:8" ht="12.75">
      <c r="A454" s="2"/>
      <c r="C454" s="24"/>
      <c r="G454"/>
      <c r="H454"/>
    </row>
    <row r="455" spans="1:8" ht="12.75">
      <c r="A455" s="2"/>
      <c r="C455" s="24"/>
      <c r="G455"/>
      <c r="H455"/>
    </row>
    <row r="456" spans="1:8" ht="12.75">
      <c r="A456" s="2"/>
      <c r="C456" s="24"/>
      <c r="G456"/>
      <c r="H456"/>
    </row>
    <row r="457" spans="1:8" ht="12.75">
      <c r="A457" s="2"/>
      <c r="C457" s="24"/>
      <c r="G457"/>
      <c r="H457"/>
    </row>
    <row r="458" spans="1:8" ht="12.75">
      <c r="A458" s="2"/>
      <c r="C458" s="24"/>
      <c r="G458"/>
      <c r="H458"/>
    </row>
    <row r="459" spans="1:8" ht="12.75">
      <c r="A459" s="2"/>
      <c r="C459" s="24"/>
      <c r="G459"/>
      <c r="H459"/>
    </row>
    <row r="460" spans="1:8" ht="12.75">
      <c r="A460" s="2"/>
      <c r="C460" s="24"/>
      <c r="G460"/>
      <c r="H460"/>
    </row>
    <row r="461" spans="1:8" ht="12.75">
      <c r="A461" s="2"/>
      <c r="C461" s="24"/>
      <c r="G461"/>
      <c r="H461"/>
    </row>
    <row r="462" spans="1:8" ht="12.75">
      <c r="A462" s="2"/>
      <c r="C462" s="24"/>
      <c r="G462"/>
      <c r="H462"/>
    </row>
    <row r="463" spans="1:8" ht="12.75">
      <c r="A463" s="2"/>
      <c r="C463" s="24"/>
      <c r="G463"/>
      <c r="H463"/>
    </row>
    <row r="464" spans="1:8" ht="12.75">
      <c r="A464" s="2"/>
      <c r="C464" s="24"/>
      <c r="G464"/>
      <c r="H464"/>
    </row>
    <row r="465" spans="1:8" ht="12.75">
      <c r="A465" s="2"/>
      <c r="C465" s="24"/>
      <c r="G465"/>
      <c r="H465"/>
    </row>
    <row r="466" spans="1:8" ht="12.75">
      <c r="A466" s="2"/>
      <c r="C466" s="24"/>
      <c r="G466"/>
      <c r="H466"/>
    </row>
    <row r="467" spans="1:8" ht="12.75">
      <c r="A467" s="2"/>
      <c r="C467" s="24"/>
      <c r="G467"/>
      <c r="H467"/>
    </row>
    <row r="468" spans="1:8" ht="12.75">
      <c r="A468" s="2"/>
      <c r="C468" s="24"/>
      <c r="G468"/>
      <c r="H468"/>
    </row>
    <row r="469" spans="1:8" ht="12.75">
      <c r="A469" s="2"/>
      <c r="C469" s="24"/>
      <c r="G469"/>
      <c r="H469"/>
    </row>
    <row r="470" spans="1:8" ht="12.75">
      <c r="A470" s="2"/>
      <c r="C470" s="24"/>
      <c r="G470"/>
      <c r="H470"/>
    </row>
    <row r="471" spans="1:8" ht="12.75">
      <c r="A471" s="2"/>
      <c r="C471" s="24"/>
      <c r="G471"/>
      <c r="H471"/>
    </row>
    <row r="472" spans="1:8" ht="12.75">
      <c r="A472" s="2"/>
      <c r="C472" s="24"/>
      <c r="G472"/>
      <c r="H472"/>
    </row>
    <row r="473" spans="1:8" ht="12.75">
      <c r="A473" s="2"/>
      <c r="C473" s="24"/>
      <c r="G473"/>
      <c r="H473"/>
    </row>
    <row r="474" spans="1:8" ht="12.75">
      <c r="A474" s="2"/>
      <c r="C474" s="24"/>
      <c r="G474"/>
      <c r="H474"/>
    </row>
    <row r="475" spans="1:8" ht="12.75">
      <c r="A475" s="2"/>
      <c r="C475" s="24"/>
      <c r="G475"/>
      <c r="H475"/>
    </row>
    <row r="476" spans="1:8" ht="12.75">
      <c r="A476" s="2"/>
      <c r="C476" s="24"/>
      <c r="G476"/>
      <c r="H476"/>
    </row>
    <row r="477" spans="1:8" ht="12.75">
      <c r="A477" s="2"/>
      <c r="C477" s="24"/>
      <c r="G477"/>
      <c r="H477"/>
    </row>
    <row r="478" spans="1:8" ht="12.75">
      <c r="A478" s="2"/>
      <c r="C478" s="24"/>
      <c r="G478"/>
      <c r="H478"/>
    </row>
    <row r="479" spans="1:8" ht="12.75">
      <c r="A479" s="2"/>
      <c r="C479" s="24"/>
      <c r="G479"/>
      <c r="H479"/>
    </row>
    <row r="480" spans="1:8" ht="12.75">
      <c r="A480" s="2"/>
      <c r="C480" s="24"/>
      <c r="G480"/>
      <c r="H480"/>
    </row>
    <row r="481" spans="1:8" ht="12.75">
      <c r="A481" s="2"/>
      <c r="C481" s="24"/>
      <c r="G481"/>
      <c r="H481"/>
    </row>
    <row r="482" spans="1:8" ht="12.75">
      <c r="A482" s="2"/>
      <c r="C482" s="24"/>
      <c r="G482"/>
      <c r="H482"/>
    </row>
    <row r="483" spans="1:8" ht="12.75">
      <c r="A483" s="2"/>
      <c r="C483" s="24"/>
      <c r="G483"/>
      <c r="H483"/>
    </row>
    <row r="484" spans="1:8" ht="12.75">
      <c r="A484" s="2"/>
      <c r="C484" s="24"/>
      <c r="G484"/>
      <c r="H484"/>
    </row>
    <row r="485" spans="1:8" ht="12.75">
      <c r="A485" s="2"/>
      <c r="C485" s="24"/>
      <c r="G485"/>
      <c r="H485"/>
    </row>
    <row r="486" spans="1:8" ht="12.75">
      <c r="A486" s="2"/>
      <c r="C486" s="24"/>
      <c r="G486"/>
      <c r="H486"/>
    </row>
    <row r="487" spans="1:8" ht="12.75">
      <c r="A487" s="2"/>
      <c r="C487" s="24"/>
      <c r="G487"/>
      <c r="H487"/>
    </row>
    <row r="488" spans="1:8" ht="12.75">
      <c r="A488" s="2"/>
      <c r="C488" s="24"/>
      <c r="G488"/>
      <c r="H488"/>
    </row>
    <row r="489" spans="1:8" ht="12.75">
      <c r="A489" s="2"/>
      <c r="C489" s="24"/>
      <c r="G489"/>
      <c r="H489"/>
    </row>
    <row r="490" spans="1:8" ht="12.75">
      <c r="A490" s="2"/>
      <c r="C490" s="24"/>
      <c r="G490"/>
      <c r="H490"/>
    </row>
    <row r="491" spans="1:8" ht="12.75">
      <c r="A491" s="2"/>
      <c r="C491" s="24"/>
      <c r="G491"/>
      <c r="H491"/>
    </row>
    <row r="492" spans="1:8" ht="12.75">
      <c r="A492" s="2"/>
      <c r="C492" s="24"/>
      <c r="G492"/>
      <c r="H492"/>
    </row>
    <row r="493" spans="1:8" ht="12.75">
      <c r="A493" s="2"/>
      <c r="C493" s="24"/>
      <c r="G493"/>
      <c r="H493"/>
    </row>
    <row r="494" spans="1:8" ht="12.75">
      <c r="A494" s="2"/>
      <c r="C494" s="24"/>
      <c r="G494"/>
      <c r="H494"/>
    </row>
    <row r="495" spans="1:8" ht="12.75">
      <c r="A495" s="2"/>
      <c r="C495" s="24"/>
      <c r="G495"/>
      <c r="H495"/>
    </row>
    <row r="496" spans="1:8" ht="12.75">
      <c r="A496" s="2"/>
      <c r="C496" s="24"/>
      <c r="G496"/>
      <c r="H496"/>
    </row>
    <row r="497" spans="1:8" ht="12.75">
      <c r="A497" s="2"/>
      <c r="C497" s="24"/>
      <c r="G497"/>
      <c r="H497"/>
    </row>
    <row r="498" spans="1:8" ht="12.75">
      <c r="A498" s="2"/>
      <c r="C498" s="24"/>
      <c r="G498"/>
      <c r="H498"/>
    </row>
    <row r="499" spans="1:8" ht="12.75">
      <c r="A499" s="2"/>
      <c r="C499" s="24"/>
      <c r="G499"/>
      <c r="H499"/>
    </row>
    <row r="500" spans="1:8" ht="12.75">
      <c r="A500" s="2"/>
      <c r="C500" s="24"/>
      <c r="G500"/>
      <c r="H500"/>
    </row>
    <row r="501" spans="1:8" ht="12.75">
      <c r="A501" s="2"/>
      <c r="C501" s="24"/>
      <c r="G501"/>
      <c r="H501"/>
    </row>
    <row r="502" spans="1:8" ht="12.75">
      <c r="A502" s="2"/>
      <c r="C502" s="24"/>
      <c r="G502"/>
      <c r="H502"/>
    </row>
    <row r="503" spans="1:8" ht="12.75">
      <c r="A503" s="2"/>
      <c r="C503" s="24"/>
      <c r="G503"/>
      <c r="H503"/>
    </row>
    <row r="504" spans="1:8" ht="12.75">
      <c r="A504" s="2"/>
      <c r="C504" s="24"/>
      <c r="G504"/>
      <c r="H504"/>
    </row>
    <row r="505" spans="1:8" ht="12.75">
      <c r="A505" s="2"/>
      <c r="C505" s="24"/>
      <c r="G505"/>
      <c r="H505"/>
    </row>
    <row r="506" spans="1:8" ht="12.75">
      <c r="A506" s="2"/>
      <c r="C506" s="24"/>
      <c r="G506"/>
      <c r="H506"/>
    </row>
    <row r="507" spans="1:8" ht="12.75">
      <c r="A507" s="2"/>
      <c r="C507" s="24"/>
      <c r="G507"/>
      <c r="H507"/>
    </row>
    <row r="508" spans="1:8" ht="12.75">
      <c r="A508" s="2"/>
      <c r="C508" s="24"/>
      <c r="G508"/>
      <c r="H508"/>
    </row>
    <row r="509" spans="1:8" ht="12.75">
      <c r="A509" s="2"/>
      <c r="C509" s="24"/>
      <c r="G509"/>
      <c r="H509"/>
    </row>
    <row r="510" spans="1:8" ht="12.75">
      <c r="A510" s="2"/>
      <c r="C510" s="24"/>
      <c r="G510"/>
      <c r="H510"/>
    </row>
    <row r="511" spans="1:8" ht="12.75">
      <c r="A511" s="2"/>
      <c r="C511" s="24"/>
      <c r="G511"/>
      <c r="H511"/>
    </row>
    <row r="512" spans="1:8" ht="12.75">
      <c r="A512" s="2"/>
      <c r="C512" s="24"/>
      <c r="G512"/>
      <c r="H512"/>
    </row>
    <row r="513" spans="1:8" ht="12.75">
      <c r="A513" s="2"/>
      <c r="C513" s="24"/>
      <c r="G513"/>
      <c r="H513"/>
    </row>
    <row r="514" spans="1:8" ht="12.75">
      <c r="A514" s="2"/>
      <c r="C514" s="24"/>
      <c r="G514"/>
      <c r="H514"/>
    </row>
    <row r="515" spans="1:8" ht="12.75">
      <c r="A515" s="2"/>
      <c r="C515" s="24"/>
      <c r="G515"/>
      <c r="H515"/>
    </row>
    <row r="516" spans="1:8" ht="12.75">
      <c r="A516" s="2"/>
      <c r="C516" s="24"/>
      <c r="G516"/>
      <c r="H516"/>
    </row>
    <row r="517" spans="1:8" ht="12.75">
      <c r="A517" s="2"/>
      <c r="C517" s="24"/>
      <c r="G517"/>
      <c r="H517"/>
    </row>
    <row r="518" spans="1:8" ht="12.75">
      <c r="A518" s="2"/>
      <c r="C518" s="24"/>
      <c r="G518"/>
      <c r="H518"/>
    </row>
    <row r="519" spans="1:8" ht="12.75">
      <c r="A519" s="2"/>
      <c r="C519" s="24"/>
      <c r="G519"/>
      <c r="H519"/>
    </row>
    <row r="520" spans="1:8" ht="12.75">
      <c r="A520" s="2"/>
      <c r="C520" s="24"/>
      <c r="G520"/>
      <c r="H520"/>
    </row>
    <row r="521" spans="1:8" ht="12.75">
      <c r="A521" s="2"/>
      <c r="C521" s="24"/>
      <c r="G521"/>
      <c r="H521"/>
    </row>
    <row r="522" spans="1:8" ht="12.75">
      <c r="A522" s="2"/>
      <c r="C522" s="24"/>
      <c r="G522"/>
      <c r="H522"/>
    </row>
    <row r="523" spans="1:8" ht="12.75">
      <c r="A523" s="2"/>
      <c r="C523" s="24"/>
      <c r="G523"/>
      <c r="H523"/>
    </row>
    <row r="524" spans="1:8" ht="12.75">
      <c r="A524" s="2"/>
      <c r="C524" s="24"/>
      <c r="G524"/>
      <c r="H524"/>
    </row>
    <row r="525" spans="1:8" ht="12.75">
      <c r="A525" s="2"/>
      <c r="C525" s="24"/>
      <c r="G525"/>
      <c r="H525"/>
    </row>
    <row r="526" spans="1:8" ht="12.75">
      <c r="A526" s="2"/>
      <c r="C526" s="24"/>
      <c r="G526"/>
      <c r="H526"/>
    </row>
    <row r="527" spans="1:8" ht="12.75">
      <c r="A527" s="2"/>
      <c r="C527" s="24"/>
      <c r="G527"/>
      <c r="H527"/>
    </row>
    <row r="528" spans="1:8" ht="12.75">
      <c r="A528" s="2"/>
      <c r="C528" s="24"/>
      <c r="G528"/>
      <c r="H528"/>
    </row>
    <row r="529" spans="1:8" ht="12.75">
      <c r="A529" s="2"/>
      <c r="C529" s="24"/>
      <c r="G529"/>
      <c r="H529"/>
    </row>
    <row r="530" spans="1:8" ht="12.75">
      <c r="A530" s="2"/>
      <c r="C530" s="24"/>
      <c r="G530"/>
      <c r="H530"/>
    </row>
    <row r="531" spans="1:8" ht="12.75">
      <c r="A531" s="2"/>
      <c r="C531" s="24"/>
      <c r="G531"/>
      <c r="H531"/>
    </row>
    <row r="532" spans="1:8" ht="12.75">
      <c r="A532" s="2"/>
      <c r="C532" s="24"/>
      <c r="G532"/>
      <c r="H532"/>
    </row>
    <row r="533" spans="1:8" ht="12.75">
      <c r="A533" s="2"/>
      <c r="C533" s="24"/>
      <c r="G533"/>
      <c r="H533"/>
    </row>
    <row r="534" spans="1:8" ht="12.75">
      <c r="A534" s="2"/>
      <c r="C534" s="24"/>
      <c r="G534"/>
      <c r="H534"/>
    </row>
    <row r="535" spans="1:8" ht="12.75">
      <c r="A535" s="2"/>
      <c r="C535" s="24"/>
      <c r="G535"/>
      <c r="H535"/>
    </row>
    <row r="536" spans="1:8" ht="12.75">
      <c r="A536" s="2"/>
      <c r="C536" s="24"/>
      <c r="G536"/>
      <c r="H536"/>
    </row>
    <row r="537" spans="1:8" ht="12.75">
      <c r="A537" s="2"/>
      <c r="C537" s="24"/>
      <c r="G537"/>
      <c r="H537"/>
    </row>
    <row r="538" spans="1:8" ht="12.75">
      <c r="A538" s="2"/>
      <c r="C538" s="24"/>
      <c r="G538"/>
      <c r="H538"/>
    </row>
    <row r="539" spans="1:8" ht="12.75">
      <c r="A539" s="2"/>
      <c r="C539" s="24"/>
      <c r="G539"/>
      <c r="H539"/>
    </row>
    <row r="540" spans="1:8" ht="12.75">
      <c r="A540" s="2"/>
      <c r="C540" s="24"/>
      <c r="G540"/>
      <c r="H540"/>
    </row>
    <row r="541" spans="1:8" ht="12.75">
      <c r="A541" s="2"/>
      <c r="C541" s="24"/>
      <c r="G541"/>
      <c r="H541"/>
    </row>
    <row r="542" spans="1:8" ht="12.75">
      <c r="A542" s="2"/>
      <c r="C542" s="24"/>
      <c r="G542"/>
      <c r="H542"/>
    </row>
    <row r="543" spans="1:8" ht="12.75">
      <c r="A543" s="2"/>
      <c r="C543" s="24"/>
      <c r="G543"/>
      <c r="H543"/>
    </row>
    <row r="544" spans="1:8" ht="12.75">
      <c r="A544" s="2"/>
      <c r="C544" s="24"/>
      <c r="G544"/>
      <c r="H544"/>
    </row>
    <row r="545" spans="1:8" ht="12.75">
      <c r="A545" s="2"/>
      <c r="C545" s="24"/>
      <c r="G545"/>
      <c r="H545"/>
    </row>
    <row r="546" spans="1:8" ht="12.75">
      <c r="A546" s="2"/>
      <c r="C546" s="24"/>
      <c r="G546"/>
      <c r="H546"/>
    </row>
    <row r="547" spans="1:8" ht="12.75">
      <c r="A547" s="2"/>
      <c r="C547" s="24"/>
      <c r="G547"/>
      <c r="H547"/>
    </row>
    <row r="548" spans="1:8" ht="12.75">
      <c r="A548" s="2"/>
      <c r="C548" s="24"/>
      <c r="G548"/>
      <c r="H548"/>
    </row>
    <row r="549" spans="1:8" ht="12.75">
      <c r="A549" s="2"/>
      <c r="C549" s="24"/>
      <c r="G549"/>
      <c r="H549"/>
    </row>
    <row r="550" spans="1:8" ht="12.75">
      <c r="A550" s="2"/>
      <c r="C550" s="24"/>
      <c r="G550"/>
      <c r="H550"/>
    </row>
    <row r="551" spans="1:8" ht="12.75">
      <c r="A551" s="2"/>
      <c r="C551" s="24"/>
      <c r="G551"/>
      <c r="H551"/>
    </row>
    <row r="552" spans="1:8" ht="12.75">
      <c r="A552" s="2"/>
      <c r="C552" s="24"/>
      <c r="G552"/>
      <c r="H552"/>
    </row>
    <row r="553" spans="1:8" ht="12.75">
      <c r="A553" s="2"/>
      <c r="C553" s="24"/>
      <c r="G553"/>
      <c r="H553"/>
    </row>
    <row r="554" spans="1:8" ht="12.75">
      <c r="A554" s="2"/>
      <c r="C554" s="24"/>
      <c r="G554"/>
      <c r="H554"/>
    </row>
    <row r="555" spans="1:8" ht="12.75">
      <c r="A555" s="2"/>
      <c r="C555" s="24"/>
      <c r="G555"/>
      <c r="H555"/>
    </row>
    <row r="556" spans="1:8" ht="12.75">
      <c r="A556" s="2"/>
      <c r="C556" s="24"/>
      <c r="G556"/>
      <c r="H556"/>
    </row>
    <row r="557" spans="1:8" ht="12.75">
      <c r="A557" s="2"/>
      <c r="C557" s="24"/>
      <c r="G557"/>
      <c r="H557"/>
    </row>
    <row r="558" spans="1:8" ht="12.75">
      <c r="A558" s="2"/>
      <c r="C558" s="24"/>
      <c r="G558"/>
      <c r="H558"/>
    </row>
    <row r="559" spans="1:8" ht="12.75">
      <c r="A559" s="2"/>
      <c r="C559" s="24"/>
      <c r="G559"/>
      <c r="H559"/>
    </row>
    <row r="560" spans="1:8" ht="12.75">
      <c r="A560" s="2"/>
      <c r="C560" s="24"/>
      <c r="G560"/>
      <c r="H560"/>
    </row>
    <row r="561" spans="1:8" ht="12.75">
      <c r="A561" s="2"/>
      <c r="C561" s="24"/>
      <c r="G561"/>
      <c r="H561"/>
    </row>
    <row r="562" spans="1:8" ht="12.75">
      <c r="A562" s="2"/>
      <c r="C562" s="24"/>
      <c r="G562"/>
      <c r="H562"/>
    </row>
    <row r="563" spans="1:8" ht="12.75">
      <c r="A563" s="2"/>
      <c r="C563" s="24"/>
      <c r="G563"/>
      <c r="H563"/>
    </row>
    <row r="564" spans="1:8" ht="12.75">
      <c r="A564" s="2"/>
      <c r="C564" s="24"/>
      <c r="G564"/>
      <c r="H564"/>
    </row>
    <row r="565" spans="1:8" ht="12.75">
      <c r="A565" s="2"/>
      <c r="C565" s="24"/>
      <c r="G565"/>
      <c r="H565"/>
    </row>
    <row r="566" spans="1:8" ht="12.75">
      <c r="A566" s="2"/>
      <c r="C566" s="24"/>
      <c r="G566"/>
      <c r="H566"/>
    </row>
    <row r="567" spans="1:8" ht="12.75">
      <c r="A567" s="2"/>
      <c r="C567" s="24"/>
      <c r="G567"/>
      <c r="H567"/>
    </row>
    <row r="568" spans="1:8" ht="12.75">
      <c r="A568" s="2"/>
      <c r="C568" s="24"/>
      <c r="G568"/>
      <c r="H568"/>
    </row>
    <row r="569" spans="1:8" ht="12.75">
      <c r="A569" s="2"/>
      <c r="C569" s="24"/>
      <c r="G569"/>
      <c r="H569"/>
    </row>
    <row r="570" spans="1:8" ht="12.75">
      <c r="A570" s="2"/>
      <c r="C570" s="24"/>
      <c r="G570"/>
      <c r="H570"/>
    </row>
    <row r="571" spans="1:8" ht="12.75">
      <c r="A571" s="2"/>
      <c r="C571" s="24"/>
      <c r="G571"/>
      <c r="H571"/>
    </row>
    <row r="572" spans="1:8" ht="12.75">
      <c r="A572" s="2"/>
      <c r="C572" s="24"/>
      <c r="G572"/>
      <c r="H572"/>
    </row>
    <row r="573" spans="1:8" ht="12.75">
      <c r="A573" s="2"/>
      <c r="C573" s="24"/>
      <c r="G573"/>
      <c r="H573"/>
    </row>
    <row r="574" spans="1:8" ht="12.75">
      <c r="A574" s="2"/>
      <c r="C574" s="24"/>
      <c r="G574"/>
      <c r="H574"/>
    </row>
    <row r="575" spans="1:8" ht="12.75">
      <c r="A575" s="2"/>
      <c r="C575" s="24"/>
      <c r="G575"/>
      <c r="H575"/>
    </row>
    <row r="576" spans="1:8" ht="12.75">
      <c r="A576" s="2"/>
      <c r="C576" s="24"/>
      <c r="G576"/>
      <c r="H576"/>
    </row>
    <row r="577" spans="1:8" ht="12.75">
      <c r="A577" s="2"/>
      <c r="C577" s="24"/>
      <c r="G577"/>
      <c r="H577"/>
    </row>
    <row r="578" spans="1:8" ht="12.75">
      <c r="A578" s="2"/>
      <c r="C578" s="24"/>
      <c r="G578"/>
      <c r="H578"/>
    </row>
    <row r="579" spans="1:8" ht="12.75">
      <c r="A579" s="2"/>
      <c r="C579" s="24"/>
      <c r="G579"/>
      <c r="H579"/>
    </row>
    <row r="580" spans="1:8" ht="12.75">
      <c r="A580" s="2"/>
      <c r="C580" s="24"/>
      <c r="G580"/>
      <c r="H580"/>
    </row>
    <row r="581" spans="1:8" ht="12.75">
      <c r="A581" s="2"/>
      <c r="C581" s="24"/>
      <c r="G581"/>
      <c r="H581"/>
    </row>
    <row r="582" spans="1:8" ht="12.75">
      <c r="A582" s="2"/>
      <c r="C582" s="24"/>
      <c r="G582"/>
      <c r="H582"/>
    </row>
    <row r="583" spans="1:8" ht="12.75">
      <c r="A583" s="2"/>
      <c r="C583" s="24"/>
      <c r="G583"/>
      <c r="H583"/>
    </row>
    <row r="584" spans="1:8" ht="12.75">
      <c r="A584" s="2"/>
      <c r="C584" s="24"/>
      <c r="G584"/>
      <c r="H584"/>
    </row>
    <row r="585" spans="1:8" ht="12.75">
      <c r="A585" s="2"/>
      <c r="C585" s="24"/>
      <c r="G585"/>
      <c r="H585"/>
    </row>
    <row r="586" spans="1:8" ht="12.75">
      <c r="A586" s="2"/>
      <c r="C586" s="24"/>
      <c r="G586"/>
      <c r="H586"/>
    </row>
    <row r="587" spans="1:8" ht="12.75">
      <c r="A587" s="2"/>
      <c r="C587" s="24"/>
      <c r="G587"/>
      <c r="H587"/>
    </row>
    <row r="588" spans="1:8" ht="12.75">
      <c r="A588" s="2"/>
      <c r="C588" s="24"/>
      <c r="G588"/>
      <c r="H588"/>
    </row>
    <row r="589" spans="1:8" ht="12.75">
      <c r="A589" s="2"/>
      <c r="C589" s="24"/>
      <c r="G589"/>
      <c r="H589"/>
    </row>
    <row r="590" spans="1:8" ht="12.75">
      <c r="A590" s="2"/>
      <c r="C590" s="24"/>
      <c r="G590"/>
      <c r="H590"/>
    </row>
    <row r="591" spans="1:8" ht="12.75">
      <c r="A591" s="2"/>
      <c r="C591" s="24"/>
      <c r="G591"/>
      <c r="H591"/>
    </row>
    <row r="592" spans="1:8" ht="12.75">
      <c r="A592" s="2"/>
      <c r="C592" s="24"/>
      <c r="G592"/>
      <c r="H592"/>
    </row>
    <row r="593" spans="1:8" ht="12.75">
      <c r="A593" s="2"/>
      <c r="C593" s="24"/>
      <c r="G593"/>
      <c r="H593"/>
    </row>
    <row r="594" spans="1:8" ht="12.75">
      <c r="A594" s="2"/>
      <c r="C594" s="24"/>
      <c r="G594"/>
      <c r="H594"/>
    </row>
    <row r="595" spans="1:8" ht="12.75">
      <c r="A595" s="2"/>
      <c r="C595" s="24"/>
      <c r="G595"/>
      <c r="H595"/>
    </row>
    <row r="596" spans="1:8" ht="12.75">
      <c r="A596" s="2"/>
      <c r="C596" s="24"/>
      <c r="G596"/>
      <c r="H596"/>
    </row>
    <row r="597" spans="1:8" ht="12.75">
      <c r="A597" s="2"/>
      <c r="C597" s="24"/>
      <c r="G597"/>
      <c r="H597"/>
    </row>
    <row r="598" spans="1:8" ht="12.75">
      <c r="A598" s="2"/>
      <c r="C598" s="24"/>
      <c r="G598"/>
      <c r="H598"/>
    </row>
    <row r="599" spans="1:8" ht="12.75">
      <c r="A599" s="2"/>
      <c r="C599" s="24"/>
      <c r="G599"/>
      <c r="H599"/>
    </row>
    <row r="600" spans="1:8" ht="12.75">
      <c r="A600" s="2"/>
      <c r="C600" s="24"/>
      <c r="G600"/>
      <c r="H600"/>
    </row>
    <row r="601" spans="1:8" ht="12.75">
      <c r="A601" s="2"/>
      <c r="C601" s="24"/>
      <c r="G601"/>
      <c r="H601"/>
    </row>
    <row r="602" spans="1:8" ht="12.75">
      <c r="A602" s="2"/>
      <c r="C602" s="24"/>
      <c r="G602"/>
      <c r="H602"/>
    </row>
    <row r="603" spans="1:8" ht="12.75">
      <c r="A603" s="2"/>
      <c r="C603" s="24"/>
      <c r="G603"/>
      <c r="H603"/>
    </row>
    <row r="604" spans="1:8" ht="12.75">
      <c r="A604" s="2"/>
      <c r="C604" s="24"/>
      <c r="G604"/>
      <c r="H604"/>
    </row>
    <row r="605" spans="1:8" ht="12.75">
      <c r="A605" s="2"/>
      <c r="C605" s="24"/>
      <c r="G605"/>
      <c r="H605"/>
    </row>
    <row r="606" spans="1:8" ht="12.75">
      <c r="A606" s="2"/>
      <c r="C606" s="24"/>
      <c r="G606"/>
      <c r="H606"/>
    </row>
    <row r="607" spans="1:8" ht="12.75">
      <c r="A607" s="2"/>
      <c r="C607" s="24"/>
      <c r="G607"/>
      <c r="H607"/>
    </row>
    <row r="608" spans="1:8" ht="12.75">
      <c r="A608" s="2"/>
      <c r="C608" s="24"/>
      <c r="G608"/>
      <c r="H608"/>
    </row>
    <row r="609" spans="1:8" ht="12.75">
      <c r="A609" s="2"/>
      <c r="C609" s="24"/>
      <c r="G609"/>
      <c r="H609"/>
    </row>
    <row r="610" spans="1:8" ht="12.75">
      <c r="A610" s="2"/>
      <c r="C610" s="24"/>
      <c r="G610"/>
      <c r="H610"/>
    </row>
    <row r="611" spans="1:8" ht="12.75">
      <c r="A611" s="2"/>
      <c r="C611" s="24"/>
      <c r="G611"/>
      <c r="H611"/>
    </row>
    <row r="612" spans="1:8" ht="12.75">
      <c r="A612" s="2"/>
      <c r="C612" s="24"/>
      <c r="G612"/>
      <c r="H612"/>
    </row>
    <row r="613" spans="1:8" ht="12.75">
      <c r="A613" s="2"/>
      <c r="C613" s="24"/>
      <c r="G613"/>
      <c r="H613"/>
    </row>
    <row r="614" spans="1:8" ht="12.75">
      <c r="A614" s="2"/>
      <c r="C614" s="24"/>
      <c r="G614"/>
      <c r="H614"/>
    </row>
    <row r="615" spans="1:8" ht="12.75">
      <c r="A615" s="2"/>
      <c r="C615" s="24"/>
      <c r="G615"/>
      <c r="H615"/>
    </row>
    <row r="616" spans="1:8" ht="12.75">
      <c r="A616" s="2"/>
      <c r="C616" s="24"/>
      <c r="G616"/>
      <c r="H616"/>
    </row>
    <row r="617" spans="1:8" ht="12.75">
      <c r="A617" s="2"/>
      <c r="C617" s="24"/>
      <c r="G617"/>
      <c r="H617"/>
    </row>
    <row r="618" spans="1:8" ht="12.75">
      <c r="A618" s="2"/>
      <c r="C618" s="24"/>
      <c r="G618"/>
      <c r="H618"/>
    </row>
    <row r="619" spans="1:8" ht="12.75">
      <c r="A619" s="2"/>
      <c r="C619" s="24"/>
      <c r="G619"/>
      <c r="H619"/>
    </row>
    <row r="620" spans="1:8" ht="12.75">
      <c r="A620" s="2"/>
      <c r="C620" s="24"/>
      <c r="G620"/>
      <c r="H620"/>
    </row>
    <row r="621" spans="1:8" ht="12.75">
      <c r="A621" s="2"/>
      <c r="C621" s="24"/>
      <c r="G621"/>
      <c r="H621"/>
    </row>
    <row r="622" spans="1:8" ht="12.75">
      <c r="A622" s="2"/>
      <c r="C622" s="24"/>
      <c r="G622"/>
      <c r="H622"/>
    </row>
    <row r="623" spans="1:8" ht="12.75">
      <c r="A623" s="2"/>
      <c r="C623" s="24"/>
      <c r="G623"/>
      <c r="H623"/>
    </row>
    <row r="624" spans="1:8" ht="12.75">
      <c r="A624" s="2"/>
      <c r="C624" s="24"/>
      <c r="G624"/>
      <c r="H624"/>
    </row>
    <row r="625" spans="1:8" ht="12.75">
      <c r="A625" s="2"/>
      <c r="C625" s="24"/>
      <c r="G625"/>
      <c r="H625"/>
    </row>
    <row r="626" spans="1:8" ht="12.75">
      <c r="A626" s="2"/>
      <c r="C626" s="24"/>
      <c r="G626"/>
      <c r="H626"/>
    </row>
    <row r="627" spans="1:8" ht="12.75">
      <c r="A627" s="2"/>
      <c r="C627" s="24"/>
      <c r="G627"/>
      <c r="H627"/>
    </row>
    <row r="628" spans="1:8" ht="12.75">
      <c r="A628" s="2"/>
      <c r="C628" s="24"/>
      <c r="G628"/>
      <c r="H628"/>
    </row>
    <row r="629" spans="1:8" ht="12.75">
      <c r="A629" s="2"/>
      <c r="C629" s="24"/>
      <c r="G629"/>
      <c r="H629"/>
    </row>
    <row r="630" spans="1:8" ht="12.75">
      <c r="A630" s="2"/>
      <c r="C630" s="24"/>
      <c r="G630"/>
      <c r="H630"/>
    </row>
    <row r="631" spans="1:8" ht="12.75">
      <c r="A631" s="2"/>
      <c r="C631" s="24"/>
      <c r="G631"/>
      <c r="H631"/>
    </row>
    <row r="632" spans="1:8" ht="12.75">
      <c r="A632" s="2"/>
      <c r="C632" s="24"/>
      <c r="G632"/>
      <c r="H632"/>
    </row>
    <row r="633" spans="1:8" ht="12.75">
      <c r="A633" s="2"/>
      <c r="C633" s="24"/>
      <c r="G633"/>
      <c r="H633"/>
    </row>
    <row r="634" spans="1:8" ht="12.75">
      <c r="A634" s="2"/>
      <c r="C634" s="24"/>
      <c r="G634"/>
      <c r="H634"/>
    </row>
    <row r="635" spans="1:8" ht="12.75">
      <c r="A635" s="2"/>
      <c r="C635" s="24"/>
      <c r="G635"/>
      <c r="H635"/>
    </row>
    <row r="636" spans="1:8" ht="12.75">
      <c r="A636" s="2"/>
      <c r="C636" s="24"/>
      <c r="G636"/>
      <c r="H636"/>
    </row>
    <row r="637" spans="1:8" ht="12.75">
      <c r="A637" s="2"/>
      <c r="C637" s="24"/>
      <c r="G637"/>
      <c r="H637"/>
    </row>
    <row r="638" spans="1:8" ht="12.75">
      <c r="A638" s="2"/>
      <c r="C638" s="24"/>
      <c r="G638"/>
      <c r="H638"/>
    </row>
    <row r="639" spans="1:8" ht="12.75">
      <c r="A639" s="2"/>
      <c r="C639" s="24"/>
      <c r="G639"/>
      <c r="H639"/>
    </row>
    <row r="640" spans="1:8" ht="12.75">
      <c r="A640" s="2"/>
      <c r="C640" s="24"/>
      <c r="G640"/>
      <c r="H640"/>
    </row>
    <row r="641" spans="1:8" ht="12.75">
      <c r="A641" s="2"/>
      <c r="C641" s="24"/>
      <c r="G641"/>
      <c r="H641"/>
    </row>
    <row r="642" spans="1:8" ht="12.75">
      <c r="A642" s="2"/>
      <c r="C642" s="24"/>
      <c r="G642"/>
      <c r="H642"/>
    </row>
    <row r="643" spans="1:8" ht="12.75">
      <c r="A643" s="2"/>
      <c r="C643" s="24"/>
      <c r="G643"/>
      <c r="H643"/>
    </row>
    <row r="644" spans="1:8" ht="12.75">
      <c r="A644" s="2"/>
      <c r="C644" s="24"/>
      <c r="G644"/>
      <c r="H644"/>
    </row>
    <row r="645" spans="1:8" ht="12.75">
      <c r="A645" s="2"/>
      <c r="C645" s="24"/>
      <c r="G645"/>
      <c r="H645"/>
    </row>
    <row r="646" spans="1:8" ht="12.75">
      <c r="A646" s="2"/>
      <c r="C646" s="24"/>
      <c r="G646"/>
      <c r="H646"/>
    </row>
    <row r="647" spans="1:8" ht="12.75">
      <c r="A647" s="2"/>
      <c r="C647" s="24"/>
      <c r="G647"/>
      <c r="H647"/>
    </row>
    <row r="648" spans="1:8" ht="12.75">
      <c r="A648" s="2"/>
      <c r="C648" s="24"/>
      <c r="G648"/>
      <c r="H648"/>
    </row>
    <row r="649" spans="1:8" ht="12.75">
      <c r="A649" s="2"/>
      <c r="C649" s="24"/>
      <c r="G649"/>
      <c r="H649"/>
    </row>
    <row r="650" spans="1:8" ht="12.75">
      <c r="A650" s="2"/>
      <c r="C650" s="24"/>
      <c r="G650"/>
      <c r="H650"/>
    </row>
    <row r="651" spans="1:8" ht="12.75">
      <c r="A651" s="2"/>
      <c r="C651" s="24"/>
      <c r="G651"/>
      <c r="H651"/>
    </row>
    <row r="652" spans="1:8" ht="12.75">
      <c r="A652" s="2"/>
      <c r="C652" s="24"/>
      <c r="G652"/>
      <c r="H652"/>
    </row>
    <row r="653" spans="1:8" ht="12.75">
      <c r="A653" s="2"/>
      <c r="C653" s="24"/>
      <c r="G653"/>
      <c r="H653"/>
    </row>
    <row r="654" spans="1:8" ht="12.75">
      <c r="A654" s="2"/>
      <c r="C654" s="24"/>
      <c r="G654"/>
      <c r="H654"/>
    </row>
    <row r="655" spans="1:8" ht="12.75">
      <c r="A655" s="2"/>
      <c r="C655" s="24"/>
      <c r="G655"/>
      <c r="H655"/>
    </row>
    <row r="656" spans="1:8" ht="12.75">
      <c r="A656" s="2"/>
      <c r="C656" s="24"/>
      <c r="G656"/>
      <c r="H656"/>
    </row>
    <row r="657" spans="1:8" ht="12.75">
      <c r="A657" s="2"/>
      <c r="C657" s="24"/>
      <c r="G657"/>
      <c r="H657"/>
    </row>
    <row r="658" spans="1:8" ht="12.75">
      <c r="A658" s="2"/>
      <c r="C658" s="24"/>
      <c r="G658"/>
      <c r="H658"/>
    </row>
    <row r="659" spans="1:8" ht="12.75">
      <c r="A659" s="2"/>
      <c r="C659" s="24"/>
      <c r="G659"/>
      <c r="H659"/>
    </row>
    <row r="660" spans="1:8" ht="12.75">
      <c r="A660" s="2"/>
      <c r="C660" s="24"/>
      <c r="G660"/>
      <c r="H660"/>
    </row>
    <row r="661" spans="1:8" ht="12.75">
      <c r="A661" s="2"/>
      <c r="C661" s="24"/>
      <c r="G661"/>
      <c r="H661"/>
    </row>
    <row r="662" spans="1:8" ht="12.75">
      <c r="A662" s="2"/>
      <c r="C662" s="24"/>
      <c r="G662"/>
      <c r="H662"/>
    </row>
    <row r="663" spans="1:8" ht="12.75">
      <c r="A663" s="2"/>
      <c r="C663" s="24"/>
      <c r="G663"/>
      <c r="H663"/>
    </row>
    <row r="664" spans="1:8" ht="12.75">
      <c r="A664" s="2"/>
      <c r="C664" s="24"/>
      <c r="G664"/>
      <c r="H664"/>
    </row>
    <row r="665" spans="1:8" ht="12.75">
      <c r="A665" s="2"/>
      <c r="C665" s="24"/>
      <c r="G665"/>
      <c r="H665"/>
    </row>
    <row r="666" spans="1:8" ht="12.75">
      <c r="A666" s="2"/>
      <c r="C666" s="24"/>
      <c r="G666"/>
      <c r="H666"/>
    </row>
    <row r="667" spans="1:8" ht="12.75">
      <c r="A667" s="2"/>
      <c r="C667" s="24"/>
      <c r="G667"/>
      <c r="H667"/>
    </row>
    <row r="668" spans="1:8" ht="12.75">
      <c r="A668" s="2"/>
      <c r="C668" s="24"/>
      <c r="G668"/>
      <c r="H668"/>
    </row>
    <row r="669" spans="1:8" ht="12.75">
      <c r="A669" s="2"/>
      <c r="C669" s="24"/>
      <c r="G669"/>
      <c r="H669"/>
    </row>
    <row r="670" spans="1:8" ht="12.75">
      <c r="A670" s="2"/>
      <c r="C670" s="24"/>
      <c r="G670"/>
      <c r="H670"/>
    </row>
    <row r="671" spans="1:8" ht="12.75">
      <c r="A671" s="2"/>
      <c r="C671" s="24"/>
      <c r="G671"/>
      <c r="H671"/>
    </row>
    <row r="672" spans="1:8" ht="12.75">
      <c r="A672" s="2"/>
      <c r="C672" s="24"/>
      <c r="G672"/>
      <c r="H672"/>
    </row>
    <row r="673" spans="1:8" ht="12.75">
      <c r="A673" s="2"/>
      <c r="C673" s="24"/>
      <c r="G673"/>
      <c r="H673"/>
    </row>
    <row r="674" spans="1:8" ht="12.75">
      <c r="A674" s="2"/>
      <c r="C674" s="24"/>
      <c r="G674"/>
      <c r="H674"/>
    </row>
    <row r="675" spans="1:8" ht="12.75">
      <c r="A675" s="2"/>
      <c r="C675" s="24"/>
      <c r="G675"/>
      <c r="H675"/>
    </row>
    <row r="676" spans="1:8" ht="12.75">
      <c r="A676" s="2"/>
      <c r="C676" s="24"/>
      <c r="G676"/>
      <c r="H676"/>
    </row>
    <row r="677" spans="1:8" ht="12.75">
      <c r="A677" s="2"/>
      <c r="C677" s="24"/>
      <c r="G677"/>
      <c r="H677"/>
    </row>
    <row r="678" spans="1:8" ht="12.75">
      <c r="A678" s="2"/>
      <c r="C678" s="24"/>
      <c r="G678"/>
      <c r="H678"/>
    </row>
    <row r="679" spans="1:8" ht="12.75">
      <c r="A679" s="2"/>
      <c r="C679" s="24"/>
      <c r="G679"/>
      <c r="H679"/>
    </row>
    <row r="680" spans="1:8" ht="12.75">
      <c r="A680" s="2"/>
      <c r="C680" s="24"/>
      <c r="G680"/>
      <c r="H680"/>
    </row>
    <row r="681" spans="1:8" ht="12.75">
      <c r="A681" s="2"/>
      <c r="C681" s="24"/>
      <c r="G681"/>
      <c r="H681"/>
    </row>
    <row r="682" spans="1:8" ht="12.75">
      <c r="A682" s="2"/>
      <c r="C682" s="24"/>
      <c r="G682"/>
      <c r="H682"/>
    </row>
    <row r="683" spans="1:8" ht="12.75">
      <c r="A683" s="2"/>
      <c r="C683" s="24"/>
      <c r="G683"/>
      <c r="H683"/>
    </row>
    <row r="684" spans="1:8" ht="12.75">
      <c r="A684" s="2"/>
      <c r="C684" s="24"/>
      <c r="G684"/>
      <c r="H684"/>
    </row>
    <row r="685" spans="1:8" ht="12.75">
      <c r="A685" s="2"/>
      <c r="C685" s="24"/>
      <c r="G685"/>
      <c r="H685"/>
    </row>
    <row r="686" spans="1:8" ht="12.75">
      <c r="A686" s="2"/>
      <c r="C686" s="24"/>
      <c r="G686"/>
      <c r="H686"/>
    </row>
    <row r="687" spans="1:8" ht="12.75">
      <c r="A687" s="2"/>
      <c r="C687" s="24"/>
      <c r="G687"/>
      <c r="H687"/>
    </row>
    <row r="688" spans="1:8" ht="12.75">
      <c r="A688" s="2"/>
      <c r="C688" s="24"/>
      <c r="G688"/>
      <c r="H688"/>
    </row>
    <row r="689" spans="1:8" ht="12.75">
      <c r="A689" s="2"/>
      <c r="C689" s="24"/>
      <c r="G689"/>
      <c r="H689"/>
    </row>
    <row r="690" spans="1:8" ht="12.75">
      <c r="A690" s="2"/>
      <c r="C690" s="24"/>
      <c r="G690"/>
      <c r="H690"/>
    </row>
    <row r="691" spans="1:8" ht="12.75">
      <c r="A691" s="2"/>
      <c r="C691" s="24"/>
      <c r="G691"/>
      <c r="H691"/>
    </row>
    <row r="692" spans="1:8" ht="12.75">
      <c r="A692" s="2"/>
      <c r="C692" s="24"/>
      <c r="G692"/>
      <c r="H692"/>
    </row>
    <row r="693" spans="1:8" ht="12.75">
      <c r="A693" s="2"/>
      <c r="C693" s="24"/>
      <c r="G693"/>
      <c r="H693"/>
    </row>
    <row r="694" spans="1:8" ht="12.75">
      <c r="A694" s="2"/>
      <c r="C694" s="24"/>
      <c r="G694"/>
      <c r="H694"/>
    </row>
    <row r="695" spans="1:8" ht="12.75">
      <c r="A695" s="2"/>
      <c r="C695" s="24"/>
      <c r="G695"/>
      <c r="H695"/>
    </row>
    <row r="696" spans="1:8" ht="12.75">
      <c r="A696" s="2"/>
      <c r="C696" s="24"/>
      <c r="G696"/>
      <c r="H696"/>
    </row>
    <row r="697" spans="1:8" ht="12.75">
      <c r="A697" s="2"/>
      <c r="C697" s="24"/>
      <c r="G697"/>
      <c r="H697"/>
    </row>
    <row r="698" spans="1:8" ht="12.75">
      <c r="A698" s="2"/>
      <c r="C698" s="24"/>
      <c r="G698"/>
      <c r="H698"/>
    </row>
    <row r="699" spans="1:8" ht="12.75">
      <c r="A699" s="2"/>
      <c r="C699" s="24"/>
      <c r="G699"/>
      <c r="H699"/>
    </row>
    <row r="700" spans="1:8" ht="12.75">
      <c r="A700" s="2"/>
      <c r="C700" s="24"/>
      <c r="G700"/>
      <c r="H700"/>
    </row>
    <row r="701" spans="1:8" ht="12.75">
      <c r="A701" s="2"/>
      <c r="C701" s="24"/>
      <c r="G701"/>
      <c r="H701"/>
    </row>
    <row r="702" spans="1:8" ht="12.75">
      <c r="A702" s="2"/>
      <c r="C702" s="24"/>
      <c r="G702"/>
      <c r="H702"/>
    </row>
    <row r="703" spans="1:8" ht="12.75">
      <c r="A703" s="2"/>
      <c r="C703" s="24"/>
      <c r="G703"/>
      <c r="H703"/>
    </row>
    <row r="704" spans="1:8" ht="12.75">
      <c r="A704" s="2"/>
      <c r="C704" s="24"/>
      <c r="G704"/>
      <c r="H704"/>
    </row>
    <row r="705" spans="1:8" ht="12.75">
      <c r="A705" s="2"/>
      <c r="C705" s="24"/>
      <c r="G705"/>
      <c r="H705"/>
    </row>
    <row r="706" spans="1:8" ht="12.75">
      <c r="A706" s="2"/>
      <c r="C706" s="24"/>
      <c r="G706"/>
      <c r="H706"/>
    </row>
    <row r="707" spans="1:8" ht="12.75">
      <c r="A707" s="2"/>
      <c r="C707" s="24"/>
      <c r="G707"/>
      <c r="H707"/>
    </row>
    <row r="708" spans="1:8" ht="12.75">
      <c r="A708" s="2"/>
      <c r="C708" s="24"/>
      <c r="G708"/>
      <c r="H708"/>
    </row>
    <row r="709" spans="1:8" ht="12.75">
      <c r="A709" s="2"/>
      <c r="C709" s="24"/>
      <c r="G709"/>
      <c r="H709"/>
    </row>
    <row r="710" spans="1:8" ht="12.75">
      <c r="A710" s="2"/>
      <c r="C710" s="24"/>
      <c r="G710"/>
      <c r="H710"/>
    </row>
    <row r="711" spans="1:8" ht="12.75">
      <c r="A711" s="2"/>
      <c r="C711" s="24"/>
      <c r="G711"/>
      <c r="H711"/>
    </row>
    <row r="712" spans="1:8" ht="12.75">
      <c r="A712" s="2"/>
      <c r="C712" s="24"/>
      <c r="G712"/>
      <c r="H712"/>
    </row>
    <row r="713" spans="1:8" ht="12.75">
      <c r="A713" s="2"/>
      <c r="C713" s="24"/>
      <c r="G713"/>
      <c r="H713"/>
    </row>
    <row r="714" spans="1:8" ht="12.75">
      <c r="A714" s="2"/>
      <c r="C714" s="24"/>
      <c r="G714"/>
      <c r="H714"/>
    </row>
    <row r="715" spans="1:8" ht="12.75">
      <c r="A715" s="2"/>
      <c r="C715" s="24"/>
      <c r="G715"/>
      <c r="H715"/>
    </row>
    <row r="716" spans="1:8" ht="12.75">
      <c r="A716" s="2"/>
      <c r="C716" s="24"/>
      <c r="G716"/>
      <c r="H716"/>
    </row>
    <row r="717" spans="1:8" ht="12.75">
      <c r="A717" s="2"/>
      <c r="C717" s="24"/>
      <c r="G717"/>
      <c r="H717"/>
    </row>
    <row r="718" spans="1:8" ht="12.75">
      <c r="A718" s="2"/>
      <c r="C718" s="24"/>
      <c r="G718"/>
      <c r="H718"/>
    </row>
    <row r="719" spans="1:8" ht="12.75">
      <c r="A719" s="2"/>
      <c r="C719" s="24"/>
      <c r="G719"/>
      <c r="H719"/>
    </row>
    <row r="720" spans="1:8" ht="12.75">
      <c r="A720" s="2"/>
      <c r="C720" s="24"/>
      <c r="G720"/>
      <c r="H720"/>
    </row>
    <row r="721" spans="1:8" ht="12.75">
      <c r="A721" s="2"/>
      <c r="C721" s="24"/>
      <c r="G721"/>
      <c r="H721"/>
    </row>
    <row r="722" spans="1:8" ht="12.75">
      <c r="A722" s="2"/>
      <c r="C722" s="24"/>
      <c r="G722"/>
      <c r="H722"/>
    </row>
    <row r="723" spans="1:8" ht="12.75">
      <c r="A723" s="2"/>
      <c r="C723" s="24"/>
      <c r="G723"/>
      <c r="H723"/>
    </row>
    <row r="724" spans="1:8" ht="12.75">
      <c r="A724" s="2"/>
      <c r="C724" s="24"/>
      <c r="G724"/>
      <c r="H724"/>
    </row>
    <row r="725" spans="1:8" ht="12.75">
      <c r="A725" s="2"/>
      <c r="C725" s="24"/>
      <c r="G725"/>
      <c r="H725"/>
    </row>
    <row r="726" spans="1:8" ht="12.75">
      <c r="A726" s="2"/>
      <c r="C726" s="24"/>
      <c r="G726"/>
      <c r="H726"/>
    </row>
    <row r="727" spans="1:8" ht="12.75">
      <c r="A727" s="2"/>
      <c r="C727" s="24"/>
      <c r="G727"/>
      <c r="H727"/>
    </row>
    <row r="728" spans="1:8" ht="12.75">
      <c r="A728" s="2"/>
      <c r="C728" s="24"/>
      <c r="G728"/>
      <c r="H728"/>
    </row>
    <row r="729" spans="1:8" ht="12.75">
      <c r="A729" s="2"/>
      <c r="C729" s="24"/>
      <c r="G729"/>
      <c r="H729"/>
    </row>
    <row r="730" spans="1:8" ht="12.75">
      <c r="A730" s="2"/>
      <c r="C730" s="24"/>
      <c r="G730"/>
      <c r="H730"/>
    </row>
    <row r="731" spans="1:8" ht="12.75">
      <c r="A731" s="2"/>
      <c r="C731" s="24"/>
      <c r="G731"/>
      <c r="H731"/>
    </row>
    <row r="732" spans="1:8" ht="12.75">
      <c r="A732" s="2"/>
      <c r="C732" s="24"/>
      <c r="G732"/>
      <c r="H732"/>
    </row>
    <row r="733" spans="1:8" ht="12.75">
      <c r="A733" s="2"/>
      <c r="C733" s="24"/>
      <c r="G733"/>
      <c r="H733"/>
    </row>
    <row r="734" spans="1:8" ht="12.75">
      <c r="A734" s="2"/>
      <c r="C734" s="24"/>
      <c r="G734"/>
      <c r="H734"/>
    </row>
    <row r="735" spans="1:8" ht="12.75">
      <c r="A735" s="2"/>
      <c r="C735" s="24"/>
      <c r="G735"/>
      <c r="H735"/>
    </row>
    <row r="736" spans="1:8" ht="12.75">
      <c r="A736" s="2"/>
      <c r="C736" s="24"/>
      <c r="G736"/>
      <c r="H736"/>
    </row>
    <row r="737" spans="1:8" ht="12.75">
      <c r="A737" s="2"/>
      <c r="C737" s="24"/>
      <c r="G737"/>
      <c r="H737"/>
    </row>
    <row r="738" spans="1:8" ht="12.75">
      <c r="A738" s="2"/>
      <c r="C738" s="24"/>
      <c r="G738"/>
      <c r="H738"/>
    </row>
    <row r="739" spans="1:8" ht="12.75">
      <c r="A739" s="2"/>
      <c r="C739" s="24"/>
      <c r="G739"/>
      <c r="H739"/>
    </row>
    <row r="740" spans="1:8" ht="12.75">
      <c r="A740" s="2"/>
      <c r="C740" s="24"/>
      <c r="G740"/>
      <c r="H740"/>
    </row>
    <row r="741" spans="1:8" ht="12.75">
      <c r="A741" s="2"/>
      <c r="C741" s="24"/>
      <c r="G741"/>
      <c r="H741"/>
    </row>
    <row r="742" spans="1:8" ht="12.75">
      <c r="A742" s="2"/>
      <c r="C742" s="24"/>
      <c r="G742"/>
      <c r="H742"/>
    </row>
    <row r="743" spans="1:8" ht="12.75">
      <c r="A743" s="2"/>
      <c r="C743" s="24"/>
      <c r="G743"/>
      <c r="H743"/>
    </row>
    <row r="744" spans="1:8" ht="12.75">
      <c r="A744" s="2"/>
      <c r="C744" s="24"/>
      <c r="G744"/>
      <c r="H744"/>
    </row>
    <row r="745" spans="1:8" ht="12.75">
      <c r="A745" s="2"/>
      <c r="C745" s="24"/>
      <c r="G745"/>
      <c r="H745"/>
    </row>
    <row r="746" spans="1:8" ht="12.75">
      <c r="A746" s="2"/>
      <c r="C746" s="24"/>
      <c r="G746"/>
      <c r="H746"/>
    </row>
    <row r="747" spans="1:8" ht="12.75">
      <c r="A747" s="2"/>
      <c r="C747" s="24"/>
      <c r="G747"/>
      <c r="H747"/>
    </row>
    <row r="748" spans="1:8" ht="12.75">
      <c r="A748" s="2"/>
      <c r="C748" s="24"/>
      <c r="G748"/>
      <c r="H748"/>
    </row>
    <row r="749" spans="1:8" ht="12.75">
      <c r="A749" s="2"/>
      <c r="C749" s="24"/>
      <c r="G749"/>
      <c r="H749"/>
    </row>
    <row r="750" spans="1:8" ht="12.75">
      <c r="A750" s="2"/>
      <c r="C750" s="24"/>
      <c r="G750"/>
      <c r="H750"/>
    </row>
    <row r="751" spans="1:8" ht="12.75">
      <c r="A751" s="2"/>
      <c r="C751" s="24"/>
      <c r="G751"/>
      <c r="H751"/>
    </row>
    <row r="752" spans="1:8" ht="12.75">
      <c r="A752" s="2"/>
      <c r="C752" s="24"/>
      <c r="G752"/>
      <c r="H752"/>
    </row>
    <row r="753" spans="1:8" ht="12.75">
      <c r="A753" s="2"/>
      <c r="C753" s="24"/>
      <c r="G753"/>
      <c r="H753"/>
    </row>
    <row r="754" spans="1:8" ht="12.75">
      <c r="A754" s="2"/>
      <c r="C754" s="24"/>
      <c r="G754"/>
      <c r="H754"/>
    </row>
    <row r="755" spans="1:8" ht="12.75">
      <c r="A755" s="2"/>
      <c r="C755" s="24"/>
      <c r="G755"/>
      <c r="H755"/>
    </row>
    <row r="756" spans="1:8" ht="12.75">
      <c r="A756" s="2"/>
      <c r="C756" s="24"/>
      <c r="G756"/>
      <c r="H756"/>
    </row>
    <row r="757" spans="1:8" ht="12.75">
      <c r="A757" s="2"/>
      <c r="C757" s="24"/>
      <c r="G757"/>
      <c r="H757"/>
    </row>
    <row r="758" spans="1:8" ht="12.75">
      <c r="A758" s="2"/>
      <c r="C758" s="24"/>
      <c r="G758"/>
      <c r="H758"/>
    </row>
    <row r="759" spans="1:8" ht="12.75">
      <c r="A759" s="2"/>
      <c r="C759" s="24"/>
      <c r="G759"/>
      <c r="H759"/>
    </row>
    <row r="760" spans="1:8" ht="12.75">
      <c r="A760" s="2"/>
      <c r="C760" s="24"/>
      <c r="G760"/>
      <c r="H760"/>
    </row>
    <row r="761" spans="1:8" ht="12.75">
      <c r="A761" s="2"/>
      <c r="C761" s="24"/>
      <c r="G761"/>
      <c r="H761"/>
    </row>
    <row r="762" spans="1:8" ht="12.75">
      <c r="A762" s="2"/>
      <c r="C762" s="24"/>
      <c r="G762"/>
      <c r="H762"/>
    </row>
    <row r="763" spans="1:8" ht="12.75">
      <c r="A763" s="2"/>
      <c r="C763" s="24"/>
      <c r="G763"/>
      <c r="H763"/>
    </row>
    <row r="764" spans="1:8" ht="12.75">
      <c r="A764" s="2"/>
      <c r="C764" s="24"/>
      <c r="G764"/>
      <c r="H764"/>
    </row>
    <row r="765" spans="1:8" ht="12.75">
      <c r="A765" s="2"/>
      <c r="C765" s="24"/>
      <c r="G765"/>
      <c r="H765"/>
    </row>
    <row r="766" spans="1:8" ht="12.75">
      <c r="A766" s="2"/>
      <c r="C766" s="24"/>
      <c r="G766"/>
      <c r="H766"/>
    </row>
    <row r="767" spans="1:8" ht="12.75">
      <c r="A767" s="2"/>
      <c r="C767" s="24"/>
      <c r="G767"/>
      <c r="H767"/>
    </row>
    <row r="768" spans="1:8" ht="12.75">
      <c r="A768" s="2"/>
      <c r="C768" s="24"/>
      <c r="G768"/>
      <c r="H768"/>
    </row>
    <row r="769" spans="1:8" ht="12.75">
      <c r="A769" s="2"/>
      <c r="C769" s="24"/>
      <c r="G769"/>
      <c r="H769"/>
    </row>
    <row r="770" spans="1:8" ht="12.75">
      <c r="A770" s="2"/>
      <c r="C770" s="24"/>
      <c r="G770"/>
      <c r="H770"/>
    </row>
    <row r="771" spans="1:8" ht="12.75">
      <c r="A771" s="2"/>
      <c r="C771" s="24"/>
      <c r="G771"/>
      <c r="H771"/>
    </row>
    <row r="772" spans="1:8" ht="12.75">
      <c r="A772" s="2"/>
      <c r="C772" s="24"/>
      <c r="G772"/>
      <c r="H772"/>
    </row>
    <row r="773" spans="1:8" ht="12.75">
      <c r="A773" s="2"/>
      <c r="C773" s="24"/>
      <c r="G773"/>
      <c r="H773"/>
    </row>
    <row r="774" spans="1:8" ht="12.75">
      <c r="A774" s="2"/>
      <c r="C774" s="24"/>
      <c r="G774"/>
      <c r="H774"/>
    </row>
    <row r="775" spans="1:8" ht="12.75">
      <c r="A775" s="2"/>
      <c r="C775" s="24"/>
      <c r="G775"/>
      <c r="H775"/>
    </row>
    <row r="776" spans="1:8" ht="12.75">
      <c r="A776" s="2"/>
      <c r="C776" s="24"/>
      <c r="G776"/>
      <c r="H776"/>
    </row>
    <row r="777" spans="1:8" ht="12.75">
      <c r="A777" s="2"/>
      <c r="C777" s="24"/>
      <c r="G777"/>
      <c r="H777"/>
    </row>
    <row r="778" spans="1:8" ht="12.75">
      <c r="A778" s="2"/>
      <c r="C778" s="24"/>
      <c r="G778"/>
      <c r="H778"/>
    </row>
    <row r="779" spans="1:8" ht="12.75">
      <c r="A779" s="2"/>
      <c r="C779" s="24"/>
      <c r="G779"/>
      <c r="H779"/>
    </row>
    <row r="780" spans="1:8" ht="12.75">
      <c r="A780" s="2"/>
      <c r="C780" s="24"/>
      <c r="G780"/>
      <c r="H780"/>
    </row>
    <row r="781" spans="1:8" ht="12.75">
      <c r="A781" s="2"/>
      <c r="C781" s="24"/>
      <c r="G781"/>
      <c r="H781"/>
    </row>
    <row r="782" spans="1:8" ht="12.75">
      <c r="A782" s="2"/>
      <c r="C782" s="24"/>
      <c r="G782"/>
      <c r="H782"/>
    </row>
    <row r="783" spans="1:8" ht="12.75">
      <c r="A783" s="2"/>
      <c r="C783" s="24"/>
      <c r="G783"/>
      <c r="H783"/>
    </row>
    <row r="784" spans="1:8" ht="12.75">
      <c r="A784" s="2"/>
      <c r="C784" s="24"/>
      <c r="G784"/>
      <c r="H784"/>
    </row>
    <row r="785" spans="1:8" ht="12.75">
      <c r="A785" s="2"/>
      <c r="C785" s="24"/>
      <c r="G785"/>
      <c r="H785"/>
    </row>
    <row r="786" spans="1:8" ht="12.75">
      <c r="A786" s="2"/>
      <c r="C786" s="24"/>
      <c r="G786"/>
      <c r="H786"/>
    </row>
    <row r="787" spans="1:8" ht="12.75">
      <c r="A787" s="2"/>
      <c r="C787" s="24"/>
      <c r="G787"/>
      <c r="H787"/>
    </row>
    <row r="788" spans="1:8" ht="12.75">
      <c r="A788" s="2"/>
      <c r="C788" s="24"/>
      <c r="G788"/>
      <c r="H788"/>
    </row>
    <row r="789" spans="1:8" ht="12.75">
      <c r="A789" s="2"/>
      <c r="C789" s="24"/>
      <c r="G789"/>
      <c r="H789"/>
    </row>
    <row r="790" spans="1:8" ht="12.75">
      <c r="A790" s="2"/>
      <c r="C790" s="24"/>
      <c r="G790"/>
      <c r="H790"/>
    </row>
    <row r="791" spans="1:8" ht="12.75">
      <c r="A791" s="2"/>
      <c r="C791" s="24"/>
      <c r="G791"/>
      <c r="H791"/>
    </row>
    <row r="792" spans="1:8" ht="12.75">
      <c r="A792" s="2"/>
      <c r="C792" s="24"/>
      <c r="G792"/>
      <c r="H792"/>
    </row>
    <row r="793" spans="1:8" ht="12.75">
      <c r="A793" s="2"/>
      <c r="C793" s="24"/>
      <c r="G793"/>
      <c r="H793"/>
    </row>
    <row r="794" spans="1:8" ht="12.75">
      <c r="A794" s="2"/>
      <c r="C794" s="24"/>
      <c r="G794"/>
      <c r="H794"/>
    </row>
    <row r="795" spans="1:8" ht="12.75">
      <c r="A795" s="2"/>
      <c r="C795" s="24"/>
      <c r="G795"/>
      <c r="H795"/>
    </row>
    <row r="796" spans="1:8" ht="12.75">
      <c r="A796" s="2"/>
      <c r="C796" s="24"/>
      <c r="G796"/>
      <c r="H796"/>
    </row>
    <row r="797" spans="1:8" ht="12.75">
      <c r="A797" s="2"/>
      <c r="C797" s="24"/>
      <c r="G797"/>
      <c r="H797"/>
    </row>
    <row r="798" spans="1:8" ht="12.75">
      <c r="A798" s="2"/>
      <c r="C798" s="24"/>
      <c r="G798"/>
      <c r="H798"/>
    </row>
    <row r="799" spans="1:8" ht="12.75">
      <c r="A799" s="2"/>
      <c r="C799" s="24"/>
      <c r="G799"/>
      <c r="H799"/>
    </row>
    <row r="800" spans="1:8" ht="12.75">
      <c r="A800" s="2"/>
      <c r="C800" s="24"/>
      <c r="G800"/>
      <c r="H800"/>
    </row>
    <row r="801" spans="1:8" ht="12.75">
      <c r="A801" s="2"/>
      <c r="C801" s="24"/>
      <c r="G801"/>
      <c r="H801"/>
    </row>
    <row r="802" spans="1:8" ht="12.75">
      <c r="A802" s="2"/>
      <c r="C802" s="24"/>
      <c r="G802"/>
      <c r="H802"/>
    </row>
    <row r="803" spans="1:8" ht="12.75">
      <c r="A803" s="2"/>
      <c r="C803" s="24"/>
      <c r="G803"/>
      <c r="H803"/>
    </row>
    <row r="804" spans="1:8" ht="12.75">
      <c r="A804" s="2"/>
      <c r="C804" s="24"/>
      <c r="G804"/>
      <c r="H804"/>
    </row>
    <row r="805" spans="1:8" ht="12.75">
      <c r="A805" s="2"/>
      <c r="C805" s="24"/>
      <c r="G805"/>
      <c r="H805"/>
    </row>
    <row r="806" spans="1:8" ht="12.75">
      <c r="A806" s="2"/>
      <c r="C806" s="24"/>
      <c r="G806"/>
      <c r="H806"/>
    </row>
    <row r="807" spans="1:8" ht="12.75">
      <c r="A807" s="2"/>
      <c r="C807" s="24"/>
      <c r="G807"/>
      <c r="H807"/>
    </row>
    <row r="808" spans="1:8" ht="12.75">
      <c r="A808" s="2"/>
      <c r="C808" s="24"/>
      <c r="G808"/>
      <c r="H808"/>
    </row>
    <row r="809" spans="1:8" ht="12.75">
      <c r="A809" s="2"/>
      <c r="C809" s="24"/>
      <c r="G809"/>
      <c r="H809"/>
    </row>
    <row r="810" spans="1:8" ht="12.75">
      <c r="A810" s="2"/>
      <c r="C810" s="24"/>
      <c r="G810"/>
      <c r="H810"/>
    </row>
    <row r="811" spans="1:8" ht="12.75">
      <c r="A811" s="2"/>
      <c r="C811" s="24"/>
      <c r="G811"/>
      <c r="H811"/>
    </row>
    <row r="812" spans="1:8" ht="12.75">
      <c r="A812" s="2"/>
      <c r="C812" s="24"/>
      <c r="G812"/>
      <c r="H812"/>
    </row>
    <row r="813" spans="1:8" ht="12.75">
      <c r="A813" s="2"/>
      <c r="C813" s="24"/>
      <c r="G813"/>
      <c r="H813"/>
    </row>
    <row r="814" spans="1:8" ht="12.75">
      <c r="A814" s="2"/>
      <c r="C814" s="24"/>
      <c r="G814"/>
      <c r="H814"/>
    </row>
    <row r="815" spans="1:8" ht="12.75">
      <c r="A815" s="2"/>
      <c r="C815" s="24"/>
      <c r="G815"/>
      <c r="H815"/>
    </row>
    <row r="816" spans="1:8" ht="12.75">
      <c r="A816" s="2"/>
      <c r="C816" s="24"/>
      <c r="G816"/>
      <c r="H816"/>
    </row>
    <row r="817" spans="1:8" ht="12.75">
      <c r="A817" s="2"/>
      <c r="C817" s="24"/>
      <c r="G817"/>
      <c r="H817"/>
    </row>
    <row r="818" spans="1:8" ht="12.75">
      <c r="A818" s="2"/>
      <c r="C818" s="24"/>
      <c r="G818"/>
      <c r="H818"/>
    </row>
    <row r="819" spans="1:8" ht="12.75">
      <c r="A819" s="2"/>
      <c r="C819" s="24"/>
      <c r="G819"/>
      <c r="H819"/>
    </row>
    <row r="820" spans="1:8" ht="12.75">
      <c r="A820" s="2"/>
      <c r="C820" s="24"/>
      <c r="G820"/>
      <c r="H820"/>
    </row>
    <row r="821" spans="1:8" ht="12.75">
      <c r="A821" s="2"/>
      <c r="C821" s="24"/>
      <c r="G821"/>
      <c r="H821"/>
    </row>
    <row r="822" spans="1:8" ht="12.75">
      <c r="A822" s="2"/>
      <c r="C822" s="24"/>
      <c r="G822"/>
      <c r="H822"/>
    </row>
    <row r="823" spans="1:8" ht="12.75">
      <c r="A823" s="2"/>
      <c r="C823" s="24"/>
      <c r="G823"/>
      <c r="H823"/>
    </row>
    <row r="824" spans="1:8" ht="12.75">
      <c r="A824" s="2"/>
      <c r="C824" s="24"/>
      <c r="G824"/>
      <c r="H824"/>
    </row>
    <row r="825" spans="1:8" ht="12.75">
      <c r="A825" s="2"/>
      <c r="C825" s="24"/>
      <c r="G825"/>
      <c r="H825"/>
    </row>
    <row r="826" spans="1:8" ht="12.75">
      <c r="A826" s="2"/>
      <c r="C826" s="24"/>
      <c r="G826"/>
      <c r="H826"/>
    </row>
    <row r="827" spans="1:8" ht="12.75">
      <c r="A827" s="2"/>
      <c r="C827" s="24"/>
      <c r="G827"/>
      <c r="H827"/>
    </row>
    <row r="828" spans="1:8" ht="12.75">
      <c r="A828" s="2"/>
      <c r="C828" s="24"/>
      <c r="G828"/>
      <c r="H828"/>
    </row>
    <row r="829" spans="1:8" ht="12.75">
      <c r="A829" s="2"/>
      <c r="C829" s="24"/>
      <c r="G829"/>
      <c r="H829"/>
    </row>
    <row r="830" spans="1:8" ht="12.75">
      <c r="A830" s="2"/>
      <c r="C830" s="24"/>
      <c r="G830"/>
      <c r="H830"/>
    </row>
    <row r="831" spans="1:8" ht="12.75">
      <c r="A831" s="2"/>
      <c r="C831" s="24"/>
      <c r="G831"/>
      <c r="H831"/>
    </row>
    <row r="832" spans="1:8" ht="12.75">
      <c r="A832" s="2"/>
      <c r="C832" s="24"/>
      <c r="G832"/>
      <c r="H832"/>
    </row>
    <row r="833" spans="1:8" ht="12.75">
      <c r="A833" s="2"/>
      <c r="C833" s="24"/>
      <c r="G833"/>
      <c r="H833"/>
    </row>
    <row r="834" spans="1:8" ht="12.75">
      <c r="A834" s="2"/>
      <c r="C834" s="24"/>
      <c r="G834"/>
      <c r="H834"/>
    </row>
    <row r="835" spans="1:8" ht="12.75">
      <c r="A835" s="2"/>
      <c r="C835" s="24"/>
      <c r="G835"/>
      <c r="H835"/>
    </row>
    <row r="836" spans="1:8" ht="12.75">
      <c r="A836" s="2"/>
      <c r="C836" s="24"/>
      <c r="G836"/>
      <c r="H836"/>
    </row>
    <row r="837" spans="1:8" ht="12.75">
      <c r="A837" s="2"/>
      <c r="C837" s="24"/>
      <c r="G837"/>
      <c r="H837"/>
    </row>
    <row r="838" spans="1:8" ht="12.75">
      <c r="A838" s="2"/>
      <c r="C838" s="24"/>
      <c r="G838"/>
      <c r="H838"/>
    </row>
    <row r="839" spans="1:8" ht="12.75">
      <c r="A839" s="2"/>
      <c r="C839" s="24"/>
      <c r="G839"/>
      <c r="H839"/>
    </row>
    <row r="840" spans="1:8" ht="12.75">
      <c r="A840" s="2"/>
      <c r="C840" s="24"/>
      <c r="G840"/>
      <c r="H840"/>
    </row>
    <row r="841" spans="1:8" ht="12.75">
      <c r="A841" s="2"/>
      <c r="C841" s="24"/>
      <c r="G841"/>
      <c r="H841"/>
    </row>
    <row r="842" spans="1:8" ht="12.75">
      <c r="A842" s="2"/>
      <c r="C842" s="24"/>
      <c r="G842"/>
      <c r="H842"/>
    </row>
    <row r="843" spans="1:8" ht="12.75">
      <c r="A843" s="2"/>
      <c r="C843" s="24"/>
      <c r="G843"/>
      <c r="H843"/>
    </row>
    <row r="844" spans="1:8" ht="12.75">
      <c r="A844" s="2"/>
      <c r="C844" s="24"/>
      <c r="G844"/>
      <c r="H844"/>
    </row>
    <row r="845" spans="1:8" ht="12.75">
      <c r="A845" s="2"/>
      <c r="C845" s="24"/>
      <c r="G845"/>
      <c r="H845"/>
    </row>
    <row r="846" spans="1:8" ht="12.75">
      <c r="A846" s="2"/>
      <c r="C846" s="24"/>
      <c r="G846"/>
      <c r="H846"/>
    </row>
    <row r="847" spans="1:8" ht="12.75">
      <c r="A847" s="2"/>
      <c r="C847" s="24"/>
      <c r="G847"/>
      <c r="H847"/>
    </row>
    <row r="848" spans="1:8" ht="12.75">
      <c r="A848" s="2"/>
      <c r="C848" s="24"/>
      <c r="G848"/>
      <c r="H848"/>
    </row>
    <row r="849" spans="1:8" ht="12.75">
      <c r="A849" s="2"/>
      <c r="C849" s="24"/>
      <c r="G849"/>
      <c r="H849"/>
    </row>
    <row r="850" spans="1:8" ht="12.75">
      <c r="A850" s="2"/>
      <c r="C850" s="24"/>
      <c r="G850"/>
      <c r="H850"/>
    </row>
    <row r="851" spans="1:8" ht="12.75">
      <c r="A851" s="2"/>
      <c r="C851" s="24"/>
      <c r="G851"/>
      <c r="H851"/>
    </row>
    <row r="852" spans="1:8" ht="12.75">
      <c r="A852" s="2"/>
      <c r="C852" s="24"/>
      <c r="G852"/>
      <c r="H852"/>
    </row>
    <row r="853" spans="1:8" ht="12.75">
      <c r="A853" s="2"/>
      <c r="C853" s="24"/>
      <c r="G853"/>
      <c r="H853"/>
    </row>
    <row r="854" spans="1:8" ht="12.75">
      <c r="A854" s="2"/>
      <c r="C854" s="24"/>
      <c r="G854"/>
      <c r="H854"/>
    </row>
    <row r="855" spans="1:8" ht="12.75">
      <c r="A855" s="2"/>
      <c r="C855" s="24"/>
      <c r="G855"/>
      <c r="H855"/>
    </row>
    <row r="856" spans="1:8" ht="12.75">
      <c r="A856" s="2"/>
      <c r="C856" s="24"/>
      <c r="G856"/>
      <c r="H856"/>
    </row>
    <row r="857" spans="1:8" ht="12.75">
      <c r="A857" s="2"/>
      <c r="C857" s="24"/>
      <c r="G857"/>
      <c r="H857"/>
    </row>
    <row r="858" spans="1:8" ht="12.75">
      <c r="A858" s="2"/>
      <c r="C858" s="24"/>
      <c r="G858"/>
      <c r="H858"/>
    </row>
    <row r="859" spans="1:8" ht="12.75">
      <c r="A859" s="2"/>
      <c r="C859" s="24"/>
      <c r="G859"/>
      <c r="H859"/>
    </row>
    <row r="860" spans="1:8" ht="12.75">
      <c r="A860" s="2"/>
      <c r="C860" s="24"/>
      <c r="G860"/>
      <c r="H860"/>
    </row>
    <row r="861" spans="1:8" ht="12.75">
      <c r="A861" s="2"/>
      <c r="C861" s="24"/>
      <c r="G861"/>
      <c r="H861"/>
    </row>
    <row r="862" spans="1:8" ht="12.75">
      <c r="A862" s="2"/>
      <c r="C862" s="24"/>
      <c r="G862"/>
      <c r="H862"/>
    </row>
    <row r="863" spans="1:8" ht="12.75">
      <c r="A863" s="2"/>
      <c r="C863" s="24"/>
      <c r="G863"/>
      <c r="H863"/>
    </row>
    <row r="864" spans="1:8" ht="12.75">
      <c r="A864" s="2"/>
      <c r="C864" s="24"/>
      <c r="G864"/>
      <c r="H864"/>
    </row>
    <row r="865" spans="1:8" ht="12.75">
      <c r="A865" s="2"/>
      <c r="C865" s="24"/>
      <c r="G865"/>
      <c r="H865"/>
    </row>
    <row r="866" spans="1:8" ht="12.75">
      <c r="A866" s="2"/>
      <c r="C866" s="24"/>
      <c r="G866"/>
      <c r="H866"/>
    </row>
    <row r="867" spans="1:8" ht="12.75">
      <c r="A867" s="2"/>
      <c r="C867" s="24"/>
      <c r="G867"/>
      <c r="H867"/>
    </row>
    <row r="868" spans="1:8" ht="12.75">
      <c r="A868" s="2"/>
      <c r="C868" s="24"/>
      <c r="G868"/>
      <c r="H868"/>
    </row>
    <row r="869" spans="1:8" ht="12.75">
      <c r="A869" s="2"/>
      <c r="C869" s="24"/>
      <c r="G869"/>
      <c r="H869"/>
    </row>
    <row r="870" spans="1:8" ht="12.75">
      <c r="A870" s="2"/>
      <c r="C870" s="24"/>
      <c r="G870"/>
      <c r="H870"/>
    </row>
    <row r="871" spans="1:8" ht="12.75">
      <c r="A871" s="2"/>
      <c r="C871" s="24"/>
      <c r="G871"/>
      <c r="H871"/>
    </row>
    <row r="872" spans="1:8" ht="12.75">
      <c r="A872" s="2"/>
      <c r="C872" s="24"/>
      <c r="G872"/>
      <c r="H872"/>
    </row>
    <row r="873" spans="1:8" ht="12.75">
      <c r="A873" s="2"/>
      <c r="C873" s="24"/>
      <c r="G873"/>
      <c r="H873"/>
    </row>
    <row r="874" spans="1:8" ht="12.75">
      <c r="A874" s="2"/>
      <c r="C874" s="24"/>
      <c r="G874"/>
      <c r="H874"/>
    </row>
    <row r="875" spans="1:8" ht="12.75">
      <c r="A875" s="2"/>
      <c r="C875" s="24"/>
      <c r="G875"/>
      <c r="H875"/>
    </row>
    <row r="876" spans="1:8" ht="12.75">
      <c r="A876" s="2"/>
      <c r="C876" s="24"/>
      <c r="G876"/>
      <c r="H876"/>
    </row>
    <row r="877" spans="1:8" ht="12.75">
      <c r="A877" s="2"/>
      <c r="C877" s="24"/>
      <c r="G877"/>
      <c r="H877"/>
    </row>
    <row r="878" spans="1:8" ht="12.75">
      <c r="A878" s="2"/>
      <c r="C878" s="24"/>
      <c r="G878"/>
      <c r="H878"/>
    </row>
    <row r="879" spans="1:8" ht="12.75">
      <c r="A879" s="2"/>
      <c r="C879" s="24"/>
      <c r="G879"/>
      <c r="H879"/>
    </row>
    <row r="880" spans="1:8" ht="12.75">
      <c r="A880" s="2"/>
      <c r="C880" s="24"/>
      <c r="G880"/>
      <c r="H880"/>
    </row>
    <row r="881" spans="1:8" ht="12.75">
      <c r="A881" s="2"/>
      <c r="C881" s="24"/>
      <c r="G881"/>
      <c r="H881"/>
    </row>
    <row r="882" spans="1:8" ht="12.75">
      <c r="A882" s="2"/>
      <c r="C882" s="24"/>
      <c r="G882"/>
      <c r="H882"/>
    </row>
    <row r="883" spans="1:8" ht="12.75">
      <c r="A883" s="2"/>
      <c r="C883" s="24"/>
      <c r="G883"/>
      <c r="H883"/>
    </row>
    <row r="884" spans="1:8" ht="12.75">
      <c r="A884" s="2"/>
      <c r="C884" s="24"/>
      <c r="G884"/>
      <c r="H884"/>
    </row>
    <row r="885" spans="1:8" ht="12.75">
      <c r="A885" s="2"/>
      <c r="C885" s="24"/>
      <c r="G885"/>
      <c r="H885"/>
    </row>
    <row r="886" spans="1:8" ht="12.75">
      <c r="A886" s="2"/>
      <c r="C886" s="24"/>
      <c r="G886"/>
      <c r="H886"/>
    </row>
    <row r="887" spans="1:8" ht="12.75">
      <c r="A887" s="2"/>
      <c r="C887" s="24"/>
      <c r="G887"/>
      <c r="H887"/>
    </row>
    <row r="888" spans="1:8" ht="12.75">
      <c r="A888" s="2"/>
      <c r="C888" s="24"/>
      <c r="G888"/>
      <c r="H888"/>
    </row>
    <row r="889" spans="1:8" ht="12.75">
      <c r="A889" s="2"/>
      <c r="C889" s="24"/>
      <c r="G889"/>
      <c r="H889"/>
    </row>
    <row r="890" spans="1:8" ht="12.75">
      <c r="A890" s="2"/>
      <c r="C890" s="24"/>
      <c r="G890"/>
      <c r="H890"/>
    </row>
    <row r="891" spans="1:8" ht="12.75">
      <c r="A891" s="2"/>
      <c r="C891" s="24"/>
      <c r="G891"/>
      <c r="H891"/>
    </row>
    <row r="892" spans="1:8" ht="12.75">
      <c r="A892" s="2"/>
      <c r="C892" s="24"/>
      <c r="G892"/>
      <c r="H892"/>
    </row>
    <row r="893" spans="1:8" ht="12.75">
      <c r="A893" s="2"/>
      <c r="C893" s="24"/>
      <c r="G893"/>
      <c r="H893"/>
    </row>
    <row r="894" spans="1:8" ht="12.75">
      <c r="A894" s="2"/>
      <c r="C894" s="24"/>
      <c r="G894"/>
      <c r="H894"/>
    </row>
    <row r="895" spans="1:8" ht="12.75">
      <c r="A895" s="2"/>
      <c r="C895" s="24"/>
      <c r="G895"/>
      <c r="H895"/>
    </row>
    <row r="896" spans="1:8" ht="12.75">
      <c r="A896" s="2"/>
      <c r="C896" s="24"/>
      <c r="G896"/>
      <c r="H896"/>
    </row>
    <row r="897" spans="1:8" ht="12.75">
      <c r="A897" s="2"/>
      <c r="C897" s="24"/>
      <c r="G897"/>
      <c r="H897"/>
    </row>
    <row r="898" spans="1:8" ht="12.75">
      <c r="A898" s="2"/>
      <c r="C898" s="24"/>
      <c r="G898"/>
      <c r="H898"/>
    </row>
    <row r="899" spans="1:8" ht="12.75">
      <c r="A899" s="2"/>
      <c r="C899" s="24"/>
      <c r="G899"/>
      <c r="H899"/>
    </row>
    <row r="900" spans="1:8" ht="12.75">
      <c r="A900" s="2"/>
      <c r="C900" s="24"/>
      <c r="G900"/>
      <c r="H900"/>
    </row>
    <row r="901" spans="1:8" ht="12.75">
      <c r="A901" s="2"/>
      <c r="C901" s="24"/>
      <c r="G901"/>
      <c r="H901"/>
    </row>
    <row r="902" spans="1:8" ht="12.75">
      <c r="A902" s="2"/>
      <c r="C902" s="24"/>
      <c r="G902"/>
      <c r="H902"/>
    </row>
    <row r="903" spans="1:8" ht="12.75">
      <c r="A903" s="2"/>
      <c r="C903" s="24"/>
      <c r="G903"/>
      <c r="H903"/>
    </row>
    <row r="904" spans="1:8" ht="12.75">
      <c r="A904" s="2"/>
      <c r="C904" s="24"/>
      <c r="G904"/>
      <c r="H904"/>
    </row>
    <row r="905" spans="1:8" ht="12.75">
      <c r="A905" s="2"/>
      <c r="C905" s="24"/>
      <c r="G905"/>
      <c r="H905"/>
    </row>
    <row r="906" spans="1:8" ht="12.75">
      <c r="A906" s="2"/>
      <c r="C906" s="24"/>
      <c r="G906"/>
      <c r="H906"/>
    </row>
    <row r="907" spans="1:8" ht="12.75">
      <c r="A907" s="2"/>
      <c r="C907" s="24"/>
      <c r="G907"/>
      <c r="H907"/>
    </row>
    <row r="908" spans="1:8" ht="12.75">
      <c r="A908" s="2"/>
      <c r="C908" s="24"/>
      <c r="G908"/>
      <c r="H908"/>
    </row>
    <row r="909" spans="1:8" ht="12.75">
      <c r="A909" s="2"/>
      <c r="C909" s="24"/>
      <c r="G909"/>
      <c r="H909"/>
    </row>
    <row r="910" spans="1:8" ht="12.75">
      <c r="A910" s="2"/>
      <c r="C910" s="24"/>
      <c r="G910"/>
      <c r="H910"/>
    </row>
    <row r="911" spans="1:8" ht="12.75">
      <c r="A911" s="2"/>
      <c r="C911" s="24"/>
      <c r="G911"/>
      <c r="H911"/>
    </row>
    <row r="912" spans="1:8" ht="12.75">
      <c r="A912" s="2"/>
      <c r="C912" s="24"/>
      <c r="G912"/>
      <c r="H912"/>
    </row>
    <row r="913" spans="1:8" ht="12.75">
      <c r="A913" s="2"/>
      <c r="C913" s="24"/>
      <c r="G913"/>
      <c r="H913"/>
    </row>
    <row r="914" spans="1:8" ht="12.75">
      <c r="A914" s="2"/>
      <c r="C914" s="24"/>
      <c r="G914"/>
      <c r="H914"/>
    </row>
    <row r="915" spans="1:8" ht="12.75">
      <c r="A915" s="2"/>
      <c r="C915" s="24"/>
      <c r="G915"/>
      <c r="H915"/>
    </row>
    <row r="916" spans="1:8" ht="12.75">
      <c r="A916" s="2"/>
      <c r="C916" s="24"/>
      <c r="G916"/>
      <c r="H916"/>
    </row>
    <row r="917" spans="1:8" ht="12.75">
      <c r="A917" s="2"/>
      <c r="C917" s="24"/>
      <c r="G917"/>
      <c r="H917"/>
    </row>
    <row r="918" spans="1:8" ht="12.75">
      <c r="A918" s="2"/>
      <c r="C918" s="24"/>
      <c r="G918"/>
      <c r="H918"/>
    </row>
    <row r="919" spans="1:8" ht="12.75">
      <c r="A919" s="2"/>
      <c r="C919" s="24"/>
      <c r="G919"/>
      <c r="H919"/>
    </row>
    <row r="920" spans="1:8" ht="12.75">
      <c r="A920" s="2"/>
      <c r="C920" s="24"/>
      <c r="G920"/>
      <c r="H920"/>
    </row>
    <row r="921" spans="1:8" ht="12.75">
      <c r="A921" s="2"/>
      <c r="C921" s="24"/>
      <c r="G921"/>
      <c r="H921"/>
    </row>
    <row r="922" spans="1:8" ht="12.75">
      <c r="A922" s="2"/>
      <c r="C922" s="24"/>
      <c r="G922"/>
      <c r="H922"/>
    </row>
    <row r="923" spans="1:8" ht="12.75">
      <c r="A923" s="2"/>
      <c r="C923" s="24"/>
      <c r="G923"/>
      <c r="H923"/>
    </row>
    <row r="924" spans="1:8" ht="12.75">
      <c r="A924" s="2"/>
      <c r="C924" s="24"/>
      <c r="G924"/>
      <c r="H924"/>
    </row>
    <row r="925" spans="1:8" ht="12.75">
      <c r="A925" s="2"/>
      <c r="C925" s="24"/>
      <c r="G925"/>
      <c r="H925"/>
    </row>
    <row r="926" spans="1:8" ht="12.75">
      <c r="A926" s="2"/>
      <c r="C926" s="24"/>
      <c r="G926"/>
      <c r="H926"/>
    </row>
    <row r="927" spans="1:8" ht="12.75">
      <c r="A927" s="2"/>
      <c r="C927" s="24"/>
      <c r="G927"/>
      <c r="H927"/>
    </row>
    <row r="928" spans="1:8" ht="12.75">
      <c r="A928" s="2"/>
      <c r="C928" s="24"/>
      <c r="G928"/>
      <c r="H928"/>
    </row>
    <row r="929" spans="1:8" ht="12.75">
      <c r="A929" s="2"/>
      <c r="C929" s="24"/>
      <c r="G929"/>
      <c r="H929"/>
    </row>
    <row r="930" spans="1:8" ht="12.75">
      <c r="A930" s="2"/>
      <c r="C930" s="24"/>
      <c r="G930"/>
      <c r="H930"/>
    </row>
    <row r="931" spans="1:8" ht="12.75">
      <c r="A931" s="2"/>
      <c r="C931" s="24"/>
      <c r="G931"/>
      <c r="H931"/>
    </row>
    <row r="932" spans="1:8" ht="12.75">
      <c r="A932" s="2"/>
      <c r="C932" s="24"/>
      <c r="G932"/>
      <c r="H932"/>
    </row>
    <row r="933" spans="1:8" ht="12.75">
      <c r="A933" s="2"/>
      <c r="C933" s="24"/>
      <c r="G933"/>
      <c r="H933"/>
    </row>
    <row r="934" spans="1:8" ht="12.75">
      <c r="A934" s="2"/>
      <c r="C934" s="24"/>
      <c r="G934"/>
      <c r="H934"/>
    </row>
    <row r="935" spans="1:8" ht="12.75">
      <c r="A935" s="2"/>
      <c r="C935" s="24"/>
      <c r="G935"/>
      <c r="H935"/>
    </row>
    <row r="936" spans="1:8" ht="12.75">
      <c r="A936" s="2"/>
      <c r="C936" s="24"/>
      <c r="G936"/>
      <c r="H936"/>
    </row>
    <row r="937" spans="1:8" ht="12.75">
      <c r="A937" s="2"/>
      <c r="C937" s="24"/>
      <c r="G937"/>
      <c r="H937"/>
    </row>
    <row r="938" spans="1:8" ht="12.75">
      <c r="A938" s="2"/>
      <c r="C938" s="24"/>
      <c r="G938"/>
      <c r="H938"/>
    </row>
    <row r="939" spans="1:8" ht="12.75">
      <c r="A939" s="2"/>
      <c r="C939" s="24"/>
      <c r="G939"/>
      <c r="H939"/>
    </row>
    <row r="940" spans="1:8" ht="12.75">
      <c r="A940" s="2"/>
      <c r="C940" s="24"/>
      <c r="G940"/>
      <c r="H940"/>
    </row>
    <row r="941" spans="1:8" ht="12.75">
      <c r="A941" s="2"/>
      <c r="C941" s="24"/>
      <c r="G941"/>
      <c r="H941"/>
    </row>
    <row r="942" spans="1:8" ht="12.75">
      <c r="A942" s="2"/>
      <c r="C942" s="24"/>
      <c r="G942"/>
      <c r="H942"/>
    </row>
    <row r="943" spans="1:8" ht="12.75">
      <c r="A943" s="2"/>
      <c r="C943" s="24"/>
      <c r="G943"/>
      <c r="H943"/>
    </row>
    <row r="944" spans="1:8" ht="12.75">
      <c r="A944" s="2"/>
      <c r="C944" s="24"/>
      <c r="G944"/>
      <c r="H944"/>
    </row>
    <row r="945" spans="1:8" ht="12.75">
      <c r="A945" s="2"/>
      <c r="C945" s="24"/>
      <c r="G945"/>
      <c r="H945"/>
    </row>
    <row r="946" spans="1:8" ht="12.75">
      <c r="A946" s="2"/>
      <c r="C946" s="24"/>
      <c r="G946"/>
      <c r="H946"/>
    </row>
    <row r="947" spans="1:8" ht="12.75">
      <c r="A947" s="2"/>
      <c r="C947" s="24"/>
      <c r="G947"/>
      <c r="H947"/>
    </row>
    <row r="948" spans="1:8" ht="12.75">
      <c r="A948" s="2"/>
      <c r="C948" s="24"/>
      <c r="G948"/>
      <c r="H948"/>
    </row>
    <row r="949" spans="1:8" ht="12.75">
      <c r="A949" s="2"/>
      <c r="C949" s="24"/>
      <c r="G949"/>
      <c r="H949"/>
    </row>
    <row r="950" spans="1:8" ht="12.75">
      <c r="A950" s="2"/>
      <c r="C950" s="24"/>
      <c r="G950"/>
      <c r="H950"/>
    </row>
    <row r="951" spans="1:8" ht="12.75">
      <c r="A951" s="2"/>
      <c r="C951" s="24"/>
      <c r="G951"/>
      <c r="H951"/>
    </row>
    <row r="952" spans="1:8" ht="12.75">
      <c r="A952" s="2"/>
      <c r="C952" s="24"/>
      <c r="G952"/>
      <c r="H952"/>
    </row>
    <row r="953" spans="1:8" ht="12.75">
      <c r="A953" s="2"/>
      <c r="C953" s="24"/>
      <c r="G953"/>
      <c r="H953"/>
    </row>
    <row r="954" spans="1:8" ht="12.75">
      <c r="A954" s="2"/>
      <c r="C954" s="24"/>
      <c r="G954"/>
      <c r="H954"/>
    </row>
    <row r="955" spans="1:8" ht="12.75">
      <c r="A955" s="2"/>
      <c r="C955" s="24"/>
      <c r="G955"/>
      <c r="H955"/>
    </row>
    <row r="956" spans="1:8" ht="12.75">
      <c r="A956" s="2"/>
      <c r="C956" s="24"/>
      <c r="G956"/>
      <c r="H956"/>
    </row>
    <row r="957" spans="1:8" ht="12.75">
      <c r="A957" s="2"/>
      <c r="C957" s="24"/>
      <c r="G957"/>
      <c r="H957"/>
    </row>
    <row r="958" spans="1:8" ht="12.75">
      <c r="A958" s="2"/>
      <c r="C958" s="24"/>
      <c r="G958"/>
      <c r="H958"/>
    </row>
    <row r="959" spans="1:8" ht="12.75">
      <c r="A959" s="2"/>
      <c r="C959" s="24"/>
      <c r="G959"/>
      <c r="H959"/>
    </row>
    <row r="960" spans="1:8" ht="12.75">
      <c r="A960" s="2"/>
      <c r="C960" s="24"/>
      <c r="G960"/>
      <c r="H960"/>
    </row>
    <row r="961" spans="1:8" ht="12.75">
      <c r="A961" s="2"/>
      <c r="C961" s="24"/>
      <c r="G961"/>
      <c r="H961"/>
    </row>
    <row r="962" spans="1:8" ht="12.75">
      <c r="A962" s="2"/>
      <c r="C962" s="24"/>
      <c r="G962"/>
      <c r="H962"/>
    </row>
    <row r="963" spans="1:8" ht="12.75">
      <c r="A963" s="2"/>
      <c r="C963" s="24"/>
      <c r="G963"/>
      <c r="H963"/>
    </row>
    <row r="964" spans="1:8" ht="12.75">
      <c r="A964" s="2"/>
      <c r="C964" s="24"/>
      <c r="G964"/>
      <c r="H964"/>
    </row>
    <row r="965" spans="1:8" ht="12.75">
      <c r="A965" s="2"/>
      <c r="C965" s="24"/>
      <c r="G965"/>
      <c r="H965"/>
    </row>
    <row r="966" spans="1:8" ht="12.75">
      <c r="A966" s="2"/>
      <c r="C966" s="24"/>
      <c r="G966"/>
      <c r="H966"/>
    </row>
    <row r="967" spans="1:8" ht="12.75">
      <c r="A967" s="2"/>
      <c r="C967" s="24"/>
      <c r="G967"/>
      <c r="H967"/>
    </row>
    <row r="968" spans="1:8" ht="12.75">
      <c r="A968" s="2"/>
      <c r="C968" s="24"/>
      <c r="G968"/>
      <c r="H968"/>
    </row>
    <row r="969" spans="1:8" ht="12.75">
      <c r="A969" s="2"/>
      <c r="C969" s="24"/>
      <c r="G969"/>
      <c r="H969"/>
    </row>
    <row r="970" spans="1:8" ht="12.75">
      <c r="A970" s="2"/>
      <c r="C970" s="24"/>
      <c r="G970"/>
      <c r="H970"/>
    </row>
    <row r="971" spans="1:8" ht="12.75">
      <c r="A971" s="2"/>
      <c r="C971" s="24"/>
      <c r="G971"/>
      <c r="H971"/>
    </row>
    <row r="972" spans="1:8" ht="12.75">
      <c r="A972" s="2"/>
      <c r="C972" s="24"/>
      <c r="G972"/>
      <c r="H972"/>
    </row>
    <row r="973" spans="1:8" ht="12.75">
      <c r="A973" s="2"/>
      <c r="C973" s="24"/>
      <c r="G973"/>
      <c r="H973"/>
    </row>
    <row r="974" spans="1:8" ht="12.75">
      <c r="A974" s="2"/>
      <c r="C974" s="24"/>
      <c r="G974"/>
      <c r="H974"/>
    </row>
    <row r="975" spans="1:8" ht="12.75">
      <c r="A975" s="2"/>
      <c r="C975" s="24"/>
      <c r="G975"/>
      <c r="H975"/>
    </row>
    <row r="976" spans="1:8" ht="12.75">
      <c r="A976" s="2"/>
      <c r="C976" s="24"/>
      <c r="G976"/>
      <c r="H976"/>
    </row>
    <row r="977" spans="1:8" ht="12.75">
      <c r="A977" s="2"/>
      <c r="C977" s="24"/>
      <c r="G977"/>
      <c r="H977"/>
    </row>
    <row r="978" spans="1:8" ht="12.75">
      <c r="A978" s="2"/>
      <c r="C978" s="24"/>
      <c r="G978"/>
      <c r="H978"/>
    </row>
    <row r="979" spans="1:8" ht="12.75">
      <c r="A979" s="2"/>
      <c r="C979" s="24"/>
      <c r="G979"/>
      <c r="H979"/>
    </row>
    <row r="980" spans="1:8" ht="12.75">
      <c r="A980" s="2"/>
      <c r="C980" s="24"/>
      <c r="G980"/>
      <c r="H980"/>
    </row>
    <row r="981" spans="1:8" ht="12.75">
      <c r="A981" s="2"/>
      <c r="C981" s="24"/>
      <c r="G981"/>
      <c r="H981"/>
    </row>
    <row r="982" spans="1:8" ht="12.75">
      <c r="A982" s="2"/>
      <c r="C982" s="24"/>
      <c r="G982"/>
      <c r="H982"/>
    </row>
    <row r="983" spans="1:8" ht="12.75">
      <c r="A983" s="2"/>
      <c r="C983" s="24"/>
      <c r="G983"/>
      <c r="H983"/>
    </row>
    <row r="984" spans="1:8" ht="12.75">
      <c r="A984" s="2"/>
      <c r="C984" s="24"/>
      <c r="G984"/>
      <c r="H984"/>
    </row>
    <row r="985" spans="1:8" ht="12.75">
      <c r="A985" s="2"/>
      <c r="C985" s="24"/>
      <c r="G985"/>
      <c r="H985"/>
    </row>
    <row r="986" spans="1:8" ht="12.75">
      <c r="A986" s="2"/>
      <c r="C986" s="24"/>
      <c r="G986"/>
      <c r="H986"/>
    </row>
    <row r="987" spans="1:8" ht="12.75">
      <c r="A987" s="2"/>
      <c r="C987" s="24"/>
      <c r="G987"/>
      <c r="H987"/>
    </row>
    <row r="988" spans="1:8" ht="12.75">
      <c r="A988" s="2"/>
      <c r="C988" s="24"/>
      <c r="G988"/>
      <c r="H988"/>
    </row>
    <row r="989" spans="1:8" ht="12.75">
      <c r="A989" s="2"/>
      <c r="C989" s="24"/>
      <c r="G989"/>
      <c r="H989"/>
    </row>
    <row r="990" spans="1:8" ht="12.75">
      <c r="A990" s="2"/>
      <c r="C990" s="24"/>
      <c r="G990"/>
      <c r="H990"/>
    </row>
    <row r="991" spans="1:8" ht="12.75">
      <c r="A991" s="2"/>
      <c r="C991" s="24"/>
      <c r="G991"/>
      <c r="H991"/>
    </row>
    <row r="992" spans="1:8" ht="12.75">
      <c r="A992" s="2"/>
      <c r="C992" s="24"/>
      <c r="G992"/>
      <c r="H992"/>
    </row>
    <row r="993" spans="1:8" ht="12.75">
      <c r="A993" s="2"/>
      <c r="C993" s="24"/>
      <c r="G993"/>
      <c r="H993"/>
    </row>
    <row r="994" spans="1:8" ht="12.75">
      <c r="A994" s="2"/>
      <c r="C994" s="24"/>
      <c r="G994"/>
      <c r="H994"/>
    </row>
    <row r="995" spans="1:8" ht="12.75">
      <c r="A995" s="2"/>
      <c r="C995" s="24"/>
      <c r="G995"/>
      <c r="H995"/>
    </row>
    <row r="996" spans="1:8" ht="12.75">
      <c r="A996" s="2"/>
      <c r="C996" s="24"/>
      <c r="G996"/>
      <c r="H996"/>
    </row>
    <row r="997" spans="1:8" ht="12.75">
      <c r="A997" s="2"/>
      <c r="C997" s="24"/>
      <c r="G997"/>
      <c r="H997"/>
    </row>
    <row r="998" spans="1:8" ht="12.75">
      <c r="A998" s="2"/>
      <c r="C998" s="24"/>
      <c r="G998"/>
      <c r="H998"/>
    </row>
    <row r="999" spans="1:8" ht="12.75">
      <c r="A999" s="2"/>
      <c r="C999" s="24"/>
      <c r="G999"/>
      <c r="H999"/>
    </row>
    <row r="1000" spans="1:8" ht="12.75">
      <c r="A1000" s="2"/>
      <c r="C1000" s="24"/>
      <c r="G1000"/>
      <c r="H1000"/>
    </row>
    <row r="1001" spans="1:8" ht="12.75">
      <c r="A1001" s="2"/>
      <c r="C1001" s="24"/>
      <c r="G1001"/>
      <c r="H1001"/>
    </row>
    <row r="1002" spans="1:8" ht="12.75">
      <c r="A1002" s="2"/>
      <c r="C1002" s="24"/>
      <c r="G1002"/>
      <c r="H1002"/>
    </row>
    <row r="1003" spans="1:8" ht="12.75">
      <c r="A1003" s="2"/>
      <c r="C1003" s="24"/>
      <c r="G1003"/>
      <c r="H1003"/>
    </row>
    <row r="1004" spans="1:8" ht="12.75">
      <c r="A1004" s="2"/>
      <c r="C1004" s="24"/>
      <c r="G1004"/>
      <c r="H1004"/>
    </row>
    <row r="1005" spans="1:8" ht="12.75">
      <c r="A1005" s="2"/>
      <c r="C1005" s="24"/>
      <c r="G1005"/>
      <c r="H1005"/>
    </row>
    <row r="1006" spans="1:8" ht="12.75">
      <c r="A1006" s="2"/>
      <c r="C1006" s="24"/>
      <c r="G1006"/>
      <c r="H1006"/>
    </row>
    <row r="1007" spans="1:8" ht="12.75">
      <c r="A1007" s="2"/>
      <c r="C1007" s="24"/>
      <c r="G1007"/>
      <c r="H1007"/>
    </row>
    <row r="1008" spans="1:8" ht="12.75">
      <c r="A1008" s="2"/>
      <c r="C1008" s="24"/>
      <c r="G1008"/>
      <c r="H1008"/>
    </row>
    <row r="1009" spans="1:8" ht="12.75">
      <c r="A1009" s="2"/>
      <c r="C1009" s="24"/>
      <c r="G1009"/>
      <c r="H1009"/>
    </row>
    <row r="1010" spans="1:8" ht="12.75">
      <c r="A1010" s="2"/>
      <c r="C1010" s="24"/>
      <c r="G1010"/>
      <c r="H1010"/>
    </row>
    <row r="1011" spans="1:8" ht="12.75">
      <c r="A1011" s="2"/>
      <c r="C1011" s="24"/>
      <c r="G1011"/>
      <c r="H1011"/>
    </row>
    <row r="1012" spans="1:8" ht="12.75">
      <c r="A1012" s="2"/>
      <c r="C1012" s="24"/>
      <c r="G1012"/>
      <c r="H1012"/>
    </row>
    <row r="1013" spans="1:8" ht="12.75">
      <c r="A1013" s="2"/>
      <c r="C1013" s="24"/>
      <c r="G1013"/>
      <c r="H1013"/>
    </row>
    <row r="1014" spans="1:8" ht="12.75">
      <c r="A1014" s="2"/>
      <c r="C1014" s="24"/>
      <c r="G1014"/>
      <c r="H1014"/>
    </row>
    <row r="1015" spans="1:8" ht="12.75">
      <c r="A1015" s="2"/>
      <c r="C1015" s="24"/>
      <c r="G1015"/>
      <c r="H1015"/>
    </row>
    <row r="1016" spans="1:8" ht="12.75">
      <c r="A1016" s="2"/>
      <c r="C1016" s="24"/>
      <c r="G1016"/>
      <c r="H1016"/>
    </row>
    <row r="1017" spans="1:8" ht="12.75">
      <c r="A1017" s="2"/>
      <c r="C1017" s="24"/>
      <c r="G1017"/>
      <c r="H1017"/>
    </row>
    <row r="1018" spans="1:8" ht="12.75">
      <c r="A1018" s="2"/>
      <c r="C1018" s="24"/>
      <c r="G1018"/>
      <c r="H1018"/>
    </row>
    <row r="1019" spans="1:8" ht="12.75">
      <c r="A1019" s="2"/>
      <c r="C1019" s="24"/>
      <c r="G1019"/>
      <c r="H1019"/>
    </row>
    <row r="1020" spans="1:8" ht="12.75">
      <c r="A1020" s="2"/>
      <c r="C1020" s="24"/>
      <c r="G1020"/>
      <c r="H1020"/>
    </row>
    <row r="1021" spans="1:8" ht="12.75">
      <c r="A1021" s="2"/>
      <c r="C1021" s="24"/>
      <c r="G1021"/>
      <c r="H1021"/>
    </row>
    <row r="1022" spans="1:8" ht="12.75">
      <c r="A1022" s="2"/>
      <c r="C1022" s="24"/>
      <c r="G1022"/>
      <c r="H1022"/>
    </row>
    <row r="1023" spans="1:8" ht="12.75">
      <c r="A1023" s="2"/>
      <c r="C1023" s="24"/>
      <c r="G1023"/>
      <c r="H1023"/>
    </row>
    <row r="1024" spans="1:8" ht="12.75">
      <c r="A1024" s="2"/>
      <c r="C1024" s="24"/>
      <c r="G1024"/>
      <c r="H1024"/>
    </row>
    <row r="1025" spans="1:8" ht="12.75">
      <c r="A1025" s="2"/>
      <c r="C1025" s="24"/>
      <c r="G1025"/>
      <c r="H1025"/>
    </row>
    <row r="1026" spans="1:8" ht="12.75">
      <c r="A1026" s="2"/>
      <c r="C1026" s="24"/>
      <c r="G1026"/>
      <c r="H1026"/>
    </row>
    <row r="1027" spans="1:8" ht="12.75">
      <c r="A1027" s="2"/>
      <c r="C1027" s="24"/>
      <c r="G1027"/>
      <c r="H1027"/>
    </row>
    <row r="1028" spans="1:8" ht="12.75">
      <c r="A1028" s="2"/>
      <c r="C1028" s="24"/>
      <c r="G1028"/>
      <c r="H1028"/>
    </row>
    <row r="1029" spans="1:8" ht="12.75">
      <c r="A1029" s="2"/>
      <c r="C1029" s="24"/>
      <c r="G1029"/>
      <c r="H1029"/>
    </row>
    <row r="1030" spans="1:8" ht="12.75">
      <c r="A1030" s="2"/>
      <c r="C1030" s="24"/>
      <c r="G1030"/>
      <c r="H1030"/>
    </row>
    <row r="1031" spans="1:8" ht="12.75">
      <c r="A1031" s="2"/>
      <c r="C1031" s="24"/>
      <c r="G1031"/>
      <c r="H1031"/>
    </row>
    <row r="1032" spans="1:8" ht="12.75">
      <c r="A1032" s="2"/>
      <c r="C1032" s="24"/>
      <c r="G1032"/>
      <c r="H1032"/>
    </row>
    <row r="1033" spans="1:8" ht="12.75">
      <c r="A1033" s="2"/>
      <c r="C1033" s="24"/>
      <c r="G1033"/>
      <c r="H1033"/>
    </row>
    <row r="1034" spans="1:8" ht="12.75">
      <c r="A1034" s="2"/>
      <c r="C1034" s="24"/>
      <c r="G1034"/>
      <c r="H1034"/>
    </row>
    <row r="1035" spans="1:8" ht="12.75">
      <c r="A1035" s="2"/>
      <c r="C1035" s="24"/>
      <c r="G1035"/>
      <c r="H1035"/>
    </row>
    <row r="1036" spans="1:8" ht="12.75">
      <c r="A1036" s="2"/>
      <c r="C1036" s="24"/>
      <c r="G1036"/>
      <c r="H1036"/>
    </row>
    <row r="1037" spans="1:8" ht="12.75">
      <c r="A1037" s="2"/>
      <c r="C1037" s="24"/>
      <c r="G1037"/>
      <c r="H1037"/>
    </row>
    <row r="1038" spans="1:8" ht="12.75">
      <c r="A1038" s="2"/>
      <c r="C1038" s="24"/>
      <c r="G1038"/>
      <c r="H1038"/>
    </row>
    <row r="1039" spans="1:8" ht="12.75">
      <c r="A1039" s="2"/>
      <c r="C1039" s="24"/>
      <c r="G1039"/>
      <c r="H1039"/>
    </row>
    <row r="1040" spans="1:8" ht="12.75">
      <c r="A1040" s="2"/>
      <c r="C1040" s="24"/>
      <c r="G1040"/>
      <c r="H1040"/>
    </row>
    <row r="1041" spans="1:8" ht="12.75">
      <c r="A1041" s="2"/>
      <c r="C1041" s="24"/>
      <c r="G1041"/>
      <c r="H1041"/>
    </row>
    <row r="1042" spans="1:8" ht="12.75">
      <c r="A1042" s="2"/>
      <c r="C1042" s="24"/>
      <c r="G1042"/>
      <c r="H1042"/>
    </row>
    <row r="1043" spans="1:8" ht="12.75">
      <c r="A1043" s="2"/>
      <c r="C1043" s="24"/>
      <c r="G1043"/>
      <c r="H1043"/>
    </row>
    <row r="1044" spans="1:8" ht="12.75">
      <c r="A1044" s="2"/>
      <c r="C1044" s="24"/>
      <c r="G1044"/>
      <c r="H1044"/>
    </row>
    <row r="1045" spans="1:8" ht="12.75">
      <c r="A1045" s="2"/>
      <c r="C1045" s="24"/>
      <c r="G1045"/>
      <c r="H1045"/>
    </row>
    <row r="1046" spans="1:8" ht="12.75">
      <c r="A1046" s="2"/>
      <c r="C1046" s="24"/>
      <c r="G1046"/>
      <c r="H1046"/>
    </row>
    <row r="1047" spans="1:8" ht="12.75">
      <c r="A1047" s="2"/>
      <c r="C1047" s="24"/>
      <c r="G1047"/>
      <c r="H1047"/>
    </row>
    <row r="1048" spans="1:8" ht="12.75">
      <c r="A1048" s="2"/>
      <c r="C1048" s="24"/>
      <c r="G1048"/>
      <c r="H1048"/>
    </row>
    <row r="1049" spans="1:8" ht="12.75">
      <c r="A1049" s="2"/>
      <c r="C1049" s="24"/>
      <c r="G1049"/>
      <c r="H1049"/>
    </row>
    <row r="1050" spans="1:8" ht="12.75">
      <c r="A1050" s="2"/>
      <c r="C1050" s="24"/>
      <c r="G1050"/>
      <c r="H1050"/>
    </row>
    <row r="1051" spans="1:8" ht="12.75">
      <c r="A1051" s="2"/>
      <c r="C1051" s="24"/>
      <c r="G1051"/>
      <c r="H1051"/>
    </row>
    <row r="1052" spans="1:8" ht="12.75">
      <c r="A1052" s="2"/>
      <c r="C1052" s="24"/>
      <c r="G1052"/>
      <c r="H1052"/>
    </row>
    <row r="1053" spans="1:8" ht="12.75">
      <c r="A1053" s="2"/>
      <c r="C1053" s="24"/>
      <c r="G1053"/>
      <c r="H1053"/>
    </row>
    <row r="1054" spans="1:8" ht="12.75">
      <c r="A1054" s="2"/>
      <c r="G1054"/>
      <c r="H1054"/>
    </row>
    <row r="1055" spans="1:8" ht="12.75">
      <c r="A1055" s="2"/>
      <c r="G1055"/>
      <c r="H1055"/>
    </row>
    <row r="1056" spans="1:8" ht="12.75">
      <c r="A1056" s="2"/>
      <c r="G1056"/>
      <c r="H1056"/>
    </row>
    <row r="1057" spans="1:8" ht="12.75">
      <c r="A1057" s="2"/>
      <c r="G1057"/>
      <c r="H1057"/>
    </row>
    <row r="1058" spans="1:8" ht="12.75">
      <c r="A1058" s="2"/>
      <c r="G1058"/>
      <c r="H1058"/>
    </row>
    <row r="1059" spans="1:8" ht="12.75">
      <c r="A1059" s="2"/>
      <c r="G1059"/>
      <c r="H1059"/>
    </row>
    <row r="1060" spans="1:8" ht="12.75">
      <c r="A1060" s="2"/>
      <c r="G1060"/>
      <c r="H1060"/>
    </row>
    <row r="1061" spans="1:8" ht="12.75">
      <c r="A1061" s="2"/>
      <c r="G1061"/>
      <c r="H1061"/>
    </row>
    <row r="1062" spans="1:8" ht="12.75">
      <c r="A1062" s="2"/>
      <c r="G1062"/>
      <c r="H1062"/>
    </row>
    <row r="1063" spans="1:8" ht="12.75">
      <c r="A1063" s="2"/>
      <c r="G1063"/>
      <c r="H1063"/>
    </row>
    <row r="1064" spans="1:8" ht="12.75">
      <c r="A1064" s="2"/>
      <c r="G1064"/>
      <c r="H1064"/>
    </row>
    <row r="1065" spans="1:8" ht="12.75">
      <c r="A1065" s="2"/>
      <c r="G1065"/>
      <c r="H1065"/>
    </row>
    <row r="1066" spans="1:8" ht="12.75">
      <c r="A1066" s="2"/>
      <c r="G1066"/>
      <c r="H1066"/>
    </row>
    <row r="1067" spans="1:8" ht="12.75">
      <c r="A1067" s="2"/>
      <c r="G1067"/>
      <c r="H1067"/>
    </row>
    <row r="1068" spans="1:8" ht="12.75">
      <c r="A1068" s="2"/>
      <c r="G1068"/>
      <c r="H1068"/>
    </row>
    <row r="1069" spans="1:8" ht="12.75">
      <c r="A1069" s="2"/>
      <c r="G1069"/>
      <c r="H1069"/>
    </row>
    <row r="1070" spans="1:8" ht="12.75">
      <c r="A1070" s="2"/>
      <c r="G1070"/>
      <c r="H1070"/>
    </row>
    <row r="1071" spans="1:8" ht="12.75">
      <c r="A1071" s="2"/>
      <c r="G1071"/>
      <c r="H1071"/>
    </row>
    <row r="1072" spans="1:8" ht="12.75">
      <c r="A1072" s="2"/>
      <c r="G1072"/>
      <c r="H1072"/>
    </row>
    <row r="1073" spans="1:8" ht="12.75">
      <c r="A1073" s="2"/>
      <c r="G1073"/>
      <c r="H1073"/>
    </row>
    <row r="1074" spans="1:8" ht="12.75">
      <c r="A1074" s="2"/>
      <c r="G1074"/>
      <c r="H1074"/>
    </row>
    <row r="1075" spans="1:8" ht="12.75">
      <c r="A1075" s="2"/>
      <c r="G1075"/>
      <c r="H1075"/>
    </row>
    <row r="1076" spans="1:8" ht="12.75">
      <c r="A1076" s="2"/>
      <c r="G1076"/>
      <c r="H1076"/>
    </row>
    <row r="1077" spans="1:8" ht="12.75">
      <c r="A1077" s="2"/>
      <c r="G1077"/>
      <c r="H1077"/>
    </row>
    <row r="1078" spans="1:8" ht="12.75">
      <c r="A1078" s="2"/>
      <c r="G1078"/>
      <c r="H1078"/>
    </row>
    <row r="1079" spans="1:8" ht="12.75">
      <c r="A1079" s="2"/>
      <c r="G1079"/>
      <c r="H1079"/>
    </row>
    <row r="1080" spans="1:8" ht="12.75">
      <c r="A1080" s="2"/>
      <c r="G1080"/>
      <c r="H1080"/>
    </row>
    <row r="1081" spans="1:8" ht="12.75">
      <c r="A1081" s="2"/>
      <c r="G1081"/>
      <c r="H1081"/>
    </row>
    <row r="1082" spans="1:8" ht="12.75">
      <c r="A1082" s="2"/>
      <c r="G1082"/>
      <c r="H1082"/>
    </row>
    <row r="1083" spans="1:8" ht="12.75">
      <c r="A1083" s="2"/>
      <c r="G1083"/>
      <c r="H1083"/>
    </row>
    <row r="1084" spans="1:8" ht="12.75">
      <c r="A1084" s="2"/>
      <c r="G1084"/>
      <c r="H1084"/>
    </row>
    <row r="1085" spans="1:8" ht="12.75">
      <c r="A1085" s="2"/>
      <c r="G1085"/>
      <c r="H1085"/>
    </row>
    <row r="1086" spans="1:8" ht="12.75">
      <c r="A1086" s="2"/>
      <c r="G1086"/>
      <c r="H1086"/>
    </row>
    <row r="1087" spans="1:8" ht="12.75">
      <c r="A1087" s="2"/>
      <c r="G1087"/>
      <c r="H1087"/>
    </row>
    <row r="1088" spans="1:8" ht="12.75">
      <c r="A1088" s="2"/>
      <c r="G1088"/>
      <c r="H1088"/>
    </row>
    <row r="1089" spans="1:8" ht="12.75">
      <c r="A1089" s="2"/>
      <c r="G1089"/>
      <c r="H1089"/>
    </row>
    <row r="1090" spans="1:8" ht="12.75">
      <c r="A1090" s="2"/>
      <c r="G1090"/>
      <c r="H1090"/>
    </row>
    <row r="1091" spans="1:8" ht="12.75">
      <c r="A1091" s="2"/>
      <c r="G1091"/>
      <c r="H1091"/>
    </row>
    <row r="1092" spans="1:8" ht="12.75">
      <c r="A1092" s="2"/>
      <c r="G1092"/>
      <c r="H1092"/>
    </row>
    <row r="1093" spans="1:8" ht="12.75">
      <c r="A1093" s="2"/>
      <c r="G1093"/>
      <c r="H1093"/>
    </row>
    <row r="1094" spans="1:8" ht="12.75">
      <c r="A1094" s="2"/>
      <c r="G1094"/>
      <c r="H1094"/>
    </row>
    <row r="1095" spans="1:8" ht="12.75">
      <c r="A1095" s="2"/>
      <c r="G1095"/>
      <c r="H1095"/>
    </row>
    <row r="1096" spans="1:8" ht="12.75">
      <c r="A1096" s="2"/>
      <c r="G1096"/>
      <c r="H1096"/>
    </row>
    <row r="1097" spans="1:8" ht="12.75">
      <c r="A1097" s="2"/>
      <c r="G1097"/>
      <c r="H1097"/>
    </row>
    <row r="1098" spans="1:8" ht="12.75">
      <c r="A1098" s="2"/>
      <c r="G1098"/>
      <c r="H1098"/>
    </row>
    <row r="1099" spans="1:8" ht="12.75">
      <c r="A1099" s="2"/>
      <c r="G1099"/>
      <c r="H1099"/>
    </row>
    <row r="1100" spans="1:8" ht="12.75">
      <c r="A1100" s="2"/>
      <c r="G1100"/>
      <c r="H1100"/>
    </row>
    <row r="1101" spans="1:8" ht="12.75">
      <c r="A1101" s="2"/>
      <c r="G1101"/>
      <c r="H1101"/>
    </row>
    <row r="1102" spans="1:8" ht="12.75">
      <c r="A1102" s="2"/>
      <c r="G1102"/>
      <c r="H1102"/>
    </row>
    <row r="1103" spans="1:8" ht="12.75">
      <c r="A1103" s="2"/>
      <c r="G1103"/>
      <c r="H1103"/>
    </row>
    <row r="1104" spans="1:8" ht="12.75">
      <c r="A1104" s="2"/>
      <c r="G1104"/>
      <c r="H1104"/>
    </row>
    <row r="1105" spans="1:8" ht="12.75">
      <c r="A1105" s="2"/>
      <c r="G1105"/>
      <c r="H1105"/>
    </row>
    <row r="1106" spans="1:8" ht="12.75">
      <c r="A1106" s="2"/>
      <c r="G1106"/>
      <c r="H1106"/>
    </row>
    <row r="1107" spans="1:8" ht="12.75">
      <c r="A1107" s="2"/>
      <c r="G1107"/>
      <c r="H1107"/>
    </row>
    <row r="1108" spans="1:8" ht="12.75">
      <c r="A1108" s="2"/>
      <c r="G1108"/>
      <c r="H1108"/>
    </row>
    <row r="1109" spans="1:8" ht="12.75">
      <c r="A1109" s="2"/>
      <c r="G1109"/>
      <c r="H1109"/>
    </row>
    <row r="1110" spans="1:8" ht="12.75">
      <c r="A1110" s="2"/>
      <c r="G1110"/>
      <c r="H1110"/>
    </row>
    <row r="1111" spans="1:8" ht="12.75">
      <c r="A1111" s="2"/>
      <c r="G1111"/>
      <c r="H1111"/>
    </row>
    <row r="1112" spans="1:8" ht="12.75">
      <c r="A1112" s="2"/>
      <c r="G1112"/>
      <c r="H1112"/>
    </row>
    <row r="1113" spans="1:8" ht="12.75">
      <c r="A1113" s="2"/>
      <c r="G1113"/>
      <c r="H1113"/>
    </row>
    <row r="1114" spans="1:8" ht="12.75">
      <c r="A1114" s="2"/>
      <c r="G1114"/>
      <c r="H1114"/>
    </row>
    <row r="1115" spans="1:8" ht="12.75">
      <c r="A1115" s="2"/>
      <c r="G1115"/>
      <c r="H1115"/>
    </row>
    <row r="1116" spans="1:8" ht="12.75">
      <c r="A1116" s="2"/>
      <c r="G1116"/>
      <c r="H1116"/>
    </row>
    <row r="1117" spans="1:8" ht="12.75">
      <c r="A1117" s="2"/>
      <c r="G1117"/>
      <c r="H1117"/>
    </row>
    <row r="1118" spans="1:8" ht="12.75">
      <c r="A1118" s="2"/>
      <c r="G1118"/>
      <c r="H1118"/>
    </row>
    <row r="1119" spans="1:8" ht="12.75">
      <c r="A1119" s="2"/>
      <c r="G1119"/>
      <c r="H1119"/>
    </row>
    <row r="1120" spans="1:8" ht="12.75">
      <c r="A1120" s="2"/>
      <c r="G1120"/>
      <c r="H1120"/>
    </row>
    <row r="1121" spans="1:8" ht="12.75">
      <c r="A1121" s="2"/>
      <c r="G1121"/>
      <c r="H1121"/>
    </row>
    <row r="1122" spans="1:8" ht="12.75">
      <c r="A1122" s="2"/>
      <c r="G1122"/>
      <c r="H1122"/>
    </row>
    <row r="1123" spans="1:8" ht="12.75">
      <c r="A1123" s="2"/>
      <c r="G1123"/>
      <c r="H1123"/>
    </row>
    <row r="1124" spans="1:8" ht="12.75">
      <c r="A1124" s="2"/>
      <c r="G1124"/>
      <c r="H1124"/>
    </row>
    <row r="1125" spans="1:8" ht="12.75">
      <c r="A1125" s="2"/>
      <c r="G1125"/>
      <c r="H1125"/>
    </row>
    <row r="1126" spans="1:8" ht="12.75">
      <c r="A1126" s="2"/>
      <c r="G1126"/>
      <c r="H1126"/>
    </row>
    <row r="1127" spans="1:8" ht="12.75">
      <c r="A1127" s="2"/>
      <c r="G1127"/>
      <c r="H1127"/>
    </row>
    <row r="1128" spans="1:8" ht="12.75">
      <c r="A1128" s="2"/>
      <c r="G1128"/>
      <c r="H1128"/>
    </row>
    <row r="1129" spans="1:8" ht="12.75">
      <c r="A1129" s="2"/>
      <c r="G1129"/>
      <c r="H1129"/>
    </row>
    <row r="1130" spans="1:8" ht="12.75">
      <c r="A1130" s="2"/>
      <c r="G1130"/>
      <c r="H1130"/>
    </row>
    <row r="1131" spans="1:8" ht="12.75">
      <c r="A1131" s="2"/>
      <c r="G1131"/>
      <c r="H1131"/>
    </row>
    <row r="1132" spans="1:8" ht="12.75">
      <c r="A1132" s="2"/>
      <c r="G1132"/>
      <c r="H1132"/>
    </row>
    <row r="1133" spans="1:8" ht="12.75">
      <c r="A1133" s="2"/>
      <c r="G1133"/>
      <c r="H1133"/>
    </row>
    <row r="1134" spans="1:8" ht="12.75">
      <c r="A1134" s="2"/>
      <c r="G1134"/>
      <c r="H1134"/>
    </row>
    <row r="1135" spans="1:8" ht="12.75">
      <c r="A1135" s="2"/>
      <c r="G1135"/>
      <c r="H1135"/>
    </row>
    <row r="1136" spans="1:8" ht="12.75">
      <c r="A1136" s="2"/>
      <c r="G1136"/>
      <c r="H1136"/>
    </row>
    <row r="1137" spans="1:8" ht="12.75">
      <c r="A1137" s="2"/>
      <c r="G1137"/>
      <c r="H1137"/>
    </row>
    <row r="1138" spans="1:8" ht="12.75">
      <c r="A1138" s="2"/>
      <c r="G1138"/>
      <c r="H1138"/>
    </row>
    <row r="1139" spans="1:8" ht="12.75">
      <c r="A1139" s="2"/>
      <c r="G1139"/>
      <c r="H1139"/>
    </row>
    <row r="1140" spans="1:8" ht="12.75">
      <c r="A1140" s="2"/>
      <c r="G1140"/>
      <c r="H1140"/>
    </row>
    <row r="1141" spans="1:8" ht="12.75">
      <c r="A1141" s="2"/>
      <c r="G1141"/>
      <c r="H1141"/>
    </row>
    <row r="1142" spans="1:8" ht="12.75">
      <c r="A1142" s="2"/>
      <c r="G1142"/>
      <c r="H1142"/>
    </row>
    <row r="1143" spans="1:8" ht="12.75">
      <c r="A1143" s="2"/>
      <c r="G1143"/>
      <c r="H1143"/>
    </row>
    <row r="1144" spans="1:8" ht="12.75">
      <c r="A1144" s="2"/>
      <c r="G1144"/>
      <c r="H1144"/>
    </row>
    <row r="1145" spans="1:8" ht="12.75">
      <c r="A1145" s="2"/>
      <c r="G1145"/>
      <c r="H1145"/>
    </row>
    <row r="1146" spans="1:8" ht="12.75">
      <c r="A1146" s="2"/>
      <c r="G1146"/>
      <c r="H1146"/>
    </row>
    <row r="1147" spans="1:8" ht="12.75">
      <c r="A1147" s="2"/>
      <c r="G1147"/>
      <c r="H1147"/>
    </row>
    <row r="1148" spans="1:8" ht="12.75">
      <c r="A1148" s="2"/>
      <c r="G1148"/>
      <c r="H1148"/>
    </row>
    <row r="1149" spans="1:8" ht="12.75">
      <c r="A1149" s="2"/>
      <c r="G1149"/>
      <c r="H1149"/>
    </row>
    <row r="1150" spans="1:8" ht="12.75">
      <c r="A1150" s="2"/>
      <c r="G1150"/>
      <c r="H1150"/>
    </row>
    <row r="1151" spans="1:8" ht="12.75">
      <c r="A1151" s="2"/>
      <c r="G1151"/>
      <c r="H1151"/>
    </row>
    <row r="1152" spans="1:8" ht="12.75">
      <c r="A1152" s="2"/>
      <c r="G1152"/>
      <c r="H1152"/>
    </row>
    <row r="1153" spans="1:8" ht="12.75">
      <c r="A1153" s="2"/>
      <c r="G1153"/>
      <c r="H1153"/>
    </row>
    <row r="1154" spans="1:8" ht="12.75">
      <c r="A1154" s="2"/>
      <c r="G1154"/>
      <c r="H1154"/>
    </row>
    <row r="1155" spans="1:8" ht="12.75">
      <c r="A1155" s="2"/>
      <c r="G1155"/>
      <c r="H1155"/>
    </row>
    <row r="1156" spans="1:8" ht="12.75">
      <c r="A1156" s="2"/>
      <c r="G1156"/>
      <c r="H1156"/>
    </row>
    <row r="1157" spans="1:8" ht="12.75">
      <c r="A1157" s="2"/>
      <c r="G1157"/>
      <c r="H1157"/>
    </row>
    <row r="1158" spans="1:8" ht="12.75">
      <c r="A1158" s="2"/>
      <c r="G1158"/>
      <c r="H1158"/>
    </row>
    <row r="1159" spans="1:8" ht="12.75">
      <c r="A1159" s="2"/>
      <c r="G1159"/>
      <c r="H1159"/>
    </row>
    <row r="1160" spans="1:8" ht="12.75">
      <c r="A1160" s="2"/>
      <c r="G1160"/>
      <c r="H1160"/>
    </row>
    <row r="1161" spans="1:8" ht="12.75">
      <c r="A1161" s="2"/>
      <c r="G1161"/>
      <c r="H1161"/>
    </row>
    <row r="1162" spans="1:8" ht="12.75">
      <c r="A1162" s="2"/>
      <c r="G1162"/>
      <c r="H1162"/>
    </row>
    <row r="1163" spans="1:8" ht="12.75">
      <c r="A1163" s="2"/>
      <c r="G1163"/>
      <c r="H1163"/>
    </row>
    <row r="1164" spans="1:8" ht="12.75">
      <c r="A1164" s="2"/>
      <c r="G1164"/>
      <c r="H1164"/>
    </row>
    <row r="1165" spans="1:8" ht="12.75">
      <c r="A1165" s="2"/>
      <c r="G1165"/>
      <c r="H1165"/>
    </row>
    <row r="1166" spans="1:8" ht="12.75">
      <c r="A1166" s="2"/>
      <c r="G1166"/>
      <c r="H1166"/>
    </row>
    <row r="1167" spans="1:8" ht="12.75">
      <c r="A1167" s="2"/>
      <c r="G1167"/>
      <c r="H1167"/>
    </row>
    <row r="1168" spans="1:8" ht="12.75">
      <c r="A1168" s="2"/>
      <c r="G1168"/>
      <c r="H1168"/>
    </row>
    <row r="1169" spans="1:8" ht="12.75">
      <c r="A1169" s="2"/>
      <c r="G1169"/>
      <c r="H1169"/>
    </row>
    <row r="1170" spans="1:8" ht="12.75">
      <c r="A1170" s="2"/>
      <c r="G1170"/>
      <c r="H1170"/>
    </row>
    <row r="1171" spans="1:8" ht="12.75">
      <c r="A1171" s="2"/>
      <c r="G1171"/>
      <c r="H1171"/>
    </row>
    <row r="1172" spans="1:8" ht="12.75">
      <c r="A1172" s="2"/>
      <c r="G1172"/>
      <c r="H1172"/>
    </row>
    <row r="1173" spans="1:8" ht="12.75">
      <c r="A1173" s="2"/>
      <c r="G1173"/>
      <c r="H1173"/>
    </row>
    <row r="1174" spans="1:8" ht="12.75">
      <c r="A1174" s="2"/>
      <c r="G1174"/>
      <c r="H1174"/>
    </row>
    <row r="1175" spans="1:8" ht="12.75">
      <c r="A1175" s="2"/>
      <c r="G1175"/>
      <c r="H1175"/>
    </row>
    <row r="1176" spans="1:8" ht="12.75">
      <c r="A1176" s="2"/>
      <c r="G1176"/>
      <c r="H1176"/>
    </row>
    <row r="1177" spans="1:8" ht="12.75">
      <c r="A1177" s="2"/>
      <c r="G1177"/>
      <c r="H1177"/>
    </row>
    <row r="1178" spans="1:8" ht="12.75">
      <c r="A1178" s="2"/>
      <c r="G1178"/>
      <c r="H1178"/>
    </row>
    <row r="1179" spans="1:8" ht="12.75">
      <c r="A1179" s="2"/>
      <c r="G1179"/>
      <c r="H1179"/>
    </row>
    <row r="1180" spans="1:8" ht="12.75">
      <c r="A1180" s="2"/>
      <c r="G1180"/>
      <c r="H1180"/>
    </row>
    <row r="1181" spans="1:8" ht="12.75">
      <c r="A1181" s="2"/>
      <c r="G1181"/>
      <c r="H1181"/>
    </row>
    <row r="1182" spans="1:8" ht="12.75">
      <c r="A1182" s="2"/>
      <c r="G1182"/>
      <c r="H1182"/>
    </row>
    <row r="1183" spans="1:8" ht="12.75">
      <c r="A1183" s="2"/>
      <c r="G1183"/>
      <c r="H1183"/>
    </row>
    <row r="1184" spans="1:8" ht="12.75">
      <c r="A1184" s="2"/>
      <c r="G1184"/>
      <c r="H1184"/>
    </row>
    <row r="1185" spans="1:8" ht="12.75">
      <c r="A1185" s="2"/>
      <c r="G1185"/>
      <c r="H1185"/>
    </row>
    <row r="1186" spans="1:8" ht="12.75">
      <c r="A1186" s="2"/>
      <c r="G1186"/>
      <c r="H1186"/>
    </row>
    <row r="1187" spans="1:8" ht="12.75">
      <c r="A1187" s="2"/>
      <c r="G1187"/>
      <c r="H1187"/>
    </row>
    <row r="1188" spans="1:8" ht="12.75">
      <c r="A1188" s="2"/>
      <c r="G1188"/>
      <c r="H1188"/>
    </row>
    <row r="1189" spans="1:8" ht="12.75">
      <c r="A1189" s="2"/>
      <c r="G1189"/>
      <c r="H1189"/>
    </row>
    <row r="1190" spans="1:8" ht="12.75">
      <c r="A1190" s="2"/>
      <c r="G1190"/>
      <c r="H1190"/>
    </row>
    <row r="1191" spans="1:8" ht="12.75">
      <c r="A1191" s="2"/>
      <c r="G1191"/>
      <c r="H1191"/>
    </row>
    <row r="1192" spans="1:8" ht="12.75">
      <c r="A1192" s="2"/>
      <c r="G1192"/>
      <c r="H1192"/>
    </row>
    <row r="1193" spans="1:8" ht="12.75">
      <c r="A1193" s="2"/>
      <c r="G1193"/>
      <c r="H1193"/>
    </row>
    <row r="1194" spans="1:8" ht="12.75">
      <c r="A1194" s="2"/>
      <c r="G1194"/>
      <c r="H1194"/>
    </row>
    <row r="1195" spans="1:8" ht="12.75">
      <c r="A1195" s="2"/>
      <c r="G1195"/>
      <c r="H1195"/>
    </row>
    <row r="1196" spans="1:8" ht="12.75">
      <c r="A1196" s="2"/>
      <c r="G1196"/>
      <c r="H1196"/>
    </row>
    <row r="1197" spans="1:8" ht="12.75">
      <c r="A1197" s="2"/>
      <c r="G1197"/>
      <c r="H1197"/>
    </row>
    <row r="1198" spans="1:8" ht="12.75">
      <c r="A1198" s="2"/>
      <c r="G1198"/>
      <c r="H1198"/>
    </row>
    <row r="1199" spans="1:8" ht="12.75">
      <c r="A1199" s="2"/>
      <c r="G1199"/>
      <c r="H1199"/>
    </row>
    <row r="1200" spans="1:8" ht="12.75">
      <c r="A1200" s="2"/>
      <c r="G1200"/>
      <c r="H1200"/>
    </row>
    <row r="1201" spans="1:8" ht="12.75">
      <c r="A1201" s="2"/>
      <c r="G1201"/>
      <c r="H1201"/>
    </row>
    <row r="1202" spans="1:8" ht="12.75">
      <c r="A1202" s="2"/>
      <c r="G1202"/>
      <c r="H1202"/>
    </row>
    <row r="1203" spans="1:8" ht="12.75">
      <c r="A1203" s="2"/>
      <c r="G1203"/>
      <c r="H1203"/>
    </row>
    <row r="1204" spans="1:8" ht="12.75">
      <c r="A1204" s="2"/>
      <c r="G1204"/>
      <c r="H1204"/>
    </row>
    <row r="1205" spans="1:8" ht="12.75">
      <c r="A1205" s="2"/>
      <c r="G1205"/>
      <c r="H1205"/>
    </row>
    <row r="1206" spans="1:8" ht="12.75">
      <c r="A1206" s="2"/>
      <c r="G1206"/>
      <c r="H1206"/>
    </row>
    <row r="1207" spans="1:8" ht="12.75">
      <c r="A1207" s="2"/>
      <c r="G1207"/>
      <c r="H1207"/>
    </row>
    <row r="1208" spans="1:8" ht="12.75">
      <c r="A1208" s="2"/>
      <c r="G1208"/>
      <c r="H1208"/>
    </row>
    <row r="1209" spans="1:8" ht="12.75">
      <c r="A1209" s="2"/>
      <c r="G1209"/>
      <c r="H1209"/>
    </row>
    <row r="1210" spans="1:8" ht="12.75">
      <c r="A1210" s="2"/>
      <c r="G1210"/>
      <c r="H1210"/>
    </row>
    <row r="1211" spans="1:8" ht="12.75">
      <c r="A1211" s="2"/>
      <c r="G1211"/>
      <c r="H1211"/>
    </row>
    <row r="1212" spans="1:8" ht="12.75">
      <c r="A1212" s="2"/>
      <c r="G1212"/>
      <c r="H1212"/>
    </row>
    <row r="1213" spans="1:8" ht="12.75">
      <c r="A1213" s="2"/>
      <c r="G1213"/>
      <c r="H1213"/>
    </row>
    <row r="1214" spans="1:8" ht="12.75">
      <c r="A1214" s="2"/>
      <c r="G1214"/>
      <c r="H1214"/>
    </row>
    <row r="1215" spans="1:8" ht="12.75">
      <c r="A1215" s="2"/>
      <c r="G1215"/>
      <c r="H1215"/>
    </row>
    <row r="1216" spans="1:8" ht="12.75">
      <c r="A1216" s="2"/>
      <c r="G1216"/>
      <c r="H1216"/>
    </row>
    <row r="1217" spans="1:8" ht="12.75">
      <c r="A1217" s="2"/>
      <c r="G1217"/>
      <c r="H1217"/>
    </row>
    <row r="1218" spans="1:8" ht="12.75">
      <c r="A1218" s="2"/>
      <c r="G1218"/>
      <c r="H1218"/>
    </row>
    <row r="1219" spans="1:8" ht="12.75">
      <c r="A1219" s="2"/>
      <c r="G1219"/>
      <c r="H1219"/>
    </row>
    <row r="1220" spans="1:8" ht="12.75">
      <c r="A1220" s="2"/>
      <c r="G1220"/>
      <c r="H1220"/>
    </row>
    <row r="1221" spans="1:8" ht="12.75">
      <c r="A1221" s="2"/>
      <c r="G1221"/>
      <c r="H1221"/>
    </row>
    <row r="1222" spans="1:8" ht="12.75">
      <c r="A1222" s="2"/>
      <c r="G1222"/>
      <c r="H1222"/>
    </row>
    <row r="1223" spans="1:8" ht="12.75">
      <c r="A1223" s="2"/>
      <c r="G1223"/>
      <c r="H1223"/>
    </row>
    <row r="1224" spans="1:8" ht="12.75">
      <c r="A1224" s="2"/>
      <c r="G1224"/>
      <c r="H1224"/>
    </row>
    <row r="1225" spans="1:8" ht="12.75">
      <c r="A1225" s="2"/>
      <c r="G1225"/>
      <c r="H1225"/>
    </row>
    <row r="1226" spans="1:8" ht="12.75">
      <c r="A1226" s="2"/>
      <c r="G1226"/>
      <c r="H1226"/>
    </row>
    <row r="1227" spans="1:8" ht="12.75">
      <c r="A1227" s="2"/>
      <c r="G1227"/>
      <c r="H1227"/>
    </row>
    <row r="1228" spans="1:8" ht="12.75">
      <c r="A1228" s="2"/>
      <c r="G1228"/>
      <c r="H1228"/>
    </row>
    <row r="1229" spans="1:8" ht="12.75">
      <c r="A1229" s="2"/>
      <c r="G1229"/>
      <c r="H1229"/>
    </row>
    <row r="1230" spans="1:8" ht="12.75">
      <c r="A1230" s="2"/>
      <c r="G1230"/>
      <c r="H1230"/>
    </row>
    <row r="1231" spans="1:8" ht="12.75">
      <c r="A1231" s="2"/>
      <c r="G1231"/>
      <c r="H1231"/>
    </row>
    <row r="1232" spans="1:8" ht="12.75">
      <c r="A1232" s="2"/>
      <c r="G1232"/>
      <c r="H1232"/>
    </row>
    <row r="1233" spans="1:8" ht="12.75">
      <c r="A1233" s="2"/>
      <c r="G1233"/>
      <c r="H1233"/>
    </row>
    <row r="1234" spans="1:8" ht="12.75">
      <c r="A1234" s="2"/>
      <c r="G1234"/>
      <c r="H1234"/>
    </row>
    <row r="1235" spans="1:8" ht="12.75">
      <c r="A1235" s="2"/>
      <c r="G1235"/>
      <c r="H1235"/>
    </row>
    <row r="1236" spans="1:8" ht="12.75">
      <c r="A1236" s="2"/>
      <c r="G1236"/>
      <c r="H1236"/>
    </row>
    <row r="1237" spans="1:8" ht="12.75">
      <c r="A1237" s="2"/>
      <c r="G1237"/>
      <c r="H1237"/>
    </row>
    <row r="1238" spans="1:8" ht="12.75">
      <c r="A1238" s="2"/>
      <c r="G1238"/>
      <c r="H1238"/>
    </row>
    <row r="1239" spans="1:8" ht="12.75">
      <c r="A1239" s="2"/>
      <c r="G1239"/>
      <c r="H1239"/>
    </row>
    <row r="1240" spans="1:8" ht="12.75">
      <c r="A1240" s="2"/>
      <c r="G1240"/>
      <c r="H1240"/>
    </row>
    <row r="1241" spans="1:8" ht="12.75">
      <c r="A1241" s="2"/>
      <c r="G1241"/>
      <c r="H1241"/>
    </row>
    <row r="1242" spans="1:8" ht="12.75">
      <c r="A1242" s="2"/>
      <c r="G1242"/>
      <c r="H1242"/>
    </row>
    <row r="1243" spans="1:8" ht="12.75">
      <c r="A1243" s="2"/>
      <c r="G1243"/>
      <c r="H1243"/>
    </row>
    <row r="1244" spans="1:8" ht="12.75">
      <c r="A1244" s="2"/>
      <c r="G1244"/>
      <c r="H1244"/>
    </row>
    <row r="1245" spans="1:8" ht="12.75">
      <c r="A1245" s="2"/>
      <c r="G1245"/>
      <c r="H1245"/>
    </row>
    <row r="1246" spans="1:8" ht="12.75">
      <c r="A1246" s="2"/>
      <c r="G1246"/>
      <c r="H1246"/>
    </row>
    <row r="1247" spans="1:8" ht="12.75">
      <c r="A1247" s="2"/>
      <c r="G1247"/>
      <c r="H1247"/>
    </row>
    <row r="1248" spans="1:8" ht="12.75">
      <c r="A1248" s="2"/>
      <c r="G1248"/>
      <c r="H1248"/>
    </row>
    <row r="1249" spans="1:8" ht="12.75">
      <c r="A1249" s="2"/>
      <c r="G1249"/>
      <c r="H1249"/>
    </row>
    <row r="1250" spans="1:8" ht="12.75">
      <c r="A1250" s="2"/>
      <c r="G1250"/>
      <c r="H1250"/>
    </row>
    <row r="1251" spans="1:8" ht="12.75">
      <c r="A1251" s="2"/>
      <c r="G1251"/>
      <c r="H1251"/>
    </row>
    <row r="1252" spans="1:8" ht="12.75">
      <c r="A1252" s="2"/>
      <c r="G1252"/>
      <c r="H1252"/>
    </row>
    <row r="1253" spans="1:8" ht="12.75">
      <c r="A1253" s="2"/>
      <c r="G1253"/>
      <c r="H1253"/>
    </row>
    <row r="1254" spans="1:8" ht="12.75">
      <c r="A1254" s="2"/>
      <c r="G1254"/>
      <c r="H1254"/>
    </row>
    <row r="1255" spans="1:8" ht="12.75">
      <c r="A1255" s="2"/>
      <c r="G1255"/>
      <c r="H1255"/>
    </row>
    <row r="1256" spans="1:8" ht="12.75">
      <c r="A1256" s="2"/>
      <c r="G1256"/>
      <c r="H1256"/>
    </row>
    <row r="1257" spans="1:8" ht="12.75">
      <c r="A1257" s="2"/>
      <c r="G1257"/>
      <c r="H1257"/>
    </row>
    <row r="1258" spans="1:8" ht="12.75">
      <c r="A1258" s="2"/>
      <c r="G1258"/>
      <c r="H1258"/>
    </row>
    <row r="1259" spans="1:8" ht="12.75">
      <c r="A1259" s="2"/>
      <c r="G1259"/>
      <c r="H1259"/>
    </row>
    <row r="1260" spans="1:8" ht="12.75">
      <c r="A1260" s="2"/>
      <c r="G1260"/>
      <c r="H1260"/>
    </row>
    <row r="1261" spans="1:8" ht="12.75">
      <c r="A1261" s="2"/>
      <c r="G1261"/>
      <c r="H1261"/>
    </row>
    <row r="1262" spans="1:8" ht="12.75">
      <c r="A1262" s="2"/>
      <c r="G1262"/>
      <c r="H1262"/>
    </row>
    <row r="1263" spans="1:8" ht="12.75">
      <c r="A1263" s="2"/>
      <c r="G1263"/>
      <c r="H1263"/>
    </row>
    <row r="1264" spans="1:8" ht="12.75">
      <c r="A1264" s="2"/>
      <c r="G1264"/>
      <c r="H1264"/>
    </row>
    <row r="1265" spans="1:8" ht="12.75">
      <c r="A1265" s="2"/>
      <c r="G1265"/>
      <c r="H1265"/>
    </row>
    <row r="1266" spans="1:8" ht="12.75">
      <c r="A1266" s="2"/>
      <c r="G1266"/>
      <c r="H1266"/>
    </row>
    <row r="1267" spans="1:8" ht="12.75">
      <c r="A1267" s="2"/>
      <c r="G1267"/>
      <c r="H1267"/>
    </row>
    <row r="1268" spans="1:8" ht="12.75">
      <c r="A1268" s="2"/>
      <c r="G1268"/>
      <c r="H1268"/>
    </row>
    <row r="1269" spans="1:8" ht="12.75">
      <c r="A1269" s="2"/>
      <c r="G1269"/>
      <c r="H1269"/>
    </row>
    <row r="1270" spans="1:8" ht="12.75">
      <c r="A1270" s="2"/>
      <c r="G1270"/>
      <c r="H1270"/>
    </row>
    <row r="1271" spans="1:8" ht="12.75">
      <c r="A1271" s="2"/>
      <c r="G1271"/>
      <c r="H1271"/>
    </row>
    <row r="1272" spans="1:8" ht="12.75">
      <c r="A1272" s="2"/>
      <c r="G1272"/>
      <c r="H1272"/>
    </row>
    <row r="1273" spans="1:8" ht="12.75">
      <c r="A1273" s="2"/>
      <c r="G1273"/>
      <c r="H1273"/>
    </row>
    <row r="1274" spans="1:8" ht="12.75">
      <c r="A1274" s="2"/>
      <c r="G1274"/>
      <c r="H1274"/>
    </row>
    <row r="1275" spans="1:8" ht="12.75">
      <c r="A1275" s="2"/>
      <c r="G1275"/>
      <c r="H1275"/>
    </row>
    <row r="1276" spans="1:8" ht="12.75">
      <c r="A1276" s="2"/>
      <c r="G1276"/>
      <c r="H1276"/>
    </row>
    <row r="1277" spans="1:8" ht="12.75">
      <c r="A1277" s="2"/>
      <c r="G1277"/>
      <c r="H1277"/>
    </row>
    <row r="1278" spans="1:8" ht="12.75">
      <c r="A1278" s="2"/>
      <c r="G1278"/>
      <c r="H1278"/>
    </row>
    <row r="1279" spans="1:8" ht="12.75">
      <c r="A1279" s="2"/>
      <c r="G1279"/>
      <c r="H1279"/>
    </row>
    <row r="1280" spans="1:8" ht="12.75">
      <c r="A1280" s="2"/>
      <c r="G1280"/>
      <c r="H1280"/>
    </row>
    <row r="1281" spans="1:8" ht="12.75">
      <c r="A1281" s="2"/>
      <c r="G1281"/>
      <c r="H1281"/>
    </row>
    <row r="1282" spans="1:8" ht="12.75">
      <c r="A1282" s="2"/>
      <c r="G1282"/>
      <c r="H1282"/>
    </row>
    <row r="1283" spans="1:8" ht="12.75">
      <c r="A1283" s="2"/>
      <c r="G1283"/>
      <c r="H1283"/>
    </row>
    <row r="1284" spans="1:8" ht="12.75">
      <c r="A1284" s="2"/>
      <c r="G1284"/>
      <c r="H1284"/>
    </row>
    <row r="1285" spans="1:8" ht="12.75">
      <c r="A1285" s="2"/>
      <c r="G1285"/>
      <c r="H1285"/>
    </row>
    <row r="1286" spans="1:8" ht="12.75">
      <c r="A1286" s="2"/>
      <c r="G1286"/>
      <c r="H1286"/>
    </row>
    <row r="1287" spans="1:8" ht="12.75">
      <c r="A1287" s="2"/>
      <c r="G1287"/>
      <c r="H1287"/>
    </row>
    <row r="1288" spans="1:8" ht="12.75">
      <c r="A1288" s="2"/>
      <c r="G1288"/>
      <c r="H1288"/>
    </row>
    <row r="1289" spans="1:8" ht="12.75">
      <c r="A1289" s="2"/>
      <c r="G1289"/>
      <c r="H1289"/>
    </row>
    <row r="1290" spans="1:8" ht="12.75">
      <c r="A1290" s="2"/>
      <c r="G1290"/>
      <c r="H1290"/>
    </row>
    <row r="1291" spans="1:8" ht="12.75">
      <c r="A1291" s="2"/>
      <c r="G1291"/>
      <c r="H1291"/>
    </row>
    <row r="1292" spans="1:8" ht="12.75">
      <c r="A1292" s="2"/>
      <c r="G1292"/>
      <c r="H1292"/>
    </row>
    <row r="1293" spans="1:8" ht="12.75">
      <c r="A1293" s="2"/>
      <c r="G1293"/>
      <c r="H1293"/>
    </row>
  </sheetData>
  <printOptions/>
  <pageMargins left="0.75" right="0.75" top="1" bottom="1" header="0.5" footer="0.5"/>
  <pageSetup fitToHeight="10" fitToWidth="1" horizontalDpi="300" verticalDpi="3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0"/>
  <sheetViews>
    <sheetView workbookViewId="0" topLeftCell="A1">
      <selection activeCell="C1" sqref="C1"/>
    </sheetView>
  </sheetViews>
  <sheetFormatPr defaultColWidth="9.140625" defaultRowHeight="12.75"/>
  <sheetData>
    <row r="1" spans="1:5" ht="12.75">
      <c r="A1" t="s">
        <v>77</v>
      </c>
      <c r="B1" t="s">
        <v>78</v>
      </c>
      <c r="C1" t="s">
        <v>0</v>
      </c>
      <c r="D1" t="s">
        <v>79</v>
      </c>
      <c r="E1" t="s">
        <v>80</v>
      </c>
    </row>
    <row r="2" spans="1:5" ht="12.75">
      <c r="A2">
        <v>0</v>
      </c>
      <c r="C2">
        <f>dat!F348</f>
        <v>17.62363418904914</v>
      </c>
      <c r="E2" s="78">
        <f>dat!K348</f>
        <v>18.5596173750003</v>
      </c>
    </row>
    <row r="3" spans="1:5" ht="12.75">
      <c r="A3">
        <f>A2+10</f>
        <v>10</v>
      </c>
      <c r="B3">
        <f>1/SQRT(A3)</f>
        <v>0.31622776601683794</v>
      </c>
      <c r="C3">
        <f>dat!F349</f>
        <v>17.355248796837323</v>
      </c>
      <c r="D3">
        <f>1/A3</f>
        <v>0.1</v>
      </c>
      <c r="E3" s="78">
        <f>dat!K349</f>
        <v>19.655183170609178</v>
      </c>
    </row>
    <row r="4" spans="1:5" ht="12.75">
      <c r="A4">
        <f aca="true" t="shared" si="0" ref="A4:A67">A3+10</f>
        <v>20</v>
      </c>
      <c r="B4">
        <f aca="true" t="shared" si="1" ref="B4:B67">1/SQRT(A4)</f>
        <v>0.22360679774997896</v>
      </c>
      <c r="C4">
        <f>dat!F350</f>
        <v>16.223887778288354</v>
      </c>
      <c r="D4">
        <f aca="true" t="shared" si="2" ref="D4:D67">1/A4</f>
        <v>0.05</v>
      </c>
      <c r="E4" s="78">
        <f>dat!K350</f>
        <v>18.429710354020813</v>
      </c>
    </row>
    <row r="5" spans="1:5" ht="12.75">
      <c r="A5">
        <f t="shared" si="0"/>
        <v>30</v>
      </c>
      <c r="B5">
        <f t="shared" si="1"/>
        <v>0.18257418583505536</v>
      </c>
      <c r="C5">
        <f>dat!F351</f>
        <v>15.715351032325065</v>
      </c>
      <c r="D5">
        <f t="shared" si="2"/>
        <v>0.03333333333333333</v>
      </c>
      <c r="E5" s="78">
        <f>dat!K351</f>
        <v>17.552997181526337</v>
      </c>
    </row>
    <row r="6" spans="1:5" ht="12.75">
      <c r="A6">
        <f t="shared" si="0"/>
        <v>40</v>
      </c>
      <c r="B6">
        <f t="shared" si="1"/>
        <v>0.15811388300841897</v>
      </c>
      <c r="C6">
        <f>dat!F352</f>
        <v>15.350790645611816</v>
      </c>
      <c r="D6">
        <f t="shared" si="2"/>
        <v>0.025</v>
      </c>
      <c r="E6" s="78">
        <f>dat!K352</f>
        <v>16.943556952939673</v>
      </c>
    </row>
    <row r="7" spans="1:5" ht="12.75">
      <c r="A7">
        <f t="shared" si="0"/>
        <v>50</v>
      </c>
      <c r="B7">
        <f t="shared" si="1"/>
        <v>0.1414213562373095</v>
      </c>
      <c r="C7">
        <f>dat!F353</f>
        <v>15.066754150273017</v>
      </c>
      <c r="D7">
        <f t="shared" si="2"/>
        <v>0.02</v>
      </c>
      <c r="E7" s="78">
        <f>dat!K353</f>
        <v>16.498240010520817</v>
      </c>
    </row>
    <row r="8" spans="1:5" ht="12.75">
      <c r="A8">
        <f t="shared" si="0"/>
        <v>60</v>
      </c>
      <c r="B8">
        <f t="shared" si="1"/>
        <v>0.12909944487358055</v>
      </c>
      <c r="C8">
        <f>dat!F354</f>
        <v>14.78162138823942</v>
      </c>
      <c r="D8">
        <f t="shared" si="2"/>
        <v>0.016666666666666666</v>
      </c>
      <c r="E8" s="78">
        <f>dat!K354</f>
        <v>16.153300597453494</v>
      </c>
    </row>
    <row r="9" spans="1:5" ht="12.75">
      <c r="A9">
        <f t="shared" si="0"/>
        <v>70</v>
      </c>
      <c r="B9">
        <f t="shared" si="1"/>
        <v>0.11952286093343936</v>
      </c>
      <c r="C9">
        <f>dat!F355</f>
        <v>14.543483304141288</v>
      </c>
      <c r="D9">
        <f t="shared" si="2"/>
        <v>0.014285714285714285</v>
      </c>
      <c r="E9" s="78">
        <f>dat!K355</f>
        <v>15.877459365325763</v>
      </c>
    </row>
    <row r="10" spans="1:5" ht="12.75">
      <c r="A10">
        <f t="shared" si="0"/>
        <v>80</v>
      </c>
      <c r="B10">
        <f t="shared" si="1"/>
        <v>0.11180339887498948</v>
      </c>
      <c r="C10">
        <f>dat!F356</f>
        <v>14.32842197870659</v>
      </c>
      <c r="D10">
        <f t="shared" si="2"/>
        <v>0.0125</v>
      </c>
      <c r="E10" s="78">
        <f>dat!K356</f>
        <v>15.653455366255457</v>
      </c>
    </row>
    <row r="11" spans="1:5" ht="12.75">
      <c r="A11">
        <f t="shared" si="0"/>
        <v>90</v>
      </c>
      <c r="B11">
        <f t="shared" si="1"/>
        <v>0.10540925533894598</v>
      </c>
      <c r="C11">
        <f>dat!F357</f>
        <v>14.138981578038349</v>
      </c>
      <c r="D11">
        <f t="shared" si="2"/>
        <v>0.011111111111111112</v>
      </c>
      <c r="E11" s="78">
        <f>dat!K357</f>
        <v>15.46524055134131</v>
      </c>
    </row>
    <row r="12" spans="1:5" ht="12.75">
      <c r="A12">
        <f t="shared" si="0"/>
        <v>100</v>
      </c>
      <c r="B12">
        <f t="shared" si="1"/>
        <v>0.1</v>
      </c>
      <c r="C12">
        <f>dat!F358</f>
        <v>13.96273085150311</v>
      </c>
      <c r="D12">
        <f t="shared" si="2"/>
        <v>0.01</v>
      </c>
      <c r="E12" s="78">
        <f>dat!K358</f>
        <v>15.303146504532606</v>
      </c>
    </row>
    <row r="13" spans="1:5" ht="12.75">
      <c r="A13">
        <f t="shared" si="0"/>
        <v>110</v>
      </c>
      <c r="B13">
        <f t="shared" si="1"/>
        <v>0.09534625892455924</v>
      </c>
      <c r="C13">
        <f>dat!F359</f>
        <v>13.817727173149137</v>
      </c>
      <c r="D13">
        <f t="shared" si="2"/>
        <v>0.00909090909090909</v>
      </c>
      <c r="E13" s="78">
        <f>dat!K359</f>
        <v>15.16573152574125</v>
      </c>
    </row>
    <row r="14" spans="1:5" ht="12.75">
      <c r="A14">
        <f t="shared" si="0"/>
        <v>120</v>
      </c>
      <c r="B14">
        <f t="shared" si="1"/>
        <v>0.09128709291752768</v>
      </c>
      <c r="C14">
        <f>dat!F360</f>
        <v>13.6665526854125</v>
      </c>
      <c r="D14">
        <f t="shared" si="2"/>
        <v>0.008333333333333333</v>
      </c>
      <c r="E14" s="78">
        <f>dat!K360</f>
        <v>15.044778314883501</v>
      </c>
    </row>
    <row r="15" spans="1:5" ht="12.75">
      <c r="A15">
        <f t="shared" si="0"/>
        <v>130</v>
      </c>
      <c r="B15">
        <f t="shared" si="1"/>
        <v>0.08770580193070293</v>
      </c>
      <c r="C15">
        <f>dat!F361</f>
        <v>13.531325775443575</v>
      </c>
      <c r="D15">
        <f t="shared" si="2"/>
        <v>0.007692307692307693</v>
      </c>
      <c r="E15" s="78">
        <f>dat!K361</f>
        <v>14.938714541357854</v>
      </c>
    </row>
    <row r="16" spans="1:5" ht="12.75">
      <c r="A16">
        <f t="shared" si="0"/>
        <v>140</v>
      </c>
      <c r="B16">
        <f t="shared" si="1"/>
        <v>0.08451542547285165</v>
      </c>
      <c r="C16">
        <f>dat!F362</f>
        <v>13.413094446623552</v>
      </c>
      <c r="D16">
        <f t="shared" si="2"/>
        <v>0.007142857142857143</v>
      </c>
      <c r="E16" s="78">
        <f>dat!K362</f>
        <v>14.84425386387153</v>
      </c>
    </row>
    <row r="17" spans="1:5" ht="12.75">
      <c r="A17">
        <f t="shared" si="0"/>
        <v>150</v>
      </c>
      <c r="B17">
        <f t="shared" si="1"/>
        <v>0.08164965809277261</v>
      </c>
      <c r="C17">
        <f>dat!F363</f>
        <v>13.301054611463451</v>
      </c>
      <c r="D17">
        <f t="shared" si="2"/>
        <v>0.006666666666666667</v>
      </c>
      <c r="E17" s="78">
        <f>dat!K363</f>
        <v>14.7614592162995</v>
      </c>
    </row>
    <row r="18" spans="1:5" ht="12.75">
      <c r="A18">
        <f t="shared" si="0"/>
        <v>160</v>
      </c>
      <c r="B18">
        <f t="shared" si="1"/>
        <v>0.07905694150420949</v>
      </c>
      <c r="C18">
        <f>dat!F364</f>
        <v>13.20118402609151</v>
      </c>
      <c r="D18">
        <f t="shared" si="2"/>
        <v>0.00625</v>
      </c>
      <c r="E18" s="78">
        <f>dat!K364</f>
        <v>14.686999550793757</v>
      </c>
    </row>
    <row r="19" spans="1:5" ht="12.75">
      <c r="A19">
        <f t="shared" si="0"/>
        <v>170</v>
      </c>
      <c r="B19">
        <f t="shared" si="1"/>
        <v>0.07669649888473704</v>
      </c>
      <c r="C19">
        <f>dat!F365</f>
        <v>13.124941780109948</v>
      </c>
      <c r="D19">
        <f t="shared" si="2"/>
        <v>0.0058823529411764705</v>
      </c>
      <c r="E19" s="78">
        <f>dat!K365</f>
        <v>14.619215148071248</v>
      </c>
    </row>
    <row r="20" spans="1:5" ht="12.75">
      <c r="A20">
        <f t="shared" si="0"/>
        <v>180</v>
      </c>
      <c r="B20">
        <f t="shared" si="1"/>
        <v>0.07453559924999299</v>
      </c>
      <c r="C20">
        <f>dat!F366</f>
        <v>13.0631854229697</v>
      </c>
      <c r="D20">
        <f t="shared" si="2"/>
        <v>0.005555555555555556</v>
      </c>
      <c r="E20" s="78">
        <f>dat!K366</f>
        <v>14.559830064833989</v>
      </c>
    </row>
    <row r="21" spans="1:5" ht="12.75">
      <c r="A21">
        <f t="shared" si="0"/>
        <v>190</v>
      </c>
      <c r="B21">
        <f t="shared" si="1"/>
        <v>0.07254762501100116</v>
      </c>
      <c r="C21">
        <f>dat!F367</f>
        <v>13.000291430580136</v>
      </c>
      <c r="D21">
        <f t="shared" si="2"/>
        <v>0.005263157894736842</v>
      </c>
      <c r="E21" s="78">
        <f>dat!K367</f>
        <v>14.50207543202157</v>
      </c>
    </row>
    <row r="22" spans="1:5" ht="12.75">
      <c r="A22">
        <f t="shared" si="0"/>
        <v>200</v>
      </c>
      <c r="B22">
        <f t="shared" si="1"/>
        <v>0.07071067811865475</v>
      </c>
      <c r="C22">
        <f>dat!F368</f>
        <v>12.9464019935579</v>
      </c>
      <c r="D22">
        <f t="shared" si="2"/>
        <v>0.005</v>
      </c>
      <c r="E22" s="78">
        <f>dat!K368</f>
        <v>14.447658161869185</v>
      </c>
    </row>
    <row r="23" spans="1:5" ht="12.75">
      <c r="A23">
        <f t="shared" si="0"/>
        <v>210</v>
      </c>
      <c r="B23">
        <f t="shared" si="1"/>
        <v>0.06900655593423542</v>
      </c>
      <c r="C23">
        <f>dat!F369</f>
        <v>12.881012098378921</v>
      </c>
      <c r="D23">
        <f t="shared" si="2"/>
        <v>0.004761904761904762</v>
      </c>
      <c r="E23" s="78">
        <f>dat!K369</f>
        <v>14.401698140157862</v>
      </c>
    </row>
    <row r="24" spans="1:5" ht="12.75">
      <c r="A24">
        <f t="shared" si="0"/>
        <v>220</v>
      </c>
      <c r="B24">
        <f t="shared" si="1"/>
        <v>0.06741998624632421</v>
      </c>
      <c r="C24">
        <f>dat!F370</f>
        <v>12.829866775473223</v>
      </c>
      <c r="D24">
        <f t="shared" si="2"/>
        <v>0.004545454545454545</v>
      </c>
      <c r="E24" s="78">
        <f>dat!K370</f>
        <v>14.357400852430771</v>
      </c>
    </row>
    <row r="25" spans="1:5" ht="12.75">
      <c r="A25">
        <f t="shared" si="0"/>
        <v>230</v>
      </c>
      <c r="B25">
        <f t="shared" si="1"/>
        <v>0.0659380473395787</v>
      </c>
      <c r="C25">
        <f>dat!F371</f>
        <v>12.76951005442759</v>
      </c>
      <c r="D25">
        <f t="shared" si="2"/>
        <v>0.004347826086956522</v>
      </c>
      <c r="E25" s="78">
        <f>dat!K371</f>
        <v>14.318182366774238</v>
      </c>
    </row>
    <row r="26" spans="1:5" ht="12.75">
      <c r="A26">
        <f t="shared" si="0"/>
        <v>240</v>
      </c>
      <c r="B26">
        <f t="shared" si="1"/>
        <v>0.06454972243679027</v>
      </c>
      <c r="C26">
        <f>dat!F372</f>
        <v>12.734091676998826</v>
      </c>
      <c r="D26">
        <f t="shared" si="2"/>
        <v>0.004166666666666667</v>
      </c>
      <c r="E26" s="78">
        <f>dat!K372</f>
        <v>14.278933329138113</v>
      </c>
    </row>
    <row r="27" spans="1:5" ht="12.75">
      <c r="A27">
        <f t="shared" si="0"/>
        <v>250</v>
      </c>
      <c r="B27">
        <f t="shared" si="1"/>
        <v>0.06324555320336758</v>
      </c>
      <c r="C27">
        <f>dat!F373</f>
        <v>12.67658938621512</v>
      </c>
      <c r="D27">
        <f t="shared" si="2"/>
        <v>0.004</v>
      </c>
      <c r="E27" s="78">
        <f>dat!K373</f>
        <v>14.244778811861238</v>
      </c>
    </row>
    <row r="28" spans="1:5" ht="12.75">
      <c r="A28">
        <f t="shared" si="0"/>
        <v>260</v>
      </c>
      <c r="B28">
        <f t="shared" si="1"/>
        <v>0.062017367294604234</v>
      </c>
      <c r="C28">
        <f>dat!F374</f>
        <v>12.626333487231614</v>
      </c>
      <c r="D28">
        <f t="shared" si="2"/>
        <v>0.0038461538461538464</v>
      </c>
      <c r="E28" s="78">
        <f>dat!K374</f>
        <v>14.21231048018683</v>
      </c>
    </row>
    <row r="29" spans="1:5" ht="12.75">
      <c r="A29">
        <f t="shared" si="0"/>
        <v>270</v>
      </c>
      <c r="B29">
        <f t="shared" si="1"/>
        <v>0.06085806194501846</v>
      </c>
      <c r="C29">
        <f>dat!F375</f>
        <v>12.580173075145652</v>
      </c>
      <c r="D29">
        <f t="shared" si="2"/>
        <v>0.003703703703703704</v>
      </c>
      <c r="E29" s="78">
        <f>dat!K375</f>
        <v>14.181531590731254</v>
      </c>
    </row>
    <row r="30" spans="1:5" ht="12.75">
      <c r="A30">
        <f t="shared" si="0"/>
        <v>280</v>
      </c>
      <c r="B30">
        <f t="shared" si="1"/>
        <v>0.05976143046671968</v>
      </c>
      <c r="C30">
        <f>dat!F376</f>
        <v>12.55167703584001</v>
      </c>
      <c r="D30">
        <f t="shared" si="2"/>
        <v>0.0035714285714285713</v>
      </c>
      <c r="E30" s="78">
        <f>dat!K376</f>
        <v>14.154156673835416</v>
      </c>
    </row>
    <row r="31" spans="1:5" ht="12.75">
      <c r="A31">
        <f t="shared" si="0"/>
        <v>290</v>
      </c>
      <c r="B31">
        <f t="shared" si="1"/>
        <v>0.058722021951470346</v>
      </c>
      <c r="C31">
        <f>dat!F377</f>
        <v>12.510984167709863</v>
      </c>
      <c r="D31">
        <f t="shared" si="2"/>
        <v>0.0034482758620689655</v>
      </c>
      <c r="E31" s="78">
        <f>dat!K377</f>
        <v>14.126766749566173</v>
      </c>
    </row>
    <row r="32" spans="1:5" ht="12.75">
      <c r="A32">
        <f t="shared" si="0"/>
        <v>300</v>
      </c>
      <c r="B32">
        <f t="shared" si="1"/>
        <v>0.05773502691896257</v>
      </c>
      <c r="C32">
        <f>dat!F378</f>
        <v>12.492478634320957</v>
      </c>
      <c r="D32">
        <f t="shared" si="2"/>
        <v>0.0033333333333333335</v>
      </c>
      <c r="E32" s="78">
        <f>dat!K378</f>
        <v>14.0993617805118</v>
      </c>
    </row>
    <row r="33" spans="1:5" ht="12.75">
      <c r="A33">
        <f t="shared" si="0"/>
        <v>310</v>
      </c>
      <c r="B33">
        <f t="shared" si="1"/>
        <v>0.05679618342470648</v>
      </c>
      <c r="C33">
        <f>dat!F379</f>
        <v>12.464389385801434</v>
      </c>
      <c r="D33">
        <f t="shared" si="2"/>
        <v>0.0032258064516129032</v>
      </c>
      <c r="E33" s="78">
        <f>dat!K379</f>
        <v>14.07708413936217</v>
      </c>
    </row>
    <row r="34" spans="1:5" ht="12.75">
      <c r="A34">
        <f t="shared" si="0"/>
        <v>320</v>
      </c>
      <c r="B34">
        <f t="shared" si="1"/>
        <v>0.05590169943749474</v>
      </c>
      <c r="C34">
        <f>dat!F380</f>
        <v>12.436458716740907</v>
      </c>
      <c r="D34">
        <f t="shared" si="2"/>
        <v>0.003125</v>
      </c>
      <c r="E34" s="78">
        <f>dat!K380</f>
        <v>14.054796521365063</v>
      </c>
    </row>
    <row r="35" spans="1:5" ht="12.75">
      <c r="A35">
        <f t="shared" si="0"/>
        <v>330</v>
      </c>
      <c r="B35">
        <f t="shared" si="1"/>
        <v>0.055048188256318034</v>
      </c>
      <c r="C35">
        <f>dat!F381</f>
        <v>12.416153651230353</v>
      </c>
      <c r="D35">
        <f t="shared" si="2"/>
        <v>0.0030303030303030303</v>
      </c>
      <c r="E35" s="78">
        <f>dat!K381</f>
        <v>14.032498906300816</v>
      </c>
    </row>
    <row r="36" spans="1:5" ht="12.75">
      <c r="A36">
        <f t="shared" si="0"/>
        <v>340</v>
      </c>
      <c r="B36">
        <f t="shared" si="1"/>
        <v>0.05423261445466404</v>
      </c>
      <c r="C36">
        <f>dat!F382</f>
        <v>12.387602453852017</v>
      </c>
      <c r="D36">
        <f t="shared" si="2"/>
        <v>0.0029411764705882353</v>
      </c>
      <c r="E36" s="78">
        <f>dat!K382</f>
        <v>14.0101912739039</v>
      </c>
    </row>
    <row r="37" spans="1:5" ht="12.75">
      <c r="A37">
        <f t="shared" si="0"/>
        <v>350</v>
      </c>
      <c r="B37">
        <f t="shared" si="1"/>
        <v>0.05345224838248487</v>
      </c>
      <c r="C37">
        <f>dat!F383</f>
        <v>12.369021078113157</v>
      </c>
      <c r="D37">
        <f t="shared" si="2"/>
        <v>0.002857142857142857</v>
      </c>
      <c r="E37" s="78">
        <f>dat!K383</f>
        <v>13.993024727390605</v>
      </c>
    </row>
    <row r="38" spans="1:5" ht="12.75">
      <c r="A38">
        <f t="shared" si="0"/>
        <v>360</v>
      </c>
      <c r="B38">
        <f t="shared" si="1"/>
        <v>0.05270462766947299</v>
      </c>
      <c r="C38">
        <f>dat!F384</f>
        <v>12.355824509221069</v>
      </c>
      <c r="D38">
        <f t="shared" si="2"/>
        <v>0.002777777777777778</v>
      </c>
      <c r="E38" s="78">
        <f>dat!K384</f>
        <v>13.975852232179818</v>
      </c>
    </row>
    <row r="39" spans="1:5" ht="12.75">
      <c r="A39">
        <f t="shared" si="0"/>
        <v>370</v>
      </c>
      <c r="B39">
        <f t="shared" si="1"/>
        <v>0.05198752449100364</v>
      </c>
      <c r="C39">
        <f>dat!F385</f>
        <v>12.340580196880207</v>
      </c>
      <c r="D39">
        <f t="shared" si="2"/>
        <v>0.002702702702702703</v>
      </c>
      <c r="E39" s="78">
        <f>dat!K385</f>
        <v>13.958673778991454</v>
      </c>
    </row>
    <row r="40" spans="1:5" ht="12.75">
      <c r="A40">
        <f t="shared" si="0"/>
        <v>380</v>
      </c>
      <c r="B40">
        <f t="shared" si="1"/>
        <v>0.051298917604257706</v>
      </c>
      <c r="C40">
        <f>dat!F386</f>
        <v>12.325391042612042</v>
      </c>
      <c r="D40">
        <f t="shared" si="2"/>
        <v>0.002631578947368421</v>
      </c>
      <c r="E40" s="78">
        <f>dat!K386</f>
        <v>13.939770587924272</v>
      </c>
    </row>
    <row r="41" spans="1:5" ht="12.75">
      <c r="A41">
        <f t="shared" si="0"/>
        <v>390</v>
      </c>
      <c r="B41">
        <f t="shared" si="1"/>
        <v>0.05063696835418333</v>
      </c>
      <c r="C41">
        <f>dat!F387</f>
        <v>12.30860919899483</v>
      </c>
      <c r="D41">
        <f t="shared" si="2"/>
        <v>0.002564102564102564</v>
      </c>
      <c r="E41" s="78">
        <f>dat!K387</f>
        <v>13.924298961479735</v>
      </c>
    </row>
    <row r="42" spans="1:5" ht="12.75">
      <c r="A42">
        <f t="shared" si="0"/>
        <v>400</v>
      </c>
      <c r="B42">
        <f t="shared" si="1"/>
        <v>0.05</v>
      </c>
      <c r="C42">
        <f>dat!F388</f>
        <v>12.287711184202815</v>
      </c>
      <c r="D42">
        <f t="shared" si="2"/>
        <v>0.0025</v>
      </c>
      <c r="E42" s="78">
        <f>dat!K388</f>
        <v>13.908822486443626</v>
      </c>
    </row>
    <row r="43" spans="1:5" ht="12.75">
      <c r="A43">
        <f t="shared" si="0"/>
        <v>410</v>
      </c>
      <c r="B43">
        <f t="shared" si="1"/>
        <v>0.04938647983247948</v>
      </c>
      <c r="C43">
        <f>dat!F389</f>
        <v>12.282057481751659</v>
      </c>
      <c r="D43">
        <f t="shared" si="2"/>
        <v>0.0024390243902439024</v>
      </c>
      <c r="E43" s="78">
        <f>dat!K389</f>
        <v>13.895061543815302</v>
      </c>
    </row>
    <row r="44" spans="1:5" ht="12.75">
      <c r="A44">
        <f t="shared" si="0"/>
        <v>420</v>
      </c>
      <c r="B44">
        <f t="shared" si="1"/>
        <v>0.048795003647426664</v>
      </c>
      <c r="C44">
        <f>dat!F390</f>
        <v>12.26277284058595</v>
      </c>
      <c r="D44">
        <f t="shared" si="2"/>
        <v>0.002380952380952381</v>
      </c>
      <c r="E44" s="78">
        <f>dat!K390</f>
        <v>13.881296760026942</v>
      </c>
    </row>
    <row r="45" spans="1:5" ht="12.75">
      <c r="A45">
        <f t="shared" si="0"/>
        <v>430</v>
      </c>
      <c r="B45">
        <f t="shared" si="1"/>
        <v>0.04822428221704121</v>
      </c>
      <c r="C45">
        <f>dat!F391</f>
        <v>12.24033729451758</v>
      </c>
      <c r="D45">
        <f t="shared" si="2"/>
        <v>0.002325581395348837</v>
      </c>
      <c r="E45" s="78">
        <f>dat!K391</f>
        <v>13.867528130280107</v>
      </c>
    </row>
    <row r="46" spans="1:5" ht="12.75">
      <c r="A46">
        <f t="shared" si="0"/>
        <v>440</v>
      </c>
      <c r="B46">
        <f t="shared" si="1"/>
        <v>0.04767312946227962</v>
      </c>
      <c r="C46">
        <f>dat!F392</f>
        <v>12.234063063748616</v>
      </c>
      <c r="D46">
        <f t="shared" si="2"/>
        <v>0.0022727272727272726</v>
      </c>
      <c r="E46" s="78">
        <f>dat!K392</f>
        <v>13.853755649769596</v>
      </c>
    </row>
    <row r="47" spans="1:5" ht="12.75">
      <c r="A47">
        <f t="shared" si="0"/>
        <v>450</v>
      </c>
      <c r="B47">
        <f t="shared" si="1"/>
        <v>0.04714045207910317</v>
      </c>
      <c r="C47">
        <f>dat!F393</f>
        <v>12.214399210833133</v>
      </c>
      <c r="D47">
        <f t="shared" si="2"/>
        <v>0.0022222222222222222</v>
      </c>
      <c r="E47" s="78">
        <f>dat!K393</f>
        <v>13.841701566710697</v>
      </c>
    </row>
    <row r="48" spans="1:5" ht="12.75">
      <c r="A48">
        <f t="shared" si="0"/>
        <v>460</v>
      </c>
      <c r="B48">
        <f t="shared" si="1"/>
        <v>0.04662524041201569</v>
      </c>
      <c r="C48">
        <f>dat!F394</f>
        <v>12.211813676175591</v>
      </c>
      <c r="D48">
        <f t="shared" si="2"/>
        <v>0.002173913043478261</v>
      </c>
      <c r="E48" s="78">
        <f>dat!K394</f>
        <v>13.829644528498875</v>
      </c>
    </row>
    <row r="49" spans="1:5" ht="12.75">
      <c r="A49">
        <f t="shared" si="0"/>
        <v>470</v>
      </c>
      <c r="B49">
        <f t="shared" si="1"/>
        <v>0.04612656040144425</v>
      </c>
      <c r="C49">
        <f>dat!F395</f>
        <v>12.197079576007154</v>
      </c>
      <c r="D49">
        <f t="shared" si="2"/>
        <v>0.002127659574468085</v>
      </c>
      <c r="E49" s="78">
        <f>dat!K395</f>
        <v>13.819307569807165</v>
      </c>
    </row>
    <row r="50" spans="1:5" ht="12.75">
      <c r="A50">
        <f t="shared" si="0"/>
        <v>480</v>
      </c>
      <c r="B50">
        <f t="shared" si="1"/>
        <v>0.04564354645876384</v>
      </c>
      <c r="C50">
        <f>dat!F396</f>
        <v>12.195735097985231</v>
      </c>
      <c r="D50">
        <f t="shared" si="2"/>
        <v>0.0020833333333333333</v>
      </c>
      <c r="E50" s="78">
        <f>dat!K396</f>
        <v>13.807245034876814</v>
      </c>
    </row>
    <row r="51" spans="1:5" ht="12.75">
      <c r="A51">
        <f t="shared" si="0"/>
        <v>490</v>
      </c>
      <c r="B51">
        <f t="shared" si="1"/>
        <v>0.045175395145262566</v>
      </c>
      <c r="C51">
        <f>dat!F397</f>
        <v>12.184531114469221</v>
      </c>
      <c r="D51">
        <f t="shared" si="2"/>
        <v>0.0020408163265306124</v>
      </c>
      <c r="E51" s="78">
        <f>dat!K397</f>
        <v>13.798627123749839</v>
      </c>
    </row>
    <row r="52" spans="1:5" ht="12.75">
      <c r="A52">
        <f t="shared" si="0"/>
        <v>500</v>
      </c>
      <c r="B52">
        <f t="shared" si="1"/>
        <v>0.044721359549995794</v>
      </c>
      <c r="C52">
        <f>dat!F398</f>
        <v>12.190377870174807</v>
      </c>
      <c r="D52">
        <f t="shared" si="2"/>
        <v>0.002</v>
      </c>
      <c r="E52" s="78">
        <f>dat!K398</f>
        <v>13.788283632302523</v>
      </c>
    </row>
    <row r="53" spans="1:5" ht="12.75">
      <c r="A53">
        <f t="shared" si="0"/>
        <v>510</v>
      </c>
      <c r="B53">
        <f t="shared" si="1"/>
        <v>0.04428074427700476</v>
      </c>
      <c r="C53">
        <f>dat!F399</f>
        <v>12.185448117427763</v>
      </c>
      <c r="D53">
        <f t="shared" si="2"/>
        <v>0.00196078431372549</v>
      </c>
      <c r="E53" s="78">
        <f>dat!K399</f>
        <v>13.777937959184726</v>
      </c>
    </row>
    <row r="54" spans="1:5" ht="12.75">
      <c r="A54">
        <f t="shared" si="0"/>
        <v>520</v>
      </c>
      <c r="B54">
        <f t="shared" si="1"/>
        <v>0.043852900965351466</v>
      </c>
      <c r="C54">
        <f>dat!F400</f>
        <v>12.180869997394144</v>
      </c>
      <c r="D54">
        <f t="shared" si="2"/>
        <v>0.0019230769230769232</v>
      </c>
      <c r="E54" s="78">
        <f>dat!K400</f>
        <v>13.767590102350255</v>
      </c>
    </row>
    <row r="55" spans="1:5" ht="12.75">
      <c r="A55">
        <f t="shared" si="0"/>
        <v>530</v>
      </c>
      <c r="B55">
        <f t="shared" si="1"/>
        <v>0.04343722427630694</v>
      </c>
      <c r="C55">
        <f>dat!F401</f>
        <v>12.172251548535675</v>
      </c>
      <c r="D55">
        <f t="shared" si="2"/>
        <v>0.0018867924528301887</v>
      </c>
      <c r="E55" s="78">
        <f>dat!K401</f>
        <v>13.758965218726757</v>
      </c>
    </row>
    <row r="56" spans="1:5" ht="12.75">
      <c r="A56">
        <f t="shared" si="0"/>
        <v>540</v>
      </c>
      <c r="B56">
        <f t="shared" si="1"/>
        <v>0.04303314829119352</v>
      </c>
      <c r="C56">
        <f>dat!F402</f>
        <v>12.160509773810896</v>
      </c>
      <c r="D56">
        <f t="shared" si="2"/>
        <v>0.001851851851851852</v>
      </c>
      <c r="E56" s="78">
        <f>dat!K402</f>
        <v>13.748613353089809</v>
      </c>
    </row>
    <row r="57" spans="1:5" ht="12.75">
      <c r="A57">
        <f t="shared" si="0"/>
        <v>550</v>
      </c>
      <c r="B57">
        <f t="shared" si="1"/>
        <v>0.04264014327112208</v>
      </c>
      <c r="C57">
        <f>dat!F403</f>
        <v>12.160509773810896</v>
      </c>
      <c r="D57">
        <f t="shared" si="2"/>
        <v>0.0018181818181818182</v>
      </c>
      <c r="E57" s="78">
        <f>dat!K403</f>
        <v>13.741710893055085</v>
      </c>
    </row>
    <row r="58" spans="1:5" ht="12.75">
      <c r="A58">
        <f t="shared" si="0"/>
        <v>560</v>
      </c>
      <c r="B58">
        <f t="shared" si="1"/>
        <v>0.042257712736425826</v>
      </c>
      <c r="C58">
        <f>dat!F404</f>
        <v>12.153959752678459</v>
      </c>
      <c r="D58">
        <f t="shared" si="2"/>
        <v>0.0017857142857142857</v>
      </c>
      <c r="E58" s="78">
        <f>dat!K404</f>
        <v>13.733081448630571</v>
      </c>
    </row>
    <row r="59" spans="1:5" ht="12.75">
      <c r="A59">
        <f t="shared" si="0"/>
        <v>570</v>
      </c>
      <c r="B59">
        <f t="shared" si="1"/>
        <v>0.04188539082916955</v>
      </c>
      <c r="C59">
        <f>dat!F405</f>
        <v>12.161502619119391</v>
      </c>
      <c r="D59">
        <f t="shared" si="2"/>
        <v>0.0017543859649122807</v>
      </c>
      <c r="E59" s="78">
        <f>dat!K405</f>
        <v>13.72617679684356</v>
      </c>
    </row>
    <row r="60" spans="1:5" ht="12.75">
      <c r="A60">
        <f t="shared" si="0"/>
        <v>580</v>
      </c>
      <c r="B60">
        <f t="shared" si="1"/>
        <v>0.041522739926869986</v>
      </c>
      <c r="C60">
        <f>dat!F406</f>
        <v>12.158000081503308</v>
      </c>
      <c r="D60">
        <f t="shared" si="2"/>
        <v>0.0017241379310344827</v>
      </c>
      <c r="E60" s="78">
        <f>dat!K406</f>
        <v>13.717544610800473</v>
      </c>
    </row>
    <row r="61" spans="1:5" ht="12.75">
      <c r="A61">
        <f t="shared" si="0"/>
        <v>590</v>
      </c>
      <c r="B61">
        <f t="shared" si="1"/>
        <v>0.04116934847963091</v>
      </c>
      <c r="C61">
        <f>dat!F407</f>
        <v>12.159351454284318</v>
      </c>
      <c r="D61">
        <f t="shared" si="2"/>
        <v>0.001694915254237288</v>
      </c>
      <c r="E61" s="78">
        <f>dat!K407</f>
        <v>13.708910899968032</v>
      </c>
    </row>
    <row r="62" spans="1:5" ht="12.75">
      <c r="A62">
        <f t="shared" si="0"/>
        <v>600</v>
      </c>
      <c r="B62">
        <f t="shared" si="1"/>
        <v>0.040824829046386304</v>
      </c>
      <c r="C62">
        <f>dat!F408</f>
        <v>12.15165000838439</v>
      </c>
      <c r="D62">
        <f t="shared" si="2"/>
        <v>0.0016666666666666668</v>
      </c>
      <c r="E62" s="78">
        <f>dat!K408</f>
        <v>13.703729941073505</v>
      </c>
    </row>
    <row r="63" spans="1:5" ht="12.75">
      <c r="A63">
        <f t="shared" si="0"/>
        <v>610</v>
      </c>
      <c r="B63">
        <f t="shared" si="1"/>
        <v>0.0404888165089458</v>
      </c>
      <c r="C63">
        <f>dat!F409</f>
        <v>12.16169567237382</v>
      </c>
      <c r="D63">
        <f t="shared" si="2"/>
        <v>0.001639344262295082</v>
      </c>
      <c r="E63" s="78">
        <f>dat!K409</f>
        <v>13.69509378809687</v>
      </c>
    </row>
    <row r="64" spans="1:5" ht="12.75">
      <c r="A64">
        <f t="shared" si="0"/>
        <v>620</v>
      </c>
      <c r="B64">
        <f t="shared" si="1"/>
        <v>0.04016096644512494</v>
      </c>
      <c r="C64">
        <f>dat!F410</f>
        <v>12.159296296211624</v>
      </c>
      <c r="D64">
        <f t="shared" si="2"/>
        <v>0.0016129032258064516</v>
      </c>
      <c r="E64" s="78">
        <f>dat!K410</f>
        <v>13.688183765690212</v>
      </c>
    </row>
    <row r="65" spans="1:5" ht="12.75">
      <c r="A65">
        <f t="shared" si="0"/>
        <v>630</v>
      </c>
      <c r="B65">
        <f t="shared" si="1"/>
        <v>0.03984095364447979</v>
      </c>
      <c r="C65">
        <f>dat!F411</f>
        <v>12.161075144056012</v>
      </c>
      <c r="D65">
        <f t="shared" si="2"/>
        <v>0.0015873015873015873</v>
      </c>
      <c r="E65" s="78">
        <f>dat!K411</f>
        <v>13.683000606802182</v>
      </c>
    </row>
    <row r="66" spans="1:5" ht="12.75">
      <c r="A66">
        <f t="shared" si="0"/>
        <v>640</v>
      </c>
      <c r="B66">
        <f t="shared" si="1"/>
        <v>0.03952847075210474</v>
      </c>
      <c r="C66">
        <f>dat!F412</f>
        <v>12.171955073894944</v>
      </c>
      <c r="D66">
        <f t="shared" si="2"/>
        <v>0.0015625</v>
      </c>
      <c r="E66" s="78">
        <f>dat!K412</f>
        <v>13.67608887168285</v>
      </c>
    </row>
    <row r="67" spans="1:5" ht="12.75">
      <c r="A67">
        <f t="shared" si="0"/>
        <v>650</v>
      </c>
      <c r="B67">
        <f t="shared" si="1"/>
        <v>0.03922322702763681</v>
      </c>
      <c r="C67">
        <f>dat!F413</f>
        <v>12.172223969499328</v>
      </c>
      <c r="D67">
        <f t="shared" si="2"/>
        <v>0.0015384615384615385</v>
      </c>
      <c r="E67" s="78">
        <f>dat!K413</f>
        <v>13.669176157028232</v>
      </c>
    </row>
    <row r="68" spans="1:5" ht="12.75">
      <c r="A68">
        <f aca="true" t="shared" si="3" ref="A68:A131">A67+10</f>
        <v>660</v>
      </c>
      <c r="B68">
        <f aca="true" t="shared" si="4" ref="B68:B131">1/SQRT(A68)</f>
        <v>0.03892494720807615</v>
      </c>
      <c r="C68">
        <f>dat!F414</f>
        <v>12.166218634334745</v>
      </c>
      <c r="D68">
        <f aca="true" t="shared" si="5" ref="D68:D131">1/A68</f>
        <v>0.0015151515151515152</v>
      </c>
      <c r="E68" s="78">
        <f>dat!K414</f>
        <v>13.662262462224874</v>
      </c>
    </row>
    <row r="69" spans="1:5" ht="12.75">
      <c r="A69">
        <f t="shared" si="3"/>
        <v>670</v>
      </c>
      <c r="B69">
        <f t="shared" si="4"/>
        <v>0.03863337046431279</v>
      </c>
      <c r="C69">
        <f>dat!F415</f>
        <v>12.15633154980431</v>
      </c>
      <c r="D69">
        <f t="shared" si="5"/>
        <v>0.0014925373134328358</v>
      </c>
      <c r="E69" s="78">
        <f>dat!K415</f>
        <v>13.657076547530778</v>
      </c>
    </row>
    <row r="70" spans="1:5" ht="12.75">
      <c r="A70">
        <f t="shared" si="3"/>
        <v>680</v>
      </c>
      <c r="B70">
        <f t="shared" si="4"/>
        <v>0.03834824944236852</v>
      </c>
      <c r="C70">
        <f>dat!F416</f>
        <v>12.157517448367235</v>
      </c>
      <c r="D70">
        <f t="shared" si="5"/>
        <v>0.0014705882352941176</v>
      </c>
      <c r="E70" s="78">
        <f>dat!K416</f>
        <v>13.650161135990516</v>
      </c>
    </row>
    <row r="71" spans="1:5" ht="12.75">
      <c r="A71">
        <f t="shared" si="3"/>
        <v>690</v>
      </c>
      <c r="B71">
        <f t="shared" si="4"/>
        <v>0.03806934938134405</v>
      </c>
      <c r="C71">
        <f>dat!F417</f>
        <v>12.146851256059994</v>
      </c>
      <c r="D71">
        <f t="shared" si="5"/>
        <v>0.0014492753623188406</v>
      </c>
      <c r="E71" s="78">
        <f>dat!K417</f>
        <v>13.64670306206989</v>
      </c>
    </row>
    <row r="72" spans="1:5" ht="12.75">
      <c r="A72">
        <f t="shared" si="3"/>
        <v>700</v>
      </c>
      <c r="B72">
        <f t="shared" si="4"/>
        <v>0.03779644730092272</v>
      </c>
      <c r="C72">
        <f>dat!F418</f>
        <v>12.130152149551824</v>
      </c>
      <c r="D72">
        <f t="shared" si="5"/>
        <v>0.0014285714285714286</v>
      </c>
      <c r="E72" s="78">
        <f>dat!K418</f>
        <v>13.639786177543272</v>
      </c>
    </row>
    <row r="73" spans="1:5" ht="12.75">
      <c r="A73">
        <f t="shared" si="3"/>
        <v>710</v>
      </c>
      <c r="B73">
        <f t="shared" si="4"/>
        <v>0.037529331252040075</v>
      </c>
      <c r="C73">
        <f>dat!F419</f>
        <v>12.130965731124064</v>
      </c>
      <c r="D73">
        <f t="shared" si="5"/>
        <v>0.0014084507042253522</v>
      </c>
      <c r="E73" s="78">
        <f>dat!K419</f>
        <v>13.634597869245908</v>
      </c>
    </row>
    <row r="74" spans="1:5" ht="12.75">
      <c r="A74">
        <f t="shared" si="3"/>
        <v>720</v>
      </c>
      <c r="B74">
        <f t="shared" si="4"/>
        <v>0.037267799624996496</v>
      </c>
      <c r="C74">
        <f>dat!F420</f>
        <v>12.126842665190171</v>
      </c>
      <c r="D74">
        <f t="shared" si="5"/>
        <v>0.001388888888888889</v>
      </c>
      <c r="E74" s="78">
        <f>dat!K420</f>
        <v>13.631138689807017</v>
      </c>
    </row>
    <row r="75" spans="1:5" ht="12.75">
      <c r="A75">
        <f t="shared" si="3"/>
        <v>730</v>
      </c>
      <c r="B75">
        <f t="shared" si="4"/>
        <v>0.037011660509880265</v>
      </c>
      <c r="C75">
        <f>dat!F421</f>
        <v>12.138612018951298</v>
      </c>
      <c r="D75">
        <f t="shared" si="5"/>
        <v>0.0013698630136986301</v>
      </c>
      <c r="E75" s="78">
        <f>dat!K421</f>
        <v>13.625949459595347</v>
      </c>
    </row>
    <row r="76" spans="1:5" ht="12.75">
      <c r="A76">
        <f t="shared" si="3"/>
        <v>740</v>
      </c>
      <c r="B76">
        <f t="shared" si="4"/>
        <v>0.036760731104690386</v>
      </c>
      <c r="C76">
        <f>dat!F422</f>
        <v>12.132765263245712</v>
      </c>
      <c r="D76">
        <f t="shared" si="5"/>
        <v>0.0013513513513513514</v>
      </c>
      <c r="E76" s="78">
        <f>dat!K422</f>
        <v>13.622489665306375</v>
      </c>
    </row>
    <row r="77" spans="1:5" ht="12.75">
      <c r="A77">
        <f t="shared" si="3"/>
        <v>750</v>
      </c>
      <c r="B77">
        <f t="shared" si="4"/>
        <v>0.03651483716701107</v>
      </c>
      <c r="C77">
        <f>dat!F423</f>
        <v>12.135109481335215</v>
      </c>
      <c r="D77">
        <f t="shared" si="5"/>
        <v>0.0013333333333333333</v>
      </c>
      <c r="E77" s="78">
        <f>dat!K423</f>
        <v>13.615569338426951</v>
      </c>
    </row>
    <row r="78" spans="1:5" ht="12.75">
      <c r="A78">
        <f t="shared" si="3"/>
        <v>760</v>
      </c>
      <c r="B78">
        <f t="shared" si="4"/>
        <v>0.03627381250550058</v>
      </c>
      <c r="C78">
        <f>dat!F424</f>
        <v>12.137991490633489</v>
      </c>
      <c r="D78">
        <f t="shared" si="5"/>
        <v>0.0013157894736842105</v>
      </c>
      <c r="E78" s="78">
        <f>dat!K424</f>
        <v>13.610378446949937</v>
      </c>
    </row>
    <row r="79" spans="1:5" ht="12.75">
      <c r="A79">
        <f t="shared" si="3"/>
        <v>770</v>
      </c>
      <c r="B79">
        <f t="shared" si="4"/>
        <v>0.036037498507822355</v>
      </c>
      <c r="C79">
        <f>dat!F425</f>
        <v>12.133868424699596</v>
      </c>
      <c r="D79">
        <f t="shared" si="5"/>
        <v>0.0012987012987012987</v>
      </c>
      <c r="E79" s="78">
        <f>dat!K425</f>
        <v>13.605187001197464</v>
      </c>
    </row>
    <row r="80" spans="1:5" ht="12.75">
      <c r="A80">
        <f t="shared" si="3"/>
        <v>780</v>
      </c>
      <c r="B80">
        <f t="shared" si="4"/>
        <v>0.03580574370197165</v>
      </c>
      <c r="C80">
        <f>dat!F426</f>
        <v>12.123098811006052</v>
      </c>
      <c r="D80">
        <f t="shared" si="5"/>
        <v>0.001282051282051282</v>
      </c>
      <c r="E80" s="78">
        <f>dat!K426</f>
        <v>13.601725729302984</v>
      </c>
    </row>
    <row r="81" spans="1:5" ht="12.75">
      <c r="A81">
        <f t="shared" si="3"/>
        <v>790</v>
      </c>
      <c r="B81">
        <f t="shared" si="4"/>
        <v>0.035578403348241</v>
      </c>
      <c r="C81">
        <f>dat!F427</f>
        <v>12.127787247185061</v>
      </c>
      <c r="D81">
        <f t="shared" si="5"/>
        <v>0.0012658227848101266</v>
      </c>
      <c r="E81" s="78">
        <f>dat!K427</f>
        <v>13.598264210870866</v>
      </c>
    </row>
    <row r="82" spans="1:5" ht="12.75">
      <c r="A82">
        <f t="shared" si="3"/>
        <v>800</v>
      </c>
      <c r="B82">
        <f t="shared" si="4"/>
        <v>0.035355339059327376</v>
      </c>
      <c r="C82">
        <f>dat!F428</f>
        <v>12.113156568402923</v>
      </c>
      <c r="D82">
        <f t="shared" si="5"/>
        <v>0.00125</v>
      </c>
      <c r="E82" s="78">
        <f>dat!K428</f>
        <v>13.594802445823973</v>
      </c>
    </row>
    <row r="83" spans="1:5" ht="12.75">
      <c r="A83">
        <f t="shared" si="3"/>
        <v>810</v>
      </c>
      <c r="B83">
        <f t="shared" si="4"/>
        <v>0.03513641844631533</v>
      </c>
      <c r="C83">
        <f>dat!F429</f>
        <v>12.122857494438016</v>
      </c>
      <c r="D83">
        <f t="shared" si="5"/>
        <v>0.0012345679012345679</v>
      </c>
      <c r="E83" s="78">
        <f>dat!K429</f>
        <v>13.589609335681644</v>
      </c>
    </row>
    <row r="84" spans="1:5" ht="12.75">
      <c r="A84">
        <f t="shared" si="3"/>
        <v>820</v>
      </c>
      <c r="B84">
        <f t="shared" si="4"/>
        <v>0.03492151478847891</v>
      </c>
      <c r="C84">
        <f>dat!F430</f>
        <v>12.116121314810236</v>
      </c>
      <c r="D84">
        <f t="shared" si="5"/>
        <v>0.0012195121951219512</v>
      </c>
      <c r="E84" s="78">
        <f>dat!K430</f>
        <v>13.587878175576407</v>
      </c>
    </row>
    <row r="85" spans="1:5" ht="12.75">
      <c r="A85">
        <f t="shared" si="3"/>
        <v>830</v>
      </c>
      <c r="B85">
        <f t="shared" si="4"/>
        <v>0.03471050672503116</v>
      </c>
      <c r="C85">
        <f>dat!F431</f>
        <v>12.116852159273435</v>
      </c>
      <c r="D85">
        <f t="shared" si="5"/>
        <v>0.0012048192771084338</v>
      </c>
      <c r="E85" s="78">
        <f>dat!K431</f>
        <v>13.582684324951913</v>
      </c>
    </row>
    <row r="86" spans="1:5" ht="12.75">
      <c r="A86">
        <f t="shared" si="3"/>
        <v>840</v>
      </c>
      <c r="B86">
        <f t="shared" si="4"/>
        <v>0.03450327796711771</v>
      </c>
      <c r="C86">
        <f>dat!F432</f>
        <v>12.116769422164392</v>
      </c>
      <c r="D86">
        <f t="shared" si="5"/>
        <v>0.0011904761904761906</v>
      </c>
      <c r="E86" s="78">
        <f>dat!K432</f>
        <v>13.57922144918166</v>
      </c>
    </row>
    <row r="87" spans="1:5" ht="12.75">
      <c r="A87">
        <f t="shared" si="3"/>
        <v>850</v>
      </c>
      <c r="B87">
        <f t="shared" si="4"/>
        <v>0.03429971702850177</v>
      </c>
      <c r="C87">
        <f>dat!F433</f>
        <v>12.115583523601469</v>
      </c>
      <c r="D87">
        <f t="shared" si="5"/>
        <v>0.001176470588235294</v>
      </c>
      <c r="E87" s="78">
        <f>dat!K433</f>
        <v>13.57402667230184</v>
      </c>
    </row>
    <row r="88" spans="1:5" ht="12.75">
      <c r="A88">
        <f t="shared" si="3"/>
        <v>860</v>
      </c>
      <c r="B88">
        <f t="shared" si="4"/>
        <v>0.034099716973523674</v>
      </c>
      <c r="C88">
        <f>dat!F434</f>
        <v>12.121699174911438</v>
      </c>
      <c r="D88">
        <f t="shared" si="5"/>
        <v>0.0011627906976744186</v>
      </c>
      <c r="E88" s="78">
        <f>dat!K434</f>
        <v>13.57056317878613</v>
      </c>
    </row>
    <row r="89" spans="1:5" ht="12.75">
      <c r="A89">
        <f t="shared" si="3"/>
        <v>870</v>
      </c>
      <c r="B89">
        <f t="shared" si="4"/>
        <v>0.033903175181040524</v>
      </c>
      <c r="C89">
        <f>dat!F435</f>
        <v>12.125815346086243</v>
      </c>
      <c r="D89">
        <f t="shared" si="5"/>
        <v>0.0011494252873563218</v>
      </c>
      <c r="E89" s="78">
        <f>dat!K435</f>
        <v>13.567099438036735</v>
      </c>
    </row>
    <row r="90" spans="1:5" ht="12.75">
      <c r="A90">
        <f t="shared" si="3"/>
        <v>880</v>
      </c>
      <c r="B90">
        <f t="shared" si="4"/>
        <v>0.033709993123162106</v>
      </c>
      <c r="C90">
        <f>dat!F436</f>
        <v>12.125118975418477</v>
      </c>
      <c r="D90">
        <f t="shared" si="5"/>
        <v>0.0011363636363636363</v>
      </c>
      <c r="E90" s="78">
        <f>dat!K436</f>
        <v>13.563635449976118</v>
      </c>
    </row>
    <row r="91" spans="1:5" ht="12.75">
      <c r="A91">
        <f t="shared" si="3"/>
        <v>890</v>
      </c>
      <c r="B91">
        <f t="shared" si="4"/>
        <v>0.033520076157699544</v>
      </c>
      <c r="C91">
        <f>dat!F437</f>
        <v>12.130048728165523</v>
      </c>
      <c r="D91">
        <f t="shared" si="5"/>
        <v>0.0011235955056179776</v>
      </c>
      <c r="E91" s="78">
        <f>dat!K437</f>
        <v>13.560171214526918</v>
      </c>
    </row>
    <row r="92" spans="1:5" ht="12.75">
      <c r="A92">
        <f t="shared" si="3"/>
        <v>900</v>
      </c>
      <c r="B92">
        <f t="shared" si="4"/>
        <v>0.03333333333333333</v>
      </c>
      <c r="C92">
        <f>dat!F438</f>
        <v>12.135888589112021</v>
      </c>
      <c r="D92">
        <f t="shared" si="5"/>
        <v>0.0011111111111111111</v>
      </c>
      <c r="E92" s="78">
        <f>dat!K438</f>
        <v>13.554974397329659</v>
      </c>
    </row>
    <row r="93" spans="1:5" ht="12.75">
      <c r="A93">
        <f t="shared" si="3"/>
        <v>910</v>
      </c>
      <c r="B93">
        <f t="shared" si="4"/>
        <v>0.033149677206589796</v>
      </c>
      <c r="C93">
        <f>dat!F439</f>
        <v>12.132117155891555</v>
      </c>
      <c r="D93">
        <f t="shared" si="5"/>
        <v>0.001098901098901099</v>
      </c>
      <c r="E93" s="78">
        <f>dat!K439</f>
        <v>13.55324200115217</v>
      </c>
    </row>
    <row r="94" spans="1:5" ht="12.75">
      <c r="A94">
        <f t="shared" si="3"/>
        <v>920</v>
      </c>
      <c r="B94">
        <f t="shared" si="4"/>
        <v>0.03296902366978935</v>
      </c>
      <c r="C94">
        <f>dat!F440</f>
        <v>12.132117155891555</v>
      </c>
      <c r="D94">
        <f t="shared" si="5"/>
        <v>0.0010869565217391304</v>
      </c>
      <c r="E94" s="78">
        <f>dat!K440</f>
        <v>13.549777023071613</v>
      </c>
    </row>
    <row r="95" spans="1:5" ht="12.75">
      <c r="A95">
        <f t="shared" si="3"/>
        <v>930</v>
      </c>
      <c r="B95">
        <f t="shared" si="4"/>
        <v>0.032791291789197645</v>
      </c>
      <c r="C95">
        <f>dat!F441</f>
        <v>12.136350537970836</v>
      </c>
      <c r="D95">
        <f t="shared" si="5"/>
        <v>0.001075268817204301</v>
      </c>
      <c r="E95" s="78">
        <f>dat!K441</f>
        <v>13.546311797291992</v>
      </c>
    </row>
    <row r="96" spans="1:5" ht="12.75">
      <c r="A96">
        <f t="shared" si="3"/>
        <v>940</v>
      </c>
      <c r="B96">
        <f t="shared" si="4"/>
        <v>0.03261640365267211</v>
      </c>
      <c r="C96">
        <f>dat!F442</f>
        <v>12.146127306355883</v>
      </c>
      <c r="D96">
        <f t="shared" si="5"/>
        <v>0.0010638297872340426</v>
      </c>
      <c r="E96" s="78">
        <f>dat!K442</f>
        <v>13.542846323735773</v>
      </c>
    </row>
    <row r="97" spans="1:5" ht="12.75">
      <c r="A97">
        <f t="shared" si="3"/>
        <v>950</v>
      </c>
      <c r="B97">
        <f t="shared" si="4"/>
        <v>0.03244428422615251</v>
      </c>
      <c r="C97">
        <f>dat!F443</f>
        <v>12.143348718443912</v>
      </c>
      <c r="D97">
        <f t="shared" si="5"/>
        <v>0.0010526315789473684</v>
      </c>
      <c r="E97" s="78">
        <f>dat!K443</f>
        <v>13.541113494017168</v>
      </c>
    </row>
    <row r="98" spans="1:5" ht="12.75">
      <c r="A98">
        <f t="shared" si="3"/>
        <v>960</v>
      </c>
      <c r="B98">
        <f t="shared" si="4"/>
        <v>0.03227486121839514</v>
      </c>
      <c r="C98">
        <f>dat!F444</f>
        <v>12.149898739576349</v>
      </c>
      <c r="D98">
        <f t="shared" si="5"/>
        <v>0.0010416666666666667</v>
      </c>
      <c r="E98" s="78">
        <f>dat!K444</f>
        <v>13.539380602325252</v>
      </c>
    </row>
    <row r="99" spans="1:5" ht="12.75">
      <c r="A99">
        <f t="shared" si="3"/>
        <v>970</v>
      </c>
      <c r="B99">
        <f t="shared" si="4"/>
        <v>0.03210806495339678</v>
      </c>
      <c r="C99">
        <f>dat!F445</f>
        <v>12.150167635180733</v>
      </c>
      <c r="D99">
        <f t="shared" si="5"/>
        <v>0.0010309278350515464</v>
      </c>
      <c r="E99" s="78">
        <f>dat!K445</f>
        <v>13.53591463298278</v>
      </c>
    </row>
    <row r="100" spans="1:5" ht="12.75">
      <c r="A100">
        <f t="shared" si="3"/>
        <v>980</v>
      </c>
      <c r="B100">
        <f t="shared" si="4"/>
        <v>0.031943828249996996</v>
      </c>
      <c r="C100">
        <f>dat!F446</f>
        <v>12.152615274656538</v>
      </c>
      <c r="D100">
        <f t="shared" si="5"/>
        <v>0.0010204081632653062</v>
      </c>
      <c r="E100" s="78">
        <f>dat!K446</f>
        <v>13.532448415630483</v>
      </c>
    </row>
    <row r="101" spans="1:5" ht="12.75">
      <c r="A101">
        <f t="shared" si="3"/>
        <v>990</v>
      </c>
      <c r="B101">
        <f t="shared" si="4"/>
        <v>0.03178208630818641</v>
      </c>
      <c r="C101">
        <f>dat!F447</f>
        <v>12.160130562061124</v>
      </c>
      <c r="D101">
        <f t="shared" si="5"/>
        <v>0.00101010101010101</v>
      </c>
      <c r="E101" s="78">
        <f>dat!K447</f>
        <v>13.528981950190712</v>
      </c>
    </row>
    <row r="102" spans="1:5" ht="12.75">
      <c r="A102">
        <f t="shared" si="3"/>
        <v>1000</v>
      </c>
      <c r="B102">
        <f t="shared" si="4"/>
        <v>0.03162277660168379</v>
      </c>
      <c r="C102">
        <f>dat!F448</f>
        <v>12.164467365526706</v>
      </c>
      <c r="D102">
        <f t="shared" si="5"/>
        <v>0.001</v>
      </c>
      <c r="E102" s="78">
        <f>dat!K448</f>
        <v>13.5272486244138</v>
      </c>
    </row>
    <row r="103" spans="1:5" ht="12.75">
      <c r="A103">
        <f t="shared" si="3"/>
        <v>1010</v>
      </c>
      <c r="B103">
        <f t="shared" si="4"/>
        <v>0.03146583877637763</v>
      </c>
      <c r="C103">
        <f>dat!F449</f>
        <v>12.173975238307367</v>
      </c>
      <c r="D103">
        <f t="shared" si="5"/>
        <v>0.0009900990099009901</v>
      </c>
      <c r="E103" s="78">
        <f>dat!K449</f>
        <v>13.523781786696986</v>
      </c>
    </row>
    <row r="104" spans="1:5" ht="12.75">
      <c r="A104">
        <f t="shared" si="3"/>
        <v>1020</v>
      </c>
      <c r="B104">
        <f t="shared" si="4"/>
        <v>0.03131121455425748</v>
      </c>
      <c r="C104">
        <f>dat!F450</f>
        <v>12.182214475416066</v>
      </c>
      <c r="D104">
        <f t="shared" si="5"/>
        <v>0.000980392156862745</v>
      </c>
      <c r="E104" s="78">
        <f>dat!K450</f>
        <v>13.52031470069818</v>
      </c>
    </row>
    <row r="105" spans="1:5" ht="12.75">
      <c r="A105">
        <f t="shared" si="3"/>
        <v>1030</v>
      </c>
      <c r="B105">
        <f t="shared" si="4"/>
        <v>0.03115884764248779</v>
      </c>
      <c r="C105">
        <f>dat!F451</f>
        <v>12.186523699845301</v>
      </c>
      <c r="D105">
        <f t="shared" si="5"/>
        <v>0.000970873786407767</v>
      </c>
      <c r="E105" s="78">
        <f>dat!K451</f>
        <v>13.516847366339505</v>
      </c>
    </row>
    <row r="106" spans="1:5" ht="12.75">
      <c r="A106">
        <f t="shared" si="3"/>
        <v>1040</v>
      </c>
      <c r="B106">
        <f t="shared" si="4"/>
        <v>0.031008683647302117</v>
      </c>
      <c r="C106">
        <f>dat!F452</f>
        <v>12.189136813539188</v>
      </c>
      <c r="D106">
        <f t="shared" si="5"/>
        <v>0.0009615384615384616</v>
      </c>
      <c r="E106" s="78">
        <f>dat!K452</f>
        <v>13.515113606000796</v>
      </c>
    </row>
    <row r="107" spans="1:5" ht="12.75">
      <c r="A107">
        <f t="shared" si="3"/>
        <v>1050</v>
      </c>
      <c r="B107">
        <f t="shared" si="4"/>
        <v>0.030860669992418384</v>
      </c>
      <c r="C107">
        <f>dat!F453</f>
        <v>12.191129398915265</v>
      </c>
      <c r="D107">
        <f t="shared" si="5"/>
        <v>0.0009523809523809524</v>
      </c>
      <c r="E107" s="78">
        <f>dat!K453</f>
        <v>13.511645898956317</v>
      </c>
    </row>
    <row r="108" spans="1:5" ht="12.75">
      <c r="A108">
        <f t="shared" si="3"/>
        <v>1060</v>
      </c>
      <c r="B108">
        <f t="shared" si="4"/>
        <v>0.03071475584169756</v>
      </c>
      <c r="C108">
        <f>dat!F454</f>
        <v>12.199747847773734</v>
      </c>
      <c r="D108">
        <f t="shared" si="5"/>
        <v>0.0009433962264150943</v>
      </c>
      <c r="E108" s="78">
        <f>dat!K454</f>
        <v>13.509911952230993</v>
      </c>
    </row>
    <row r="109" spans="1:5" ht="12.75">
      <c r="A109">
        <f t="shared" si="3"/>
        <v>1070</v>
      </c>
      <c r="B109">
        <f t="shared" si="4"/>
        <v>0.030570892025787156</v>
      </c>
      <c r="C109">
        <f>dat!F455</f>
        <v>12.205298128838589</v>
      </c>
      <c r="D109">
        <f t="shared" si="5"/>
        <v>0.0009345794392523365</v>
      </c>
      <c r="E109" s="78">
        <f>dat!K455</f>
        <v>13.509911952230993</v>
      </c>
    </row>
    <row r="110" spans="1:5" ht="12.75">
      <c r="A110">
        <f t="shared" si="3"/>
        <v>1080</v>
      </c>
      <c r="B110">
        <f t="shared" si="4"/>
        <v>0.03042903097250923</v>
      </c>
      <c r="C110">
        <f>dat!F456</f>
        <v>12.209710774654125</v>
      </c>
      <c r="D110">
        <f t="shared" si="5"/>
        <v>0.000925925925925926</v>
      </c>
      <c r="E110" s="78">
        <f>dat!K456</f>
        <v>13.50470973912553</v>
      </c>
    </row>
    <row r="111" spans="1:5" ht="12.75">
      <c r="A111">
        <f t="shared" si="3"/>
        <v>1090</v>
      </c>
      <c r="B111">
        <f t="shared" si="4"/>
        <v>0.030289126640769135</v>
      </c>
      <c r="C111">
        <f>dat!F457</f>
        <v>12.224879244645031</v>
      </c>
      <c r="D111">
        <f t="shared" si="5"/>
        <v>0.0009174311926605505</v>
      </c>
      <c r="E111" s="78">
        <f>dat!K457</f>
        <v>13.502975543748107</v>
      </c>
    </row>
    <row r="112" spans="1:5" ht="12.75">
      <c r="A112">
        <f t="shared" si="3"/>
        <v>1100</v>
      </c>
      <c r="B112">
        <f t="shared" si="4"/>
        <v>0.030151134457776358</v>
      </c>
      <c r="C112">
        <f>dat!F458</f>
        <v>12.231691266622764</v>
      </c>
      <c r="D112">
        <f t="shared" si="5"/>
        <v>0.0009090909090909091</v>
      </c>
      <c r="E112" s="78">
        <f>dat!K458</f>
        <v>13.501241286183301</v>
      </c>
    </row>
    <row r="113" spans="1:5" ht="12.75">
      <c r="A113">
        <f t="shared" si="3"/>
        <v>1110</v>
      </c>
      <c r="B113">
        <f t="shared" si="4"/>
        <v>0.030015011259383207</v>
      </c>
      <c r="C113">
        <f>dat!F459</f>
        <v>12.232339373976922</v>
      </c>
      <c r="D113">
        <f t="shared" si="5"/>
        <v>0.0009009009009009009</v>
      </c>
      <c r="E113" s="78">
        <f>dat!K459</f>
        <v>13.497772584452548</v>
      </c>
    </row>
    <row r="114" spans="1:5" ht="12.75">
      <c r="A114">
        <f t="shared" si="3"/>
        <v>1120</v>
      </c>
      <c r="B114">
        <f t="shared" si="4"/>
        <v>0.02988071523335984</v>
      </c>
      <c r="C114">
        <f>dat!F460</f>
        <v>12.247687107704083</v>
      </c>
      <c r="D114">
        <f t="shared" si="5"/>
        <v>0.0008928571428571428</v>
      </c>
      <c r="E114" s="78">
        <f>dat!K460</f>
        <v>13.497772584452548</v>
      </c>
    </row>
    <row r="115" spans="1:5" ht="12.75">
      <c r="A115">
        <f t="shared" si="3"/>
        <v>1130</v>
      </c>
      <c r="B115">
        <f t="shared" si="4"/>
        <v>0.029748205865436483</v>
      </c>
      <c r="C115">
        <f>dat!F461</f>
        <v>12.249576271693861</v>
      </c>
      <c r="D115">
        <f t="shared" si="5"/>
        <v>0.0008849557522123894</v>
      </c>
      <c r="E115" s="78">
        <f>dat!K461</f>
        <v>13.494303633855168</v>
      </c>
    </row>
    <row r="116" spans="1:5" ht="12.75">
      <c r="A116">
        <f t="shared" si="3"/>
        <v>1140</v>
      </c>
      <c r="B116">
        <f t="shared" si="4"/>
        <v>0.029617443887954616</v>
      </c>
      <c r="C116">
        <f>dat!F462</f>
        <v>12.26420005571691</v>
      </c>
      <c r="D116">
        <f t="shared" si="5"/>
        <v>0.0008771929824561404</v>
      </c>
      <c r="E116" s="78">
        <f>dat!K462</f>
        <v>13.492569065207135</v>
      </c>
    </row>
    <row r="117" spans="1:5" ht="12.75">
      <c r="A117">
        <f t="shared" si="3"/>
        <v>1150</v>
      </c>
      <c r="B117">
        <f t="shared" si="4"/>
        <v>0.029488391230979426</v>
      </c>
      <c r="C117">
        <f>dat!F463</f>
        <v>12.277665520213382</v>
      </c>
      <c r="D117">
        <f t="shared" si="5"/>
        <v>0.0008695652173913044</v>
      </c>
      <c r="E117" s="78">
        <f>dat!K463</f>
        <v>13.4890997411635</v>
      </c>
    </row>
    <row r="118" spans="1:5" ht="12.75">
      <c r="A118">
        <f t="shared" si="3"/>
        <v>1160</v>
      </c>
      <c r="B118">
        <f t="shared" si="4"/>
        <v>0.029361010975735173</v>
      </c>
      <c r="C118">
        <f>dat!F464</f>
        <v>12.281354216324807</v>
      </c>
      <c r="D118">
        <f t="shared" si="5"/>
        <v>0.0008620689655172414</v>
      </c>
      <c r="E118" s="78">
        <f>dat!K464</f>
        <v>13.4890997411635</v>
      </c>
    </row>
    <row r="119" spans="1:5" ht="12.75">
      <c r="A119">
        <f t="shared" si="3"/>
        <v>1170</v>
      </c>
      <c r="B119">
        <f t="shared" si="4"/>
        <v>0.029235267310234306</v>
      </c>
      <c r="C119">
        <f>dat!F465</f>
        <v>12.30209365165783</v>
      </c>
      <c r="D119">
        <f t="shared" si="5"/>
        <v>0.0008547008547008547</v>
      </c>
      <c r="E119" s="78">
        <f>dat!K465</f>
        <v>13.485630168058094</v>
      </c>
    </row>
    <row r="120" spans="1:5" ht="12.75">
      <c r="A120">
        <f t="shared" si="3"/>
        <v>1180</v>
      </c>
      <c r="B120">
        <f t="shared" si="4"/>
        <v>0.0291111254869791</v>
      </c>
      <c r="C120">
        <f>dat!F466</f>
        <v>12.3155591161543</v>
      </c>
      <c r="D120">
        <f t="shared" si="5"/>
        <v>0.000847457627118644</v>
      </c>
      <c r="E120" s="78">
        <f>dat!K466</f>
        <v>13.48389528808275</v>
      </c>
    </row>
    <row r="121" spans="1:5" ht="12.75">
      <c r="A121">
        <f t="shared" si="3"/>
        <v>1190</v>
      </c>
      <c r="B121">
        <f t="shared" si="4"/>
        <v>0.028988551782622423</v>
      </c>
      <c r="C121">
        <f>dat!F467</f>
        <v>12.325604780143731</v>
      </c>
      <c r="D121">
        <f t="shared" si="5"/>
        <v>0.0008403361344537816</v>
      </c>
      <c r="E121" s="78">
        <f>dat!K467</f>
        <v>13.48389528808275</v>
      </c>
    </row>
    <row r="122" spans="1:5" ht="12.75">
      <c r="A122">
        <f t="shared" si="3"/>
        <v>1200</v>
      </c>
      <c r="B122">
        <f t="shared" si="4"/>
        <v>0.028867513459481284</v>
      </c>
      <c r="C122">
        <f>dat!F468</f>
        <v>12.33837387397244</v>
      </c>
      <c r="D122">
        <f t="shared" si="5"/>
        <v>0.0008333333333333334</v>
      </c>
      <c r="E122" s="78">
        <f>dat!K468</f>
        <v>13.47869027434922</v>
      </c>
    </row>
    <row r="123" spans="1:5" ht="12.75">
      <c r="A123">
        <f t="shared" si="3"/>
        <v>1210</v>
      </c>
      <c r="B123">
        <f t="shared" si="4"/>
        <v>0.02874797872880345</v>
      </c>
      <c r="C123">
        <f>dat!F469</f>
        <v>12.339070244640205</v>
      </c>
      <c r="D123">
        <f t="shared" si="5"/>
        <v>0.0008264462809917355</v>
      </c>
      <c r="E123" s="78">
        <f>dat!K469</f>
        <v>13.47695514513623</v>
      </c>
    </row>
    <row r="124" spans="1:5" ht="12.75">
      <c r="A124">
        <f t="shared" si="3"/>
        <v>1220</v>
      </c>
      <c r="B124">
        <f t="shared" si="4"/>
        <v>0.028629916715693413</v>
      </c>
      <c r="C124">
        <f>dat!F470</f>
        <v>12.356872512602258</v>
      </c>
      <c r="D124">
        <f t="shared" si="5"/>
        <v>0.000819672131147541</v>
      </c>
      <c r="E124" s="78">
        <f>dat!K470</f>
        <v>13.47695514513623</v>
      </c>
    </row>
    <row r="125" spans="1:5" ht="12.75">
      <c r="A125">
        <f t="shared" si="3"/>
        <v>1230</v>
      </c>
      <c r="B125">
        <f t="shared" si="4"/>
        <v>0.028513297425610054</v>
      </c>
      <c r="C125">
        <f>dat!F471</f>
        <v>12.368345391722652</v>
      </c>
      <c r="D125">
        <f t="shared" si="5"/>
        <v>0.0008130081300813008</v>
      </c>
      <c r="E125" s="78">
        <f>dat!K471</f>
        <v>13.473484699698986</v>
      </c>
    </row>
    <row r="126" spans="1:5" ht="12.75">
      <c r="A126">
        <f t="shared" si="3"/>
        <v>1240</v>
      </c>
      <c r="B126">
        <f t="shared" si="4"/>
        <v>0.02839809171235324</v>
      </c>
      <c r="C126">
        <f>dat!F472</f>
        <v>12.369800185889963</v>
      </c>
      <c r="D126">
        <f t="shared" si="5"/>
        <v>0.0008064516129032258</v>
      </c>
      <c r="E126" s="78">
        <f>dat!K472</f>
        <v>13.473484699698986</v>
      </c>
    </row>
    <row r="127" spans="1:5" ht="12.75">
      <c r="A127">
        <f t="shared" si="3"/>
        <v>1250</v>
      </c>
      <c r="B127">
        <f t="shared" si="4"/>
        <v>0.0282842712474619</v>
      </c>
      <c r="C127">
        <f>dat!F473</f>
        <v>12.377963580648704</v>
      </c>
      <c r="D127">
        <f t="shared" si="5"/>
        <v>0.0008</v>
      </c>
      <c r="E127" s="78">
        <f>dat!K473</f>
        <v>13.47174938345512</v>
      </c>
    </row>
    <row r="128" spans="1:5" ht="12.75">
      <c r="A128">
        <f t="shared" si="3"/>
        <v>1260</v>
      </c>
      <c r="B128">
        <f t="shared" si="4"/>
        <v>0.02817180849095055</v>
      </c>
      <c r="C128">
        <f>dat!F474</f>
        <v>12.376881103472082</v>
      </c>
      <c r="D128">
        <f t="shared" si="5"/>
        <v>0.0007936507936507937</v>
      </c>
      <c r="E128" s="78">
        <f>dat!K474</f>
        <v>13.468278563868125</v>
      </c>
    </row>
    <row r="129" spans="1:5" ht="12.75">
      <c r="A129">
        <f t="shared" si="3"/>
        <v>1270</v>
      </c>
      <c r="B129">
        <f t="shared" si="4"/>
        <v>0.028060676663315687</v>
      </c>
      <c r="C129">
        <f>dat!F475</f>
        <v>12.384423969913014</v>
      </c>
      <c r="D129">
        <f t="shared" si="5"/>
        <v>0.0007874015748031496</v>
      </c>
      <c r="E129" s="78">
        <f>dat!K475</f>
        <v>13.468278563868125</v>
      </c>
    </row>
    <row r="130" spans="1:5" ht="12.75">
      <c r="A130">
        <f t="shared" si="3"/>
        <v>1280</v>
      </c>
      <c r="B130">
        <f t="shared" si="4"/>
        <v>0.02795084971874737</v>
      </c>
      <c r="C130">
        <f>dat!F476</f>
        <v>12.380032008374735</v>
      </c>
      <c r="D130">
        <f t="shared" si="5"/>
        <v>0.00078125</v>
      </c>
      <c r="E130" s="78">
        <f>dat!K476</f>
        <v>13.46654306050533</v>
      </c>
    </row>
    <row r="131" spans="1:5" ht="12.75">
      <c r="A131">
        <f t="shared" si="3"/>
        <v>1290</v>
      </c>
      <c r="B131">
        <f t="shared" si="4"/>
        <v>0.027842302319485226</v>
      </c>
      <c r="C131">
        <f>dat!F477</f>
        <v>12.386230396793747</v>
      </c>
      <c r="D131">
        <f t="shared" si="5"/>
        <v>0.0007751937984496124</v>
      </c>
      <c r="E131" s="78">
        <f>dat!K477</f>
        <v>13.464807494750062</v>
      </c>
    </row>
    <row r="132" spans="1:5" ht="12.75">
      <c r="A132">
        <f aca="true" t="shared" si="6" ref="A132:A189">A131+10</f>
        <v>1300</v>
      </c>
      <c r="B132">
        <f aca="true" t="shared" si="7" ref="B132:B189">1/SQRT(A132)</f>
        <v>0.027735009811261455</v>
      </c>
      <c r="C132">
        <f>dat!F478</f>
        <v>12.385154814376211</v>
      </c>
      <c r="D132">
        <f aca="true" t="shared" si="8" ref="D132:D189">1/A132</f>
        <v>0.0007692307692307692</v>
      </c>
      <c r="E132" s="78">
        <f>dat!K478</f>
        <v>13.463071866592372</v>
      </c>
    </row>
    <row r="133" spans="1:5" ht="12.75">
      <c r="A133">
        <f t="shared" si="6"/>
        <v>1310</v>
      </c>
      <c r="B133">
        <f t="shared" si="7"/>
        <v>0.02762894819977688</v>
      </c>
      <c r="C133">
        <f>dat!F479</f>
        <v>12.395841690960713</v>
      </c>
      <c r="D133">
        <f t="shared" si="8"/>
        <v>0.0007633587786259542</v>
      </c>
      <c r="E133" s="78">
        <f>dat!K479</f>
        <v>13.459600423030963</v>
      </c>
    </row>
    <row r="134" spans="1:5" ht="12.75">
      <c r="A134">
        <f t="shared" si="6"/>
        <v>1320</v>
      </c>
      <c r="B134">
        <f t="shared" si="7"/>
        <v>0.027524094128159017</v>
      </c>
      <c r="C134">
        <f>dat!F480</f>
        <v>12.39118772857714</v>
      </c>
      <c r="D134">
        <f t="shared" si="8"/>
        <v>0.0007575757575757576</v>
      </c>
      <c r="E134" s="78">
        <f>dat!K480</f>
        <v>13.459600423030963</v>
      </c>
    </row>
    <row r="135" spans="1:5" ht="12.75">
      <c r="A135">
        <f t="shared" si="6"/>
        <v>1330</v>
      </c>
      <c r="B135">
        <f t="shared" si="7"/>
        <v>0.027420424855354085</v>
      </c>
      <c r="C135">
        <f>dat!F481</f>
        <v>12.396117481324184</v>
      </c>
      <c r="D135">
        <f t="shared" si="8"/>
        <v>0.0007518796992481203</v>
      </c>
      <c r="E135" s="78">
        <f>dat!K481</f>
        <v>13.457864607607576</v>
      </c>
    </row>
    <row r="136" spans="1:5" ht="12.75">
      <c r="A136">
        <f t="shared" si="6"/>
        <v>1340</v>
      </c>
      <c r="B136">
        <f t="shared" si="7"/>
        <v>0.027317918235407655</v>
      </c>
      <c r="C136">
        <f>dat!F482</f>
        <v>12.40510824717334</v>
      </c>
      <c r="D136">
        <f t="shared" si="8"/>
        <v>0.0007462686567164179</v>
      </c>
      <c r="E136" s="78">
        <f>dat!K482</f>
        <v>13.454392789426436</v>
      </c>
    </row>
    <row r="137" spans="1:5" ht="12.75">
      <c r="A137">
        <f t="shared" si="6"/>
        <v>1350</v>
      </c>
      <c r="B137">
        <f t="shared" si="7"/>
        <v>0.027216552697590865</v>
      </c>
      <c r="C137">
        <f>dat!F483</f>
        <v>12.400612864248762</v>
      </c>
      <c r="D137">
        <f t="shared" si="8"/>
        <v>0.0007407407407407407</v>
      </c>
      <c r="E137" s="78">
        <f>dat!K483</f>
        <v>13.456128729742659</v>
      </c>
    </row>
    <row r="138" spans="1:5" ht="12.75">
      <c r="A138">
        <f t="shared" si="6"/>
        <v>1360</v>
      </c>
      <c r="B138">
        <f t="shared" si="7"/>
        <v>0.02711630722733202</v>
      </c>
      <c r="C138">
        <f>dat!F484</f>
        <v>12.406107987240922</v>
      </c>
      <c r="D138">
        <f t="shared" si="8"/>
        <v>0.0007352941176470588</v>
      </c>
      <c r="E138" s="78">
        <f>dat!K484</f>
        <v>13.45265678664913</v>
      </c>
    </row>
    <row r="139" spans="1:5" ht="12.75">
      <c r="A139">
        <f t="shared" si="6"/>
        <v>1370</v>
      </c>
      <c r="B139">
        <f t="shared" si="7"/>
        <v>0.02701716134791496</v>
      </c>
      <c r="C139">
        <f>dat!F485</f>
        <v>12.407100832549418</v>
      </c>
      <c r="D139">
        <f t="shared" si="8"/>
        <v>0.00072992700729927</v>
      </c>
      <c r="E139" s="78">
        <f>dat!K485</f>
        <v>13.449184593672044</v>
      </c>
    </row>
    <row r="140" spans="1:5" ht="12.75">
      <c r="A140">
        <f t="shared" si="6"/>
        <v>1380</v>
      </c>
      <c r="B140">
        <f t="shared" si="7"/>
        <v>0.026919095102908276</v>
      </c>
      <c r="C140">
        <f>dat!F486</f>
        <v>12.412113322405503</v>
      </c>
      <c r="D140">
        <f t="shared" si="8"/>
        <v>0.0007246376811594203</v>
      </c>
      <c r="E140" s="78">
        <f>dat!K486</f>
        <v>13.449184593672044</v>
      </c>
    </row>
    <row r="141" spans="1:5" ht="12.75">
      <c r="A141">
        <f t="shared" si="6"/>
        <v>1390</v>
      </c>
      <c r="B141">
        <f t="shared" si="7"/>
        <v>0.026822089039291005</v>
      </c>
      <c r="C141">
        <f>dat!F487</f>
        <v>12.421834932717855</v>
      </c>
      <c r="D141">
        <f t="shared" si="8"/>
        <v>0.0007194244604316547</v>
      </c>
      <c r="E141" s="78">
        <f>dat!K487</f>
        <v>13.447448403452654</v>
      </c>
    </row>
    <row r="142" spans="1:5" ht="12.75">
      <c r="A142">
        <f t="shared" si="6"/>
        <v>1400</v>
      </c>
      <c r="B142">
        <f t="shared" si="7"/>
        <v>0.026726124191242435</v>
      </c>
      <c r="C142">
        <f>dat!F488</f>
        <v>12.42272435664005</v>
      </c>
      <c r="D142">
        <f t="shared" si="8"/>
        <v>0.0007142857142857143</v>
      </c>
      <c r="E142" s="78">
        <f>dat!K488</f>
        <v>13.447448403452654</v>
      </c>
    </row>
    <row r="143" spans="1:5" ht="12.75">
      <c r="A143">
        <f t="shared" si="6"/>
        <v>1410</v>
      </c>
      <c r="B143">
        <f t="shared" si="7"/>
        <v>0.026631182064565374</v>
      </c>
      <c r="C143">
        <f>dat!F489</f>
        <v>12.42199351217685</v>
      </c>
      <c r="D143">
        <f t="shared" si="8"/>
        <v>0.0007092198581560284</v>
      </c>
      <c r="E143" s="78">
        <f>dat!K489</f>
        <v>13.44397583550301</v>
      </c>
    </row>
    <row r="144" spans="1:5" ht="12.75">
      <c r="A144">
        <f t="shared" si="6"/>
        <v>1420</v>
      </c>
      <c r="B144">
        <f t="shared" si="7"/>
        <v>0.026537244621713762</v>
      </c>
      <c r="C144">
        <f>dat!F490</f>
        <v>12.431073909894135</v>
      </c>
      <c r="D144">
        <f t="shared" si="8"/>
        <v>0.0007042253521126761</v>
      </c>
      <c r="E144" s="78">
        <f>dat!K490</f>
        <v>13.44397583550301</v>
      </c>
    </row>
    <row r="145" spans="1:5" ht="12.75">
      <c r="A145">
        <f t="shared" si="6"/>
        <v>1430</v>
      </c>
      <c r="B145">
        <f t="shared" si="7"/>
        <v>0.026444294267397254</v>
      </c>
      <c r="C145">
        <f>dat!F491</f>
        <v>12.431260068389477</v>
      </c>
      <c r="D145">
        <f t="shared" si="8"/>
        <v>0.0006993006993006993</v>
      </c>
      <c r="E145" s="78">
        <f>dat!K491</f>
        <v>13.44397583550301</v>
      </c>
    </row>
    <row r="146" spans="1:5" ht="12.75">
      <c r="A146">
        <f t="shared" si="6"/>
        <v>1440</v>
      </c>
      <c r="B146">
        <f t="shared" si="7"/>
        <v>0.026352313834736494</v>
      </c>
      <c r="C146">
        <f>dat!F492</f>
        <v>12.430639540071668</v>
      </c>
      <c r="D146">
        <f t="shared" si="8"/>
        <v>0.0006944444444444445</v>
      </c>
      <c r="E146" s="78">
        <f>dat!K492</f>
        <v>13.442239457753203</v>
      </c>
    </row>
    <row r="147" spans="1:5" ht="12.75">
      <c r="A147">
        <f t="shared" si="6"/>
        <v>1450</v>
      </c>
      <c r="B147">
        <f t="shared" si="7"/>
        <v>0.02626128657194451</v>
      </c>
      <c r="C147">
        <f>dat!F493</f>
        <v>12.436837928490679</v>
      </c>
      <c r="D147">
        <f t="shared" si="8"/>
        <v>0.000689655172413793</v>
      </c>
      <c r="E147" s="78">
        <f>dat!K493</f>
        <v>13.43876651465456</v>
      </c>
    </row>
    <row r="148" spans="1:5" ht="12.75">
      <c r="A148">
        <f t="shared" si="6"/>
        <v>1460</v>
      </c>
      <c r="B148">
        <f t="shared" si="7"/>
        <v>0.026171196129510688</v>
      </c>
      <c r="C148">
        <f>dat!F494</f>
        <v>12.446449222657645</v>
      </c>
      <c r="D148">
        <f t="shared" si="8"/>
        <v>0.0006849315068493151</v>
      </c>
      <c r="E148" s="78">
        <f>dat!K494</f>
        <v>13.43876651465456</v>
      </c>
    </row>
    <row r="149" spans="1:5" ht="12.75">
      <c r="A149">
        <f t="shared" si="6"/>
        <v>1470</v>
      </c>
      <c r="B149">
        <f t="shared" si="7"/>
        <v>0.026082026547865053</v>
      </c>
      <c r="C149">
        <f>dat!F495</f>
        <v>12.450489551482494</v>
      </c>
      <c r="D149">
        <f t="shared" si="8"/>
        <v>0.0006802721088435374</v>
      </c>
      <c r="E149" s="78">
        <f>dat!K495</f>
        <v>13.437029949286</v>
      </c>
    </row>
    <row r="150" spans="1:5" ht="12.75">
      <c r="A150">
        <f t="shared" si="6"/>
        <v>1480</v>
      </c>
      <c r="B150">
        <f t="shared" si="7"/>
        <v>0.02599376224550182</v>
      </c>
      <c r="C150">
        <f>dat!F496</f>
        <v>12.448690019360846</v>
      </c>
      <c r="D150">
        <f t="shared" si="8"/>
        <v>0.0006756756756756757</v>
      </c>
      <c r="E150" s="78">
        <f>dat!K496</f>
        <v>13.435293321358358</v>
      </c>
    </row>
    <row r="151" spans="1:5" ht="12.75">
      <c r="A151">
        <f t="shared" si="6"/>
        <v>1490</v>
      </c>
      <c r="B151">
        <f t="shared" si="7"/>
        <v>0.02590638800754199</v>
      </c>
      <c r="C151">
        <f>dat!F497</f>
        <v>12.450572288591536</v>
      </c>
      <c r="D151">
        <f t="shared" si="8"/>
        <v>0.0006711409395973154</v>
      </c>
      <c r="E151" s="78">
        <f>dat!K497</f>
        <v>13.435293321358358</v>
      </c>
    </row>
    <row r="152" spans="1:5" ht="12.75">
      <c r="A152">
        <f t="shared" si="6"/>
        <v>1500</v>
      </c>
      <c r="B152">
        <f t="shared" si="7"/>
        <v>0.025819888974716113</v>
      </c>
      <c r="C152">
        <f>dat!F498</f>
        <v>12.451572028659118</v>
      </c>
      <c r="D152">
        <f t="shared" si="8"/>
        <v>0.0006666666666666666</v>
      </c>
      <c r="E152" s="78">
        <f>dat!K498</f>
        <v>13.433556630861688</v>
      </c>
    </row>
    <row r="153" spans="1:5" ht="12.75">
      <c r="A153">
        <f t="shared" si="6"/>
        <v>1510</v>
      </c>
      <c r="B153">
        <f t="shared" si="7"/>
        <v>0.025734250632748937</v>
      </c>
      <c r="C153">
        <f>dat!F499</f>
        <v>12.45830131352781</v>
      </c>
      <c r="D153">
        <f t="shared" si="8"/>
        <v>0.0006622516556291391</v>
      </c>
      <c r="E153" s="78">
        <f>dat!K499</f>
        <v>13.433556630861688</v>
      </c>
    </row>
    <row r="154" spans="1:5" ht="12.75">
      <c r="A154">
        <f t="shared" si="6"/>
        <v>1520</v>
      </c>
      <c r="B154">
        <f t="shared" si="7"/>
        <v>0.025649458802128853</v>
      </c>
      <c r="C154">
        <f>dat!F500</f>
        <v>12.461452218430468</v>
      </c>
      <c r="D154">
        <f t="shared" si="8"/>
        <v>0.0006578947368421052</v>
      </c>
      <c r="E154" s="78">
        <f>dat!K500</f>
        <v>13.430083062121923</v>
      </c>
    </row>
    <row r="155" spans="1:5" ht="12.75">
      <c r="A155">
        <f t="shared" si="6"/>
        <v>1530</v>
      </c>
      <c r="B155">
        <f t="shared" si="7"/>
        <v>0.025565499628245683</v>
      </c>
      <c r="C155">
        <f>dat!F501</f>
        <v>12.455874358329265</v>
      </c>
      <c r="D155">
        <f t="shared" si="8"/>
        <v>0.00065359477124183</v>
      </c>
      <c r="E155" s="78">
        <f>dat!K501</f>
        <v>13.430083062121923</v>
      </c>
    </row>
    <row r="156" spans="1:5" ht="12.75">
      <c r="A156">
        <f t="shared" si="6"/>
        <v>1540</v>
      </c>
      <c r="B156">
        <f t="shared" si="7"/>
        <v>0.025482359571881278</v>
      </c>
      <c r="C156">
        <f>dat!F502</f>
        <v>12.456687939901506</v>
      </c>
      <c r="D156">
        <f t="shared" si="8"/>
        <v>0.0006493506493506494</v>
      </c>
      <c r="E156" s="78">
        <f>dat!K502</f>
        <v>13.428346183859276</v>
      </c>
    </row>
    <row r="157" spans="1:5" ht="12.75">
      <c r="A157">
        <f t="shared" si="6"/>
        <v>1550</v>
      </c>
      <c r="B157">
        <f t="shared" si="7"/>
        <v>0.0254000254000381</v>
      </c>
      <c r="C157">
        <f>dat!F503</f>
        <v>12.46129363897147</v>
      </c>
      <c r="D157">
        <f t="shared" si="8"/>
        <v>0.0006451612903225806</v>
      </c>
      <c r="E157" s="78">
        <f>dat!K503</f>
        <v>13.428346183859276</v>
      </c>
    </row>
    <row r="158" spans="1:5" ht="12.75">
      <c r="A158">
        <f t="shared" si="6"/>
        <v>1560</v>
      </c>
      <c r="B158">
        <f t="shared" si="7"/>
        <v>0.025318484177091666</v>
      </c>
      <c r="C158">
        <f>dat!F504</f>
        <v>12.468022923840165</v>
      </c>
      <c r="D158">
        <f t="shared" si="8"/>
        <v>0.000641025641025641</v>
      </c>
      <c r="E158" s="78">
        <f>dat!K504</f>
        <v>13.424872239499223</v>
      </c>
    </row>
    <row r="159" spans="1:5" ht="12.75">
      <c r="A159">
        <f t="shared" si="6"/>
        <v>1570</v>
      </c>
      <c r="B159">
        <f t="shared" si="7"/>
        <v>0.025237723256253435</v>
      </c>
      <c r="C159">
        <f>dat!F505</f>
        <v>12.463527540915587</v>
      </c>
      <c r="D159">
        <f t="shared" si="8"/>
        <v>0.0006369426751592356</v>
      </c>
      <c r="E159" s="78">
        <f>dat!K505</f>
        <v>13.42313517338215</v>
      </c>
    </row>
    <row r="160" spans="1:5" ht="12.75">
      <c r="A160">
        <f t="shared" si="6"/>
        <v>1580</v>
      </c>
      <c r="B160">
        <f t="shared" si="7"/>
        <v>0.02515773027133138</v>
      </c>
      <c r="C160">
        <f>dat!F506</f>
        <v>12.479419960610604</v>
      </c>
      <c r="D160">
        <f t="shared" si="8"/>
        <v>0.0006329113924050633</v>
      </c>
      <c r="E160" s="78">
        <f>dat!K506</f>
        <v>13.421398044627267</v>
      </c>
    </row>
    <row r="161" spans="1:5" ht="12.75">
      <c r="A161">
        <f t="shared" si="6"/>
        <v>1590</v>
      </c>
      <c r="B161">
        <f t="shared" si="7"/>
        <v>0.02507849312877596</v>
      </c>
      <c r="C161">
        <f>dat!F507</f>
        <v>12.476289739985207</v>
      </c>
      <c r="D161">
        <f t="shared" si="8"/>
        <v>0.0006289308176100629</v>
      </c>
      <c r="E161" s="78">
        <f>dat!K507</f>
        <v>13.42313517338215</v>
      </c>
    </row>
    <row r="162" spans="1:5" ht="12.75">
      <c r="A162">
        <f t="shared" si="6"/>
        <v>1600</v>
      </c>
      <c r="B162">
        <f t="shared" si="7"/>
        <v>0.025</v>
      </c>
      <c r="C162">
        <f>dat!F508</f>
        <v>12.47853053668841</v>
      </c>
      <c r="D162">
        <f t="shared" si="8"/>
        <v>0.000625</v>
      </c>
      <c r="E162" s="78">
        <f>dat!K508</f>
        <v>13.421398044627267</v>
      </c>
    </row>
    <row r="163" spans="1:5" ht="12.75">
      <c r="A163">
        <f t="shared" si="6"/>
        <v>1610</v>
      </c>
      <c r="B163">
        <f t="shared" si="7"/>
        <v>0.024922239313961342</v>
      </c>
      <c r="C163">
        <f>dat!F509</f>
        <v>12.487066248437838</v>
      </c>
      <c r="D163">
        <f t="shared" si="8"/>
        <v>0.0006211180124223603</v>
      </c>
      <c r="E163" s="78">
        <f>dat!K509</f>
        <v>13.419660853224798</v>
      </c>
    </row>
    <row r="164" spans="1:5" ht="12.75">
      <c r="A164">
        <f t="shared" si="6"/>
        <v>1620</v>
      </c>
      <c r="B164">
        <f t="shared" si="7"/>
        <v>0.024845199749997663</v>
      </c>
      <c r="C164">
        <f>dat!F510</f>
        <v>12.502255402706004</v>
      </c>
      <c r="D164">
        <f t="shared" si="8"/>
        <v>0.0006172839506172839</v>
      </c>
      <c r="E164" s="78">
        <f>dat!K510</f>
        <v>13.419660853224798</v>
      </c>
    </row>
    <row r="165" spans="1:5" ht="12.75">
      <c r="A165">
        <f t="shared" si="6"/>
        <v>1630</v>
      </c>
      <c r="B165">
        <f t="shared" si="7"/>
        <v>0.024768870230903496</v>
      </c>
      <c r="C165">
        <f>dat!F511</f>
        <v>12.498483969485537</v>
      </c>
      <c r="D165">
        <f t="shared" si="8"/>
        <v>0.0006134969325153375</v>
      </c>
      <c r="E165" s="78">
        <f>dat!K511</f>
        <v>13.417923599164851</v>
      </c>
    </row>
    <row r="166" spans="1:5" ht="12.75">
      <c r="A166">
        <f t="shared" si="6"/>
        <v>1640</v>
      </c>
      <c r="B166">
        <f t="shared" si="7"/>
        <v>0.02469323991623974</v>
      </c>
      <c r="C166">
        <f>dat!F512</f>
        <v>12.507185155453048</v>
      </c>
      <c r="D166">
        <f t="shared" si="8"/>
        <v>0.0006097560975609756</v>
      </c>
      <c r="E166" s="78">
        <f>dat!K512</f>
        <v>13.416186282437593</v>
      </c>
    </row>
    <row r="167" spans="1:5" ht="12.75">
      <c r="A167">
        <f t="shared" si="6"/>
        <v>1650</v>
      </c>
      <c r="B167">
        <f t="shared" si="7"/>
        <v>0.024618298195866545</v>
      </c>
      <c r="C167">
        <f>dat!F513</f>
        <v>12.512032171091052</v>
      </c>
      <c r="D167">
        <f t="shared" si="8"/>
        <v>0.0006060606060606061</v>
      </c>
      <c r="E167" s="78">
        <f>dat!K513</f>
        <v>13.416186282437593</v>
      </c>
    </row>
    <row r="168" spans="1:5" ht="12.75">
      <c r="A168">
        <f t="shared" si="6"/>
        <v>1660</v>
      </c>
      <c r="B168">
        <f t="shared" si="7"/>
        <v>0.0245440346836908</v>
      </c>
      <c r="C168">
        <f>dat!F514</f>
        <v>12.516368974556633</v>
      </c>
      <c r="D168">
        <f t="shared" si="8"/>
        <v>0.0006024096385542169</v>
      </c>
      <c r="E168" s="78">
        <f>dat!K514</f>
        <v>13.414448903033247</v>
      </c>
    </row>
    <row r="169" spans="1:5" ht="12.75">
      <c r="A169">
        <f t="shared" si="6"/>
        <v>1670</v>
      </c>
      <c r="B169">
        <f t="shared" si="7"/>
        <v>0.024470439211619822</v>
      </c>
      <c r="C169">
        <f>dat!F515</f>
        <v>12.522753521470987</v>
      </c>
      <c r="D169">
        <f t="shared" si="8"/>
        <v>0.0005988023952095808</v>
      </c>
      <c r="E169" s="78">
        <f>dat!K515</f>
        <v>13.414448903033247</v>
      </c>
    </row>
    <row r="170" spans="1:5" ht="12.75">
      <c r="A170">
        <f t="shared" si="6"/>
        <v>1680</v>
      </c>
      <c r="B170">
        <f t="shared" si="7"/>
        <v>0.024397501823713332</v>
      </c>
      <c r="C170">
        <f>dat!F516</f>
        <v>12.521298727303677</v>
      </c>
      <c r="D170">
        <f t="shared" si="8"/>
        <v>0.0005952380952380953</v>
      </c>
      <c r="E170" s="78">
        <f>dat!K516</f>
        <v>13.412711460941864</v>
      </c>
    </row>
    <row r="171" spans="1:5" ht="12.75">
      <c r="A171">
        <f t="shared" si="6"/>
        <v>1690</v>
      </c>
      <c r="B171">
        <f t="shared" si="7"/>
        <v>0.024325212770525996</v>
      </c>
      <c r="C171">
        <f>dat!F517</f>
        <v>12.531799445392837</v>
      </c>
      <c r="D171">
        <f t="shared" si="8"/>
        <v>0.000591715976331361</v>
      </c>
      <c r="E171" s="78">
        <f>dat!K517</f>
        <v>13.410973956153725</v>
      </c>
    </row>
    <row r="172" spans="1:5" ht="12.75">
      <c r="A172">
        <f t="shared" si="6"/>
        <v>1700</v>
      </c>
      <c r="B172">
        <f t="shared" si="7"/>
        <v>0.024253562503633298</v>
      </c>
      <c r="C172">
        <f>dat!F518</f>
        <v>12.53559845764965</v>
      </c>
      <c r="D172">
        <f t="shared" si="8"/>
        <v>0.000588235294117647</v>
      </c>
      <c r="E172" s="78">
        <f>dat!K518</f>
        <v>13.409236388658883</v>
      </c>
    </row>
    <row r="173" spans="1:5" ht="12.75">
      <c r="A173">
        <f t="shared" si="6"/>
        <v>1710</v>
      </c>
      <c r="B173">
        <f t="shared" si="7"/>
        <v>0.024182541670333724</v>
      </c>
      <c r="C173">
        <f>dat!F519</f>
        <v>12.541066001605461</v>
      </c>
      <c r="D173">
        <f t="shared" si="8"/>
        <v>0.0005847953216374269</v>
      </c>
      <c r="E173" s="78">
        <f>dat!K519</f>
        <v>13.409236388658883</v>
      </c>
    </row>
    <row r="174" spans="1:5" ht="12.75">
      <c r="A174">
        <f t="shared" si="6"/>
        <v>1720</v>
      </c>
      <c r="B174">
        <f t="shared" si="7"/>
        <v>0.024112141108520606</v>
      </c>
      <c r="C174">
        <f>dat!F520</f>
        <v>12.539259574724728</v>
      </c>
      <c r="D174">
        <f t="shared" si="8"/>
        <v>0.0005813953488372093</v>
      </c>
      <c r="E174" s="78">
        <f>dat!K520</f>
        <v>13.407498758447502</v>
      </c>
    </row>
    <row r="175" spans="1:5" ht="12.75">
      <c r="A175">
        <f t="shared" si="6"/>
        <v>1730</v>
      </c>
      <c r="B175">
        <f t="shared" si="7"/>
        <v>0.024042351841717248</v>
      </c>
      <c r="C175">
        <f>dat!F521</f>
        <v>12.542410479627383</v>
      </c>
      <c r="D175">
        <f t="shared" si="8"/>
        <v>0.0005780346820809249</v>
      </c>
      <c r="E175" s="78">
        <f>dat!K521</f>
        <v>13.407498758447502</v>
      </c>
    </row>
    <row r="176" spans="1:5" ht="12.75">
      <c r="A176">
        <f t="shared" si="6"/>
        <v>1740</v>
      </c>
      <c r="B176">
        <f t="shared" si="7"/>
        <v>0.023973165074269207</v>
      </c>
      <c r="C176">
        <f>dat!F522</f>
        <v>12.548526130937354</v>
      </c>
      <c r="D176">
        <f t="shared" si="8"/>
        <v>0.0005747126436781609</v>
      </c>
      <c r="E176" s="78">
        <f>dat!K522</f>
        <v>13.409236388658883</v>
      </c>
    </row>
    <row r="177" spans="1:5" ht="12.75">
      <c r="A177">
        <f t="shared" si="6"/>
        <v>1750</v>
      </c>
      <c r="B177">
        <f t="shared" si="7"/>
        <v>0.023904572186687872</v>
      </c>
      <c r="C177">
        <f>dat!F523</f>
        <v>12.546830020202005</v>
      </c>
      <c r="D177">
        <f t="shared" si="8"/>
        <v>0.0005714285714285715</v>
      </c>
      <c r="E177" s="78">
        <f>dat!K523</f>
        <v>13.405761065509807</v>
      </c>
    </row>
    <row r="178" spans="1:5" ht="12.75">
      <c r="A178">
        <f t="shared" si="6"/>
        <v>1760</v>
      </c>
      <c r="B178">
        <f t="shared" si="7"/>
        <v>0.02383656473113981</v>
      </c>
      <c r="C178">
        <f>dat!F524</f>
        <v>12.553021513861932</v>
      </c>
      <c r="D178">
        <f t="shared" si="8"/>
        <v>0.0005681818181818182</v>
      </c>
      <c r="E178" s="78">
        <f>dat!K524</f>
        <v>13.404023309835907</v>
      </c>
    </row>
    <row r="179" spans="1:5" ht="12.75">
      <c r="A179">
        <f t="shared" si="6"/>
        <v>1770</v>
      </c>
      <c r="B179">
        <f t="shared" si="7"/>
        <v>0.023769134427076417</v>
      </c>
      <c r="C179">
        <f>dat!F525</f>
        <v>12.552945671511978</v>
      </c>
      <c r="D179">
        <f t="shared" si="8"/>
        <v>0.0005649717514124294</v>
      </c>
      <c r="E179" s="78">
        <f>dat!K525</f>
        <v>13.404023309835907</v>
      </c>
    </row>
    <row r="180" spans="1:5" ht="12.75">
      <c r="A180">
        <f t="shared" si="6"/>
        <v>1780</v>
      </c>
      <c r="B180">
        <f t="shared" si="7"/>
        <v>0.02370227315699886</v>
      </c>
      <c r="C180">
        <f>dat!F526</f>
        <v>12.550677295772427</v>
      </c>
      <c r="D180">
        <f t="shared" si="8"/>
        <v>0.0005617977528089888</v>
      </c>
      <c r="E180" s="78">
        <f>dat!K526</f>
        <v>13.402285491416023</v>
      </c>
    </row>
    <row r="181" spans="1:5" ht="12.75">
      <c r="A181">
        <f t="shared" si="6"/>
        <v>1790</v>
      </c>
      <c r="B181">
        <f t="shared" si="7"/>
        <v>0.02363597296235327</v>
      </c>
      <c r="C181">
        <f>dat!F527</f>
        <v>12.560943592052636</v>
      </c>
      <c r="D181">
        <f t="shared" si="8"/>
        <v>0.0005586592178770949</v>
      </c>
      <c r="E181" s="78">
        <f>dat!K527</f>
        <v>13.402285491416023</v>
      </c>
    </row>
    <row r="182" spans="1:5" ht="12.75">
      <c r="A182">
        <f t="shared" si="6"/>
        <v>1800</v>
      </c>
      <c r="B182">
        <f t="shared" si="7"/>
        <v>0.023570226039551584</v>
      </c>
      <c r="C182">
        <f>dat!F528</f>
        <v>12.565604449195297</v>
      </c>
      <c r="D182">
        <f t="shared" si="8"/>
        <v>0.0005555555555555556</v>
      </c>
      <c r="E182" s="78">
        <f>dat!K528</f>
        <v>13.402285491416023</v>
      </c>
    </row>
    <row r="183" spans="1:5" ht="12.75">
      <c r="A183">
        <f t="shared" si="6"/>
        <v>1810</v>
      </c>
      <c r="B183">
        <f t="shared" si="7"/>
        <v>0.02350502473611342</v>
      </c>
      <c r="C183">
        <f>dat!F529</f>
        <v>12.572519892559331</v>
      </c>
      <c r="D183">
        <f t="shared" si="8"/>
        <v>0.0005524861878453039</v>
      </c>
      <c r="E183" s="78">
        <f>dat!K529</f>
        <v>13.402285491416023</v>
      </c>
    </row>
    <row r="184" spans="1:5" ht="12.75">
      <c r="A184">
        <f t="shared" si="6"/>
        <v>1820</v>
      </c>
      <c r="B184">
        <f t="shared" si="7"/>
        <v>0.02344036154692477</v>
      </c>
      <c r="C184">
        <f>dat!F530</f>
        <v>12.57791159416519</v>
      </c>
      <c r="D184">
        <f t="shared" si="8"/>
        <v>0.0005494505494505495</v>
      </c>
      <c r="E184" s="78">
        <f>dat!K530</f>
        <v>13.400547610240153</v>
      </c>
    </row>
    <row r="185" spans="1:5" ht="12.75">
      <c r="A185">
        <f t="shared" si="6"/>
        <v>1830</v>
      </c>
      <c r="B185">
        <f t="shared" si="7"/>
        <v>0.02337622911060922</v>
      </c>
      <c r="C185">
        <f>dat!F531</f>
        <v>12.58582677759681</v>
      </c>
      <c r="D185">
        <f t="shared" si="8"/>
        <v>0.000546448087431694</v>
      </c>
      <c r="E185" s="78">
        <f>dat!K531</f>
        <v>13.398809666298575</v>
      </c>
    </row>
    <row r="186" spans="1:5" ht="12.75">
      <c r="A186">
        <f t="shared" si="6"/>
        <v>1840</v>
      </c>
      <c r="B186">
        <f t="shared" si="7"/>
        <v>0.023312620206007845</v>
      </c>
      <c r="C186">
        <f>dat!F532</f>
        <v>12.586178410310234</v>
      </c>
      <c r="D186">
        <f t="shared" si="8"/>
        <v>0.0005434782608695652</v>
      </c>
      <c r="E186" s="78">
        <f>dat!K532</f>
        <v>13.397071659581286</v>
      </c>
    </row>
    <row r="187" spans="1:5" ht="12.75">
      <c r="A187">
        <f t="shared" si="6"/>
        <v>1850</v>
      </c>
      <c r="B187">
        <f t="shared" si="7"/>
        <v>0.023249527748763855</v>
      </c>
      <c r="C187">
        <f>dat!F533</f>
        <v>12.58798483719097</v>
      </c>
      <c r="D187">
        <f t="shared" si="8"/>
        <v>0.0005405405405405405</v>
      </c>
      <c r="E187" s="78">
        <f>dat!K533</f>
        <v>13.397071659581286</v>
      </c>
    </row>
    <row r="188" spans="1:5" ht="12.75">
      <c r="A188">
        <f t="shared" si="6"/>
        <v>1860</v>
      </c>
      <c r="B188">
        <f t="shared" si="7"/>
        <v>0.023186944788008416</v>
      </c>
      <c r="C188">
        <f>dat!F534</f>
        <v>12.592128587402122</v>
      </c>
      <c r="D188">
        <f t="shared" si="8"/>
        <v>0.0005376344086021505</v>
      </c>
      <c r="E188" s="78">
        <f>dat!K534</f>
        <v>13.397071659581286</v>
      </c>
    </row>
    <row r="189" spans="1:5" ht="12.75">
      <c r="A189">
        <f t="shared" si="6"/>
        <v>1870</v>
      </c>
      <c r="B189">
        <f t="shared" si="7"/>
        <v>0.023124864503144014</v>
      </c>
      <c r="C189">
        <f>dat!F535</f>
        <v>12.598058080216747</v>
      </c>
      <c r="D189">
        <f t="shared" si="8"/>
        <v>0.0005347593582887701</v>
      </c>
      <c r="E189" s="78">
        <f>dat!K535</f>
        <v>13.395333590078621</v>
      </c>
    </row>
    <row r="190" ht="12.75">
      <c r="E190" s="7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8" sqref="C18"/>
    </sheetView>
  </sheetViews>
  <sheetFormatPr defaultColWidth="9.140625" defaultRowHeight="12.75"/>
  <cols>
    <col min="1" max="1" width="10.140625" style="0" customWidth="1"/>
    <col min="2" max="2" width="14.8515625" style="0" customWidth="1"/>
    <col min="3" max="3" width="48.8515625" style="0" customWidth="1"/>
  </cols>
  <sheetData>
    <row r="1" spans="1:3" ht="12.75">
      <c r="A1" s="62" t="s">
        <v>81</v>
      </c>
      <c r="B1" s="63"/>
      <c r="C1" s="63"/>
    </row>
    <row r="2" spans="1:3" ht="12.75">
      <c r="A2" s="63"/>
      <c r="B2" s="63"/>
      <c r="C2" s="63"/>
    </row>
    <row r="3" spans="1:3" ht="13.5" thickBot="1">
      <c r="A3" s="63"/>
      <c r="B3" s="63"/>
      <c r="C3" s="63"/>
    </row>
    <row r="4" spans="1:3" ht="13.5" thickBot="1">
      <c r="A4" s="64" t="s">
        <v>67</v>
      </c>
      <c r="B4" s="65" t="s">
        <v>68</v>
      </c>
      <c r="C4" s="66" t="s">
        <v>76</v>
      </c>
    </row>
    <row r="5" spans="1:3" ht="12.75">
      <c r="A5" s="67">
        <v>1</v>
      </c>
      <c r="B5" s="68">
        <v>0.3159722222222222</v>
      </c>
      <c r="C5" s="69" t="s">
        <v>69</v>
      </c>
    </row>
    <row r="6" spans="1:3" ht="12.75">
      <c r="A6" s="70">
        <v>2</v>
      </c>
      <c r="B6" s="68">
        <v>0.3215277777777778</v>
      </c>
      <c r="C6" s="71" t="s">
        <v>70</v>
      </c>
    </row>
    <row r="7" spans="1:3" ht="12.75">
      <c r="A7" s="67">
        <f aca="true" t="shared" si="0" ref="A7:A12">A6+1</f>
        <v>3</v>
      </c>
      <c r="B7" s="68">
        <v>0.325</v>
      </c>
      <c r="C7" s="69" t="s">
        <v>71</v>
      </c>
    </row>
    <row r="8" spans="1:3" ht="12.75">
      <c r="A8" s="67">
        <f t="shared" si="0"/>
        <v>4</v>
      </c>
      <c r="B8" s="68"/>
      <c r="C8" s="69" t="s">
        <v>72</v>
      </c>
    </row>
    <row r="9" spans="1:3" ht="12.75">
      <c r="A9" s="67">
        <f t="shared" si="0"/>
        <v>5</v>
      </c>
      <c r="B9" s="68">
        <v>0.3298611111111111</v>
      </c>
      <c r="C9" s="69" t="s">
        <v>73</v>
      </c>
    </row>
    <row r="10" spans="1:3" ht="12.75">
      <c r="A10" s="67">
        <f t="shared" si="0"/>
        <v>6</v>
      </c>
      <c r="B10" s="68">
        <v>0.33125</v>
      </c>
      <c r="C10" s="72" t="s">
        <v>74</v>
      </c>
    </row>
    <row r="11" spans="1:3" ht="12.75">
      <c r="A11" s="67">
        <f t="shared" si="0"/>
        <v>7</v>
      </c>
      <c r="B11" s="68">
        <v>0.3340277777777778</v>
      </c>
      <c r="C11" s="72" t="s">
        <v>75</v>
      </c>
    </row>
    <row r="12" spans="1:3" ht="12.75">
      <c r="A12" s="67">
        <f t="shared" si="0"/>
        <v>8</v>
      </c>
      <c r="B12" s="68"/>
      <c r="C12" s="72" t="s">
        <v>72</v>
      </c>
    </row>
    <row r="13" spans="1:3" ht="12.75">
      <c r="A13" s="67">
        <v>9</v>
      </c>
      <c r="B13" s="73">
        <v>0.35555555555555557</v>
      </c>
      <c r="C13" s="74" t="s">
        <v>83</v>
      </c>
    </row>
    <row r="14" spans="1:3" ht="12.75">
      <c r="A14" s="67">
        <v>10</v>
      </c>
      <c r="B14" s="73">
        <v>0.36041666666666666</v>
      </c>
      <c r="C14" s="71" t="s">
        <v>70</v>
      </c>
    </row>
    <row r="15" spans="1:3" ht="13.5" thickBot="1">
      <c r="A15" s="75">
        <v>11</v>
      </c>
      <c r="B15" s="76">
        <v>0.3638888888888889</v>
      </c>
      <c r="C15" s="77" t="s">
        <v>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9"/>
  <sheetViews>
    <sheetView workbookViewId="0" topLeftCell="A1">
      <selection activeCell="P3" sqref="P3"/>
    </sheetView>
  </sheetViews>
  <sheetFormatPr defaultColWidth="9.140625" defaultRowHeight="12.75"/>
  <cols>
    <col min="1" max="2" width="14.57421875" style="0" customWidth="1"/>
    <col min="18" max="18" width="12.28125" style="0" bestFit="1" customWidth="1"/>
  </cols>
  <sheetData>
    <row r="1" spans="1:17" ht="12.75">
      <c r="A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</row>
    <row r="2" spans="1:17" ht="12.75">
      <c r="A2" t="s">
        <v>54</v>
      </c>
      <c r="C2" t="s">
        <v>57</v>
      </c>
      <c r="D2" t="s">
        <v>58</v>
      </c>
      <c r="E2" t="s">
        <v>59</v>
      </c>
      <c r="F2" t="s">
        <v>61</v>
      </c>
      <c r="G2" t="s">
        <v>55</v>
      </c>
      <c r="H2" t="s">
        <v>55</v>
      </c>
      <c r="I2" t="s">
        <v>60</v>
      </c>
      <c r="J2" t="s">
        <v>57</v>
      </c>
      <c r="K2" t="s">
        <v>56</v>
      </c>
      <c r="L2" t="s">
        <v>55</v>
      </c>
      <c r="M2" t="s">
        <v>63</v>
      </c>
      <c r="N2" t="s">
        <v>64</v>
      </c>
      <c r="O2" t="s">
        <v>62</v>
      </c>
      <c r="P2" t="s">
        <v>57</v>
      </c>
      <c r="Q2" t="s">
        <v>55</v>
      </c>
    </row>
    <row r="3" spans="1:18" ht="12.75">
      <c r="A3" s="60">
        <v>38527.291666666664</v>
      </c>
      <c r="B3" s="61">
        <v>0.30486111111111114</v>
      </c>
      <c r="C3">
        <v>1511.676</v>
      </c>
      <c r="D3">
        <v>0</v>
      </c>
      <c r="E3">
        <v>568.371</v>
      </c>
      <c r="F3">
        <v>464.3</v>
      </c>
      <c r="G3">
        <v>293.548</v>
      </c>
      <c r="H3">
        <v>293.708</v>
      </c>
      <c r="I3">
        <v>67.72</v>
      </c>
      <c r="J3">
        <v>0</v>
      </c>
      <c r="K3">
        <v>211.358</v>
      </c>
      <c r="L3">
        <v>307.584</v>
      </c>
      <c r="M3">
        <v>45.753</v>
      </c>
      <c r="N3">
        <v>14.433</v>
      </c>
      <c r="O3">
        <v>0.453</v>
      </c>
      <c r="P3">
        <v>1531.8</v>
      </c>
      <c r="Q3">
        <v>0</v>
      </c>
      <c r="R3" s="61"/>
    </row>
    <row r="4" spans="1:18" ht="12.75">
      <c r="A4" s="60">
        <v>38527.29236111111</v>
      </c>
      <c r="B4" s="61">
        <v>0.3055555555555556</v>
      </c>
      <c r="C4">
        <v>1511.676</v>
      </c>
      <c r="D4">
        <v>0</v>
      </c>
      <c r="E4">
        <v>540.947</v>
      </c>
      <c r="F4">
        <v>464.3</v>
      </c>
      <c r="G4">
        <v>292.107</v>
      </c>
      <c r="H4">
        <v>293.548</v>
      </c>
      <c r="I4">
        <v>68.182</v>
      </c>
      <c r="J4">
        <v>0</v>
      </c>
      <c r="K4">
        <v>204.408</v>
      </c>
      <c r="L4">
        <v>307.584</v>
      </c>
      <c r="M4">
        <v>56.088</v>
      </c>
      <c r="N4">
        <v>10.805</v>
      </c>
      <c r="O4">
        <v>0.583</v>
      </c>
      <c r="P4">
        <v>1531.8</v>
      </c>
      <c r="Q4">
        <v>0</v>
      </c>
      <c r="R4" s="61"/>
    </row>
    <row r="5" spans="1:18" ht="12.75">
      <c r="A5" s="60">
        <v>38527.29305555556</v>
      </c>
      <c r="B5" s="61">
        <v>0.30625</v>
      </c>
      <c r="C5">
        <v>1511.676</v>
      </c>
      <c r="D5">
        <v>0</v>
      </c>
      <c r="E5">
        <v>564.152</v>
      </c>
      <c r="F5">
        <v>464.3</v>
      </c>
      <c r="G5">
        <v>293.868</v>
      </c>
      <c r="H5">
        <v>293.868</v>
      </c>
      <c r="I5">
        <v>68.182</v>
      </c>
      <c r="J5">
        <v>0</v>
      </c>
      <c r="K5">
        <v>208.343</v>
      </c>
      <c r="L5">
        <v>307.584</v>
      </c>
      <c r="M5">
        <v>54.377</v>
      </c>
      <c r="N5">
        <v>11.316</v>
      </c>
      <c r="O5">
        <v>0.561</v>
      </c>
      <c r="P5">
        <v>1531.8</v>
      </c>
      <c r="Q5">
        <v>0</v>
      </c>
      <c r="R5" s="61"/>
    </row>
    <row r="6" spans="1:18" ht="12.75">
      <c r="A6" s="60">
        <v>38527.29375</v>
      </c>
      <c r="B6" s="61">
        <v>0.30694444444444446</v>
      </c>
      <c r="C6">
        <v>1511.676</v>
      </c>
      <c r="D6">
        <v>0</v>
      </c>
      <c r="E6">
        <v>481.176</v>
      </c>
      <c r="F6">
        <v>464.3</v>
      </c>
      <c r="G6">
        <v>297.124</v>
      </c>
      <c r="H6">
        <v>297.818</v>
      </c>
      <c r="I6">
        <v>32.931</v>
      </c>
      <c r="J6">
        <v>0</v>
      </c>
      <c r="K6">
        <v>79.384</v>
      </c>
      <c r="L6">
        <v>307.584</v>
      </c>
      <c r="M6">
        <v>58.381</v>
      </c>
      <c r="N6">
        <v>8.414</v>
      </c>
      <c r="O6">
        <v>0.614</v>
      </c>
      <c r="P6">
        <v>1531.8</v>
      </c>
      <c r="Q6">
        <v>0</v>
      </c>
      <c r="R6" s="61"/>
    </row>
    <row r="7" spans="1:18" ht="12.75">
      <c r="A7" s="60">
        <v>38527.294444444444</v>
      </c>
      <c r="B7" s="61">
        <v>0.3076388888888889</v>
      </c>
      <c r="C7">
        <v>1511.676</v>
      </c>
      <c r="D7">
        <v>0</v>
      </c>
      <c r="E7">
        <v>448.829</v>
      </c>
      <c r="F7">
        <v>464.3</v>
      </c>
      <c r="G7">
        <v>294.189</v>
      </c>
      <c r="H7">
        <v>294.989</v>
      </c>
      <c r="I7">
        <v>32.698</v>
      </c>
      <c r="J7">
        <v>0</v>
      </c>
      <c r="K7">
        <v>78.501</v>
      </c>
      <c r="L7">
        <v>307.584</v>
      </c>
      <c r="M7">
        <v>47.963</v>
      </c>
      <c r="N7">
        <v>8.197</v>
      </c>
      <c r="O7">
        <v>0.48</v>
      </c>
      <c r="P7">
        <v>1531.8</v>
      </c>
      <c r="Q7">
        <v>0</v>
      </c>
      <c r="R7" s="61"/>
    </row>
    <row r="8" spans="1:18" ht="12.75">
      <c r="A8" s="60">
        <v>38527.29513888889</v>
      </c>
      <c r="B8" s="61">
        <v>0.30833333333333335</v>
      </c>
      <c r="C8">
        <v>1511.676</v>
      </c>
      <c r="D8">
        <v>0</v>
      </c>
      <c r="E8">
        <v>476.956</v>
      </c>
      <c r="F8">
        <v>464.3</v>
      </c>
      <c r="G8">
        <v>295.043</v>
      </c>
      <c r="H8">
        <v>295.523</v>
      </c>
      <c r="I8">
        <v>32.485</v>
      </c>
      <c r="J8">
        <v>0</v>
      </c>
      <c r="K8">
        <v>81.774</v>
      </c>
      <c r="L8">
        <v>307.584</v>
      </c>
      <c r="M8">
        <v>50.983</v>
      </c>
      <c r="N8">
        <v>10.383</v>
      </c>
      <c r="O8">
        <v>0.517</v>
      </c>
      <c r="P8">
        <v>1531.8</v>
      </c>
      <c r="Q8">
        <v>0</v>
      </c>
      <c r="R8" s="61"/>
    </row>
    <row r="9" spans="1:18" ht="12.75">
      <c r="A9" s="60">
        <v>38527.29583333333</v>
      </c>
      <c r="B9" s="61">
        <v>0.3090277777777778</v>
      </c>
      <c r="C9">
        <v>1511.676</v>
      </c>
      <c r="D9">
        <v>0</v>
      </c>
      <c r="E9">
        <v>451.642</v>
      </c>
      <c r="F9">
        <v>464.3</v>
      </c>
      <c r="G9">
        <v>295.309</v>
      </c>
      <c r="H9">
        <v>296.857</v>
      </c>
      <c r="I9">
        <v>32.485</v>
      </c>
      <c r="J9">
        <v>0</v>
      </c>
      <c r="K9">
        <v>79.127</v>
      </c>
      <c r="L9">
        <v>307.584</v>
      </c>
      <c r="M9">
        <v>54.377</v>
      </c>
      <c r="N9">
        <v>7.922</v>
      </c>
      <c r="O9">
        <v>0.561</v>
      </c>
      <c r="P9">
        <v>1531.8</v>
      </c>
      <c r="Q9">
        <v>0</v>
      </c>
      <c r="R9" s="61"/>
    </row>
    <row r="10" spans="1:18" ht="12.75">
      <c r="A10" s="60">
        <v>38527.29652777778</v>
      </c>
      <c r="B10" s="61">
        <v>0.30972222222222223</v>
      </c>
      <c r="C10">
        <v>1511.676</v>
      </c>
      <c r="D10">
        <v>0</v>
      </c>
      <c r="E10">
        <v>500.162</v>
      </c>
      <c r="F10">
        <v>464.3</v>
      </c>
      <c r="G10">
        <v>296.857</v>
      </c>
      <c r="H10">
        <v>297.017</v>
      </c>
      <c r="I10">
        <v>32.698</v>
      </c>
      <c r="J10">
        <v>0</v>
      </c>
      <c r="K10">
        <v>90.949</v>
      </c>
      <c r="L10">
        <v>307.584</v>
      </c>
      <c r="M10">
        <v>57.281</v>
      </c>
      <c r="N10">
        <v>7.972</v>
      </c>
      <c r="O10">
        <v>0.599</v>
      </c>
      <c r="P10">
        <v>1531.8</v>
      </c>
      <c r="Q10">
        <v>0</v>
      </c>
      <c r="R10" s="61"/>
    </row>
    <row r="11" spans="1:18" ht="12.75">
      <c r="A11" s="60">
        <v>38527.29722222222</v>
      </c>
      <c r="B11" s="61">
        <v>0.3104166666666667</v>
      </c>
      <c r="C11">
        <v>1511.676</v>
      </c>
      <c r="D11">
        <v>0</v>
      </c>
      <c r="E11">
        <v>495.239</v>
      </c>
      <c r="F11">
        <v>464.3</v>
      </c>
      <c r="G11">
        <v>295.896</v>
      </c>
      <c r="H11">
        <v>296.11</v>
      </c>
      <c r="I11">
        <v>32.258</v>
      </c>
      <c r="J11">
        <v>0</v>
      </c>
      <c r="K11">
        <v>81.958</v>
      </c>
      <c r="L11">
        <v>307.584</v>
      </c>
      <c r="M11">
        <v>52.408</v>
      </c>
      <c r="N11">
        <v>5.917</v>
      </c>
      <c r="O11">
        <v>0.535</v>
      </c>
      <c r="P11">
        <v>1531.8</v>
      </c>
      <c r="Q11">
        <v>0</v>
      </c>
      <c r="R11" s="61"/>
    </row>
    <row r="12" spans="1:18" ht="12.75">
      <c r="A12" s="60">
        <v>38527.29791666667</v>
      </c>
      <c r="B12" s="61">
        <v>0.3111111111111111</v>
      </c>
      <c r="C12">
        <v>1512.334</v>
      </c>
      <c r="D12">
        <v>0</v>
      </c>
      <c r="E12">
        <v>395.386</v>
      </c>
      <c r="F12">
        <v>464.3</v>
      </c>
      <c r="G12">
        <v>296.483</v>
      </c>
      <c r="H12">
        <v>297.604</v>
      </c>
      <c r="I12">
        <v>23.585</v>
      </c>
      <c r="J12">
        <v>0</v>
      </c>
      <c r="K12">
        <v>42.704</v>
      </c>
      <c r="L12">
        <v>307.584</v>
      </c>
      <c r="M12">
        <v>0</v>
      </c>
      <c r="N12">
        <v>0</v>
      </c>
      <c r="O12">
        <v>0.06</v>
      </c>
      <c r="P12">
        <v>1531.8</v>
      </c>
      <c r="Q12">
        <v>0</v>
      </c>
      <c r="R12" s="61"/>
    </row>
    <row r="13" spans="1:18" ht="12.75">
      <c r="A13" s="60">
        <v>38527.29861111111</v>
      </c>
      <c r="B13" s="61">
        <v>0.31180555555555556</v>
      </c>
      <c r="C13">
        <v>1513.172</v>
      </c>
      <c r="D13">
        <v>0</v>
      </c>
      <c r="E13">
        <v>396.793</v>
      </c>
      <c r="F13">
        <v>464.3</v>
      </c>
      <c r="G13">
        <v>304.062</v>
      </c>
      <c r="H13">
        <v>302.888</v>
      </c>
      <c r="I13">
        <v>0</v>
      </c>
      <c r="J13">
        <v>0</v>
      </c>
      <c r="K13">
        <v>44.892</v>
      </c>
      <c r="L13">
        <v>307.584</v>
      </c>
      <c r="M13">
        <v>0</v>
      </c>
      <c r="N13">
        <v>0</v>
      </c>
      <c r="O13">
        <v>0.06</v>
      </c>
      <c r="P13">
        <v>1531.8</v>
      </c>
      <c r="Q13">
        <v>0</v>
      </c>
      <c r="R13" s="61"/>
    </row>
    <row r="14" spans="1:18" ht="12.75">
      <c r="A14" s="60">
        <v>38527.299305555556</v>
      </c>
      <c r="B14" s="61">
        <v>0.3125</v>
      </c>
      <c r="C14">
        <v>1514.71</v>
      </c>
      <c r="D14">
        <v>0</v>
      </c>
      <c r="E14">
        <v>352.492</v>
      </c>
      <c r="F14">
        <v>464.3</v>
      </c>
      <c r="G14">
        <v>189.055</v>
      </c>
      <c r="H14">
        <v>188.681</v>
      </c>
      <c r="I14">
        <v>0</v>
      </c>
      <c r="J14">
        <v>0</v>
      </c>
      <c r="K14">
        <v>44.304</v>
      </c>
      <c r="L14">
        <v>307.584</v>
      </c>
      <c r="M14">
        <v>0</v>
      </c>
      <c r="N14">
        <v>0</v>
      </c>
      <c r="O14">
        <v>0.06</v>
      </c>
      <c r="P14">
        <v>1531.8</v>
      </c>
      <c r="Q14">
        <v>0</v>
      </c>
      <c r="R14" s="61"/>
    </row>
    <row r="15" spans="1:18" ht="12.75">
      <c r="A15" s="60">
        <v>38527.3</v>
      </c>
      <c r="B15" s="61">
        <v>0.31319444444444444</v>
      </c>
      <c r="C15">
        <v>1514.71</v>
      </c>
      <c r="D15">
        <v>0</v>
      </c>
      <c r="E15">
        <v>291.314</v>
      </c>
      <c r="F15">
        <v>464.3</v>
      </c>
      <c r="G15">
        <v>180.997</v>
      </c>
      <c r="H15">
        <v>180.249</v>
      </c>
      <c r="I15">
        <v>0</v>
      </c>
      <c r="J15">
        <v>0</v>
      </c>
      <c r="K15">
        <v>51.731</v>
      </c>
      <c r="L15">
        <v>307.584</v>
      </c>
      <c r="M15">
        <v>0</v>
      </c>
      <c r="N15">
        <v>0</v>
      </c>
      <c r="O15">
        <v>0.06</v>
      </c>
      <c r="P15">
        <v>1531.8</v>
      </c>
      <c r="Q15">
        <v>0</v>
      </c>
      <c r="R15" s="61"/>
    </row>
    <row r="16" spans="1:18" ht="12.75">
      <c r="A16" s="60">
        <v>38527.30069444444</v>
      </c>
      <c r="B16" s="61">
        <v>0.3138888888888889</v>
      </c>
      <c r="C16">
        <v>1514.71</v>
      </c>
      <c r="D16">
        <v>0</v>
      </c>
      <c r="E16">
        <v>320.145</v>
      </c>
      <c r="F16">
        <v>464.3</v>
      </c>
      <c r="G16">
        <v>176.941</v>
      </c>
      <c r="H16">
        <v>176.941</v>
      </c>
      <c r="I16">
        <v>0</v>
      </c>
      <c r="J16">
        <v>0</v>
      </c>
      <c r="K16">
        <v>51.382</v>
      </c>
      <c r="L16">
        <v>307.584</v>
      </c>
      <c r="M16">
        <v>0</v>
      </c>
      <c r="N16">
        <v>0</v>
      </c>
      <c r="O16">
        <v>0.06</v>
      </c>
      <c r="P16">
        <v>1531.8</v>
      </c>
      <c r="Q16">
        <v>0</v>
      </c>
      <c r="R16" s="61"/>
    </row>
    <row r="17" spans="1:18" ht="12.75">
      <c r="A17" s="60">
        <v>38527.30138888889</v>
      </c>
      <c r="B17" s="61">
        <v>0.3145833333333333</v>
      </c>
      <c r="C17">
        <v>1514.71</v>
      </c>
      <c r="D17">
        <v>0</v>
      </c>
      <c r="E17">
        <v>316.629</v>
      </c>
      <c r="F17">
        <v>464.3</v>
      </c>
      <c r="G17">
        <v>176.941</v>
      </c>
      <c r="H17">
        <v>177.261</v>
      </c>
      <c r="I17">
        <v>0</v>
      </c>
      <c r="J17">
        <v>0</v>
      </c>
      <c r="K17">
        <v>51.18</v>
      </c>
      <c r="L17">
        <v>307.584</v>
      </c>
      <c r="M17">
        <v>0</v>
      </c>
      <c r="N17">
        <v>0</v>
      </c>
      <c r="O17">
        <v>0.06</v>
      </c>
      <c r="P17">
        <v>1531.8</v>
      </c>
      <c r="Q17">
        <v>0</v>
      </c>
      <c r="R17" s="61"/>
    </row>
    <row r="18" spans="1:18" ht="12.75">
      <c r="A18" s="60">
        <v>38527.302083333336</v>
      </c>
      <c r="B18" s="61">
        <v>0.31527777777777777</v>
      </c>
      <c r="C18">
        <v>1514.71</v>
      </c>
      <c r="D18">
        <v>0</v>
      </c>
      <c r="E18">
        <v>317.332</v>
      </c>
      <c r="F18">
        <v>464.3</v>
      </c>
      <c r="G18">
        <v>176.834</v>
      </c>
      <c r="H18">
        <v>176.46</v>
      </c>
      <c r="I18">
        <v>0</v>
      </c>
      <c r="J18">
        <v>0</v>
      </c>
      <c r="K18">
        <v>51.18</v>
      </c>
      <c r="L18">
        <v>307.584</v>
      </c>
      <c r="M18">
        <v>0</v>
      </c>
      <c r="N18">
        <v>0</v>
      </c>
      <c r="O18">
        <v>0.06</v>
      </c>
      <c r="P18">
        <v>1531.8</v>
      </c>
      <c r="Q18">
        <v>0</v>
      </c>
      <c r="R18" s="61"/>
    </row>
    <row r="19" spans="1:18" ht="12.75">
      <c r="A19" s="60">
        <v>38527.302777777775</v>
      </c>
      <c r="B19" s="61">
        <v>0.3159722222222222</v>
      </c>
      <c r="C19">
        <v>1514.71</v>
      </c>
      <c r="D19">
        <v>0</v>
      </c>
      <c r="E19">
        <v>317.332</v>
      </c>
      <c r="F19">
        <v>464.3</v>
      </c>
      <c r="G19">
        <v>176.727</v>
      </c>
      <c r="H19">
        <v>176.727</v>
      </c>
      <c r="I19">
        <v>0</v>
      </c>
      <c r="J19">
        <v>0</v>
      </c>
      <c r="K19">
        <v>51.768</v>
      </c>
      <c r="L19">
        <v>307.584</v>
      </c>
      <c r="M19">
        <v>0</v>
      </c>
      <c r="N19">
        <v>0</v>
      </c>
      <c r="O19">
        <v>0.06</v>
      </c>
      <c r="P19">
        <v>1531.8</v>
      </c>
      <c r="Q19">
        <v>0</v>
      </c>
      <c r="R19" s="61"/>
    </row>
    <row r="20" spans="1:18" ht="12.75">
      <c r="A20" s="60">
        <v>38527.30347222222</v>
      </c>
      <c r="B20" s="61">
        <v>0.31666666666666665</v>
      </c>
      <c r="C20">
        <v>1514.71</v>
      </c>
      <c r="D20">
        <v>0</v>
      </c>
      <c r="E20">
        <v>308.894</v>
      </c>
      <c r="F20">
        <v>464.3</v>
      </c>
      <c r="G20">
        <v>176.941</v>
      </c>
      <c r="H20">
        <v>176.834</v>
      </c>
      <c r="I20">
        <v>0</v>
      </c>
      <c r="J20">
        <v>0</v>
      </c>
      <c r="K20">
        <v>51.345</v>
      </c>
      <c r="L20">
        <v>307.584</v>
      </c>
      <c r="M20">
        <v>0</v>
      </c>
      <c r="N20">
        <v>0</v>
      </c>
      <c r="O20">
        <v>0.06</v>
      </c>
      <c r="P20">
        <v>1531.8</v>
      </c>
      <c r="Q20">
        <v>0</v>
      </c>
      <c r="R20" s="61"/>
    </row>
    <row r="21" spans="1:18" ht="12.75">
      <c r="A21" s="60">
        <v>38527.30416666667</v>
      </c>
      <c r="B21" s="61">
        <v>0.3173611111111111</v>
      </c>
      <c r="C21">
        <v>1514.71</v>
      </c>
      <c r="D21">
        <v>0</v>
      </c>
      <c r="E21">
        <v>1179.443</v>
      </c>
      <c r="F21">
        <v>464.3</v>
      </c>
      <c r="G21">
        <v>178.542</v>
      </c>
      <c r="H21">
        <v>178.595</v>
      </c>
      <c r="I21">
        <v>0</v>
      </c>
      <c r="J21">
        <v>0</v>
      </c>
      <c r="K21">
        <v>44.028</v>
      </c>
      <c r="L21">
        <v>307.584</v>
      </c>
      <c r="M21">
        <v>0</v>
      </c>
      <c r="N21">
        <v>0</v>
      </c>
      <c r="O21">
        <v>0.06</v>
      </c>
      <c r="P21">
        <v>1531.8</v>
      </c>
      <c r="Q21">
        <v>0</v>
      </c>
      <c r="R21" s="61"/>
    </row>
    <row r="22" spans="1:18" ht="12.75">
      <c r="A22" s="60">
        <v>38527.30486111111</v>
      </c>
      <c r="B22" s="61">
        <v>0.31805555555555554</v>
      </c>
      <c r="C22">
        <v>1514.71</v>
      </c>
      <c r="D22">
        <v>25</v>
      </c>
      <c r="E22">
        <v>1094.357</v>
      </c>
      <c r="F22">
        <v>464.3</v>
      </c>
      <c r="G22">
        <v>184.359</v>
      </c>
      <c r="H22">
        <v>184.465</v>
      </c>
      <c r="I22">
        <v>37.014</v>
      </c>
      <c r="J22">
        <v>0</v>
      </c>
      <c r="K22">
        <v>130.037</v>
      </c>
      <c r="L22">
        <v>307.584</v>
      </c>
      <c r="M22">
        <v>0</v>
      </c>
      <c r="N22">
        <v>0.911</v>
      </c>
      <c r="O22">
        <v>0.06</v>
      </c>
      <c r="P22">
        <v>1531.8</v>
      </c>
      <c r="Q22">
        <v>0</v>
      </c>
      <c r="R22" s="61"/>
    </row>
    <row r="23" spans="1:18" ht="12.75">
      <c r="A23" s="60">
        <v>38527.305555555555</v>
      </c>
      <c r="B23" s="61">
        <v>0.31875</v>
      </c>
      <c r="C23">
        <v>1514.358</v>
      </c>
      <c r="D23">
        <v>67</v>
      </c>
      <c r="E23">
        <v>1272.265</v>
      </c>
      <c r="F23">
        <v>464.3</v>
      </c>
      <c r="G23">
        <v>300.753</v>
      </c>
      <c r="H23">
        <v>300.86</v>
      </c>
      <c r="I23">
        <v>51.064</v>
      </c>
      <c r="J23">
        <v>0</v>
      </c>
      <c r="K23">
        <v>151.659</v>
      </c>
      <c r="L23">
        <v>307.584</v>
      </c>
      <c r="M23">
        <v>55.705</v>
      </c>
      <c r="N23">
        <v>14.977</v>
      </c>
      <c r="O23">
        <v>0.578</v>
      </c>
      <c r="P23">
        <v>1531.8</v>
      </c>
      <c r="Q23">
        <v>0</v>
      </c>
      <c r="R23" s="61"/>
    </row>
    <row r="24" spans="1:18" ht="12.75">
      <c r="A24" s="60">
        <v>38527.30625</v>
      </c>
      <c r="B24" s="61">
        <v>0.3194444444444445</v>
      </c>
      <c r="C24">
        <v>1514.358</v>
      </c>
      <c r="D24">
        <v>182</v>
      </c>
      <c r="E24">
        <v>1336.958</v>
      </c>
      <c r="F24">
        <v>464.3</v>
      </c>
      <c r="G24">
        <v>301.447</v>
      </c>
      <c r="H24">
        <v>300.112</v>
      </c>
      <c r="I24">
        <v>51.903</v>
      </c>
      <c r="J24">
        <v>0</v>
      </c>
      <c r="K24">
        <v>156.513</v>
      </c>
      <c r="L24">
        <v>307.584</v>
      </c>
      <c r="M24">
        <v>52.139</v>
      </c>
      <c r="N24">
        <v>14.789</v>
      </c>
      <c r="O24">
        <v>0.532</v>
      </c>
      <c r="P24">
        <v>1531.8</v>
      </c>
      <c r="Q24">
        <v>0</v>
      </c>
      <c r="R24" s="61"/>
    </row>
    <row r="25" spans="1:18" ht="12.75">
      <c r="A25" s="60">
        <v>38527.30694444444</v>
      </c>
      <c r="B25" s="61">
        <v>0.32013888888888886</v>
      </c>
      <c r="C25">
        <v>1519.405</v>
      </c>
      <c r="D25">
        <v>248</v>
      </c>
      <c r="E25">
        <v>1370.008</v>
      </c>
      <c r="F25">
        <v>464.3</v>
      </c>
      <c r="G25">
        <v>300.646</v>
      </c>
      <c r="H25">
        <v>303.902</v>
      </c>
      <c r="I25">
        <v>51.591</v>
      </c>
      <c r="J25">
        <v>0</v>
      </c>
      <c r="K25">
        <v>159.216</v>
      </c>
      <c r="L25">
        <v>307.584</v>
      </c>
      <c r="M25">
        <v>52.831</v>
      </c>
      <c r="N25">
        <v>13.226</v>
      </c>
      <c r="O25">
        <v>0.541</v>
      </c>
      <c r="P25">
        <v>1531.8</v>
      </c>
      <c r="Q25">
        <v>0</v>
      </c>
      <c r="R25" s="61"/>
    </row>
    <row r="26" spans="1:18" ht="12.75">
      <c r="A26" s="60">
        <v>38527.30763888889</v>
      </c>
      <c r="B26" s="61">
        <v>0.32083333333333336</v>
      </c>
      <c r="C26">
        <v>1525.001</v>
      </c>
      <c r="D26">
        <v>350</v>
      </c>
      <c r="E26">
        <v>1601.358</v>
      </c>
      <c r="F26">
        <v>464.3</v>
      </c>
      <c r="G26">
        <v>300.86</v>
      </c>
      <c r="H26">
        <v>302.781</v>
      </c>
      <c r="I26">
        <v>51.326</v>
      </c>
      <c r="J26">
        <v>0</v>
      </c>
      <c r="K26">
        <v>150.721</v>
      </c>
      <c r="L26">
        <v>307.584</v>
      </c>
      <c r="M26">
        <v>50.884</v>
      </c>
      <c r="N26">
        <v>16.291</v>
      </c>
      <c r="O26">
        <v>0.516</v>
      </c>
      <c r="P26">
        <v>1531.8</v>
      </c>
      <c r="Q26">
        <v>0</v>
      </c>
      <c r="R26" s="61"/>
    </row>
    <row r="27" spans="1:18" ht="12.75">
      <c r="A27" s="60">
        <v>38527.308333333334</v>
      </c>
      <c r="B27" s="61">
        <v>0.3215277777777778</v>
      </c>
      <c r="C27">
        <v>1525.788</v>
      </c>
      <c r="D27">
        <v>471</v>
      </c>
      <c r="E27">
        <v>1689.96</v>
      </c>
      <c r="F27">
        <v>464.3</v>
      </c>
      <c r="G27">
        <v>293.655</v>
      </c>
      <c r="H27">
        <v>293.335</v>
      </c>
      <c r="I27">
        <v>51.635</v>
      </c>
      <c r="J27">
        <v>0</v>
      </c>
      <c r="K27">
        <v>145.739</v>
      </c>
      <c r="L27">
        <v>307.584</v>
      </c>
      <c r="M27">
        <v>50.314</v>
      </c>
      <c r="N27">
        <v>16.622</v>
      </c>
      <c r="O27">
        <v>0.509</v>
      </c>
      <c r="P27">
        <v>1531.8</v>
      </c>
      <c r="Q27">
        <v>0</v>
      </c>
      <c r="R27" s="61"/>
    </row>
    <row r="28" spans="1:18" ht="12.75">
      <c r="A28" s="60">
        <v>38527.30902777778</v>
      </c>
      <c r="B28" s="61">
        <v>0.32222222222222224</v>
      </c>
      <c r="C28">
        <v>1525.788</v>
      </c>
      <c r="D28">
        <v>471</v>
      </c>
      <c r="E28">
        <v>1903.729</v>
      </c>
      <c r="F28">
        <v>464.3</v>
      </c>
      <c r="G28">
        <v>291.894</v>
      </c>
      <c r="H28">
        <v>293.015</v>
      </c>
      <c r="I28">
        <v>51.903</v>
      </c>
      <c r="J28">
        <v>0</v>
      </c>
      <c r="K28">
        <v>138.274</v>
      </c>
      <c r="L28">
        <v>307.584</v>
      </c>
      <c r="M28">
        <v>49.322</v>
      </c>
      <c r="N28">
        <v>20.751</v>
      </c>
      <c r="O28">
        <v>0.497</v>
      </c>
      <c r="P28">
        <v>1531.8</v>
      </c>
      <c r="Q28">
        <v>0</v>
      </c>
      <c r="R28" s="61"/>
    </row>
    <row r="29" spans="1:18" ht="12.75">
      <c r="A29" s="60">
        <v>38527.30972222222</v>
      </c>
      <c r="B29" s="61">
        <v>0.3229166666666667</v>
      </c>
      <c r="C29">
        <v>1525.788</v>
      </c>
      <c r="D29">
        <v>471</v>
      </c>
      <c r="E29">
        <v>1994.441</v>
      </c>
      <c r="F29">
        <v>464.3</v>
      </c>
      <c r="G29">
        <v>293.441</v>
      </c>
      <c r="H29">
        <v>292.801</v>
      </c>
      <c r="I29">
        <v>51.326</v>
      </c>
      <c r="J29">
        <v>0</v>
      </c>
      <c r="K29">
        <v>131.159</v>
      </c>
      <c r="L29">
        <v>307.584</v>
      </c>
      <c r="M29">
        <v>56.949</v>
      </c>
      <c r="N29">
        <v>15.256</v>
      </c>
      <c r="O29">
        <v>0.594</v>
      </c>
      <c r="P29">
        <v>1531.8</v>
      </c>
      <c r="Q29">
        <v>0</v>
      </c>
      <c r="R29" s="61"/>
    </row>
    <row r="30" spans="1:18" ht="12.75">
      <c r="A30" s="60">
        <v>38527.31041666667</v>
      </c>
      <c r="B30" s="61">
        <v>0.3236111111111111</v>
      </c>
      <c r="C30">
        <v>1525.788</v>
      </c>
      <c r="D30">
        <v>471</v>
      </c>
      <c r="E30">
        <v>2180.786</v>
      </c>
      <c r="F30">
        <v>464.3</v>
      </c>
      <c r="G30">
        <v>293.495</v>
      </c>
      <c r="H30">
        <v>293.495</v>
      </c>
      <c r="I30">
        <v>51.064</v>
      </c>
      <c r="J30">
        <v>0</v>
      </c>
      <c r="K30">
        <v>143.772</v>
      </c>
      <c r="L30">
        <v>307.584</v>
      </c>
      <c r="M30">
        <v>56.297</v>
      </c>
      <c r="N30">
        <v>13.928</v>
      </c>
      <c r="O30">
        <v>0.586</v>
      </c>
      <c r="P30">
        <v>1531.8</v>
      </c>
      <c r="Q30">
        <v>0</v>
      </c>
      <c r="R30" s="61"/>
    </row>
    <row r="31" spans="1:18" ht="12.75">
      <c r="A31" s="60">
        <v>38527.311111111114</v>
      </c>
      <c r="B31" s="61">
        <v>0.32430555555555557</v>
      </c>
      <c r="C31">
        <v>1525.788</v>
      </c>
      <c r="D31">
        <v>890</v>
      </c>
      <c r="E31">
        <v>2524.646</v>
      </c>
      <c r="F31">
        <v>464.3</v>
      </c>
      <c r="G31">
        <v>292.588</v>
      </c>
      <c r="H31">
        <v>292.588</v>
      </c>
      <c r="I31">
        <v>51.635</v>
      </c>
      <c r="J31">
        <v>0</v>
      </c>
      <c r="K31">
        <v>122.83</v>
      </c>
      <c r="L31">
        <v>307.584</v>
      </c>
      <c r="M31">
        <v>54.395</v>
      </c>
      <c r="N31">
        <v>13.602</v>
      </c>
      <c r="O31">
        <v>0.561</v>
      </c>
      <c r="P31">
        <v>1531.8</v>
      </c>
      <c r="Q31">
        <v>0</v>
      </c>
      <c r="R31" s="61"/>
    </row>
    <row r="32" spans="1:18" ht="12.75">
      <c r="A32" s="60">
        <v>38527.31180555555</v>
      </c>
      <c r="B32" s="61">
        <v>0.325</v>
      </c>
      <c r="C32">
        <v>1525.788</v>
      </c>
      <c r="D32">
        <v>1012</v>
      </c>
      <c r="E32">
        <v>2886.086</v>
      </c>
      <c r="F32">
        <v>464.3</v>
      </c>
      <c r="G32">
        <v>293.175</v>
      </c>
      <c r="H32">
        <v>293.175</v>
      </c>
      <c r="I32">
        <v>51.37</v>
      </c>
      <c r="J32">
        <v>0</v>
      </c>
      <c r="K32">
        <v>174.954</v>
      </c>
      <c r="L32">
        <v>307.584</v>
      </c>
      <c r="M32">
        <v>55.019</v>
      </c>
      <c r="N32">
        <v>12.263</v>
      </c>
      <c r="O32">
        <v>0.569</v>
      </c>
      <c r="P32">
        <v>1531.8</v>
      </c>
      <c r="Q32">
        <v>0</v>
      </c>
      <c r="R32" s="61"/>
    </row>
    <row r="33" spans="1:18" ht="12.75">
      <c r="A33" s="60">
        <v>38527.3125</v>
      </c>
      <c r="B33" s="61">
        <v>0.32569444444444445</v>
      </c>
      <c r="C33">
        <v>1525.788</v>
      </c>
      <c r="D33">
        <v>1051</v>
      </c>
      <c r="E33">
        <v>3043.601</v>
      </c>
      <c r="F33">
        <v>464.3</v>
      </c>
      <c r="G33">
        <v>290.773</v>
      </c>
      <c r="H33">
        <v>294.562</v>
      </c>
      <c r="I33">
        <v>51.064</v>
      </c>
      <c r="J33">
        <v>0</v>
      </c>
      <c r="K33">
        <v>182.915</v>
      </c>
      <c r="L33">
        <v>307.584</v>
      </c>
      <c r="M33">
        <v>24.075</v>
      </c>
      <c r="N33">
        <v>12.619</v>
      </c>
      <c r="O33">
        <v>0.23</v>
      </c>
      <c r="P33">
        <v>1531.8</v>
      </c>
      <c r="Q33">
        <v>0</v>
      </c>
      <c r="R33" s="61"/>
    </row>
    <row r="34" spans="1:18" ht="12.75">
      <c r="A34" s="60">
        <v>38527.31319444445</v>
      </c>
      <c r="B34" s="61">
        <v>0.3263888888888889</v>
      </c>
      <c r="C34">
        <v>1525.788</v>
      </c>
      <c r="D34">
        <v>1057</v>
      </c>
      <c r="E34">
        <v>2460.656</v>
      </c>
      <c r="F34">
        <v>464.3</v>
      </c>
      <c r="G34">
        <v>291.307</v>
      </c>
      <c r="H34">
        <v>291.253</v>
      </c>
      <c r="I34">
        <v>0</v>
      </c>
      <c r="J34">
        <v>0</v>
      </c>
      <c r="K34">
        <v>38.475</v>
      </c>
      <c r="L34">
        <v>307.584</v>
      </c>
      <c r="M34">
        <v>0</v>
      </c>
      <c r="N34">
        <v>0.024</v>
      </c>
      <c r="O34">
        <v>0.06</v>
      </c>
      <c r="P34">
        <v>1531.8</v>
      </c>
      <c r="Q34">
        <v>0</v>
      </c>
      <c r="R34" s="61"/>
    </row>
    <row r="35" spans="1:18" ht="12.75">
      <c r="A35" s="60">
        <v>38527.313888888886</v>
      </c>
      <c r="B35" s="61">
        <v>0.32708333333333334</v>
      </c>
      <c r="C35">
        <v>1525.788</v>
      </c>
      <c r="D35">
        <v>1057</v>
      </c>
      <c r="E35">
        <v>2464.875</v>
      </c>
      <c r="F35">
        <v>464.3</v>
      </c>
      <c r="G35">
        <v>293.495</v>
      </c>
      <c r="H35">
        <v>293.068</v>
      </c>
      <c r="I35">
        <v>0</v>
      </c>
      <c r="J35">
        <v>0</v>
      </c>
      <c r="K35">
        <v>37.905</v>
      </c>
      <c r="L35">
        <v>307.584</v>
      </c>
      <c r="M35">
        <v>0</v>
      </c>
      <c r="N35">
        <v>0.042</v>
      </c>
      <c r="O35">
        <v>0.06</v>
      </c>
      <c r="P35">
        <v>1531.8</v>
      </c>
      <c r="Q35">
        <v>0</v>
      </c>
      <c r="R35" s="61"/>
    </row>
    <row r="36" spans="1:18" ht="12.75">
      <c r="A36" s="60">
        <v>38527.31458333333</v>
      </c>
      <c r="B36" s="61">
        <v>0.3277777777777778</v>
      </c>
      <c r="C36">
        <v>1525.788</v>
      </c>
      <c r="D36">
        <v>1057</v>
      </c>
      <c r="E36">
        <v>2463.469</v>
      </c>
      <c r="F36">
        <v>464.3</v>
      </c>
      <c r="G36">
        <v>291.68</v>
      </c>
      <c r="H36">
        <v>291.467</v>
      </c>
      <c r="I36">
        <v>0</v>
      </c>
      <c r="J36">
        <v>0</v>
      </c>
      <c r="K36">
        <v>42.226</v>
      </c>
      <c r="L36">
        <v>307.584</v>
      </c>
      <c r="M36">
        <v>0</v>
      </c>
      <c r="N36">
        <v>0.002</v>
      </c>
      <c r="O36">
        <v>0.06</v>
      </c>
      <c r="P36">
        <v>1531.8</v>
      </c>
      <c r="Q36">
        <v>0</v>
      </c>
      <c r="R36" s="61"/>
    </row>
    <row r="37" spans="1:18" ht="12.75">
      <c r="A37" s="60">
        <v>38527.31527777778</v>
      </c>
      <c r="B37" s="61">
        <v>0.3284722222222222</v>
      </c>
      <c r="C37">
        <v>1525.788</v>
      </c>
      <c r="D37">
        <v>1057</v>
      </c>
      <c r="E37">
        <v>2462.063</v>
      </c>
      <c r="F37">
        <v>464.3</v>
      </c>
      <c r="G37">
        <v>292.107</v>
      </c>
      <c r="H37">
        <v>292.374</v>
      </c>
      <c r="I37">
        <v>0</v>
      </c>
      <c r="J37">
        <v>0</v>
      </c>
      <c r="K37">
        <v>43.734</v>
      </c>
      <c r="L37">
        <v>307.584</v>
      </c>
      <c r="M37">
        <v>0</v>
      </c>
      <c r="N37">
        <v>0.012</v>
      </c>
      <c r="O37">
        <v>0.06</v>
      </c>
      <c r="P37">
        <v>1531.8</v>
      </c>
      <c r="Q37">
        <v>0</v>
      </c>
      <c r="R37" s="61"/>
    </row>
    <row r="38" spans="1:18" ht="12.75">
      <c r="A38" s="60">
        <v>38527.31597222222</v>
      </c>
      <c r="B38" s="61">
        <v>0.32916666666666666</v>
      </c>
      <c r="C38">
        <v>1525.788</v>
      </c>
      <c r="D38">
        <v>1057</v>
      </c>
      <c r="E38">
        <v>2464.172</v>
      </c>
      <c r="F38">
        <v>464.3</v>
      </c>
      <c r="G38">
        <v>292.748</v>
      </c>
      <c r="H38">
        <v>291.574</v>
      </c>
      <c r="I38">
        <v>0</v>
      </c>
      <c r="J38">
        <v>0</v>
      </c>
      <c r="K38">
        <v>43.954</v>
      </c>
      <c r="L38">
        <v>307.584</v>
      </c>
      <c r="M38">
        <v>0</v>
      </c>
      <c r="N38">
        <v>0.017</v>
      </c>
      <c r="O38">
        <v>0.06</v>
      </c>
      <c r="P38">
        <v>1531.8</v>
      </c>
      <c r="Q38">
        <v>0</v>
      </c>
      <c r="R38" s="61"/>
    </row>
    <row r="39" spans="1:18" ht="12.75">
      <c r="A39" s="60">
        <v>38527.316666666666</v>
      </c>
      <c r="B39" s="61">
        <v>0.3298611111111111</v>
      </c>
      <c r="C39">
        <v>1525.788</v>
      </c>
      <c r="D39">
        <v>1058</v>
      </c>
      <c r="E39">
        <v>2644.189</v>
      </c>
      <c r="F39">
        <v>464.3</v>
      </c>
      <c r="G39">
        <v>293.335</v>
      </c>
      <c r="H39">
        <v>291.147</v>
      </c>
      <c r="I39">
        <v>41.351</v>
      </c>
      <c r="J39">
        <v>0</v>
      </c>
      <c r="K39">
        <v>154.178</v>
      </c>
      <c r="L39">
        <v>307.584</v>
      </c>
      <c r="M39">
        <v>21.353</v>
      </c>
      <c r="N39">
        <v>1.108</v>
      </c>
      <c r="O39">
        <v>0.207</v>
      </c>
      <c r="P39">
        <v>1531.8</v>
      </c>
      <c r="Q39">
        <v>0</v>
      </c>
      <c r="R39" s="61"/>
    </row>
    <row r="40" spans="1:18" ht="12.75">
      <c r="A40" s="60">
        <v>38527.31736111111</v>
      </c>
      <c r="B40" s="61">
        <v>0.3305555555555556</v>
      </c>
      <c r="C40">
        <v>1525.968</v>
      </c>
      <c r="D40">
        <v>1094</v>
      </c>
      <c r="E40">
        <v>2818.58</v>
      </c>
      <c r="F40">
        <v>464.3</v>
      </c>
      <c r="G40">
        <v>290.293</v>
      </c>
      <c r="H40">
        <v>290.079</v>
      </c>
      <c r="I40">
        <v>53.05</v>
      </c>
      <c r="J40">
        <v>0</v>
      </c>
      <c r="K40">
        <v>174.09</v>
      </c>
      <c r="L40">
        <v>307.584</v>
      </c>
      <c r="M40">
        <v>27.098</v>
      </c>
      <c r="N40">
        <v>33.604</v>
      </c>
      <c r="O40">
        <v>0.258</v>
      </c>
      <c r="P40">
        <v>1531.8</v>
      </c>
      <c r="Q40">
        <v>0</v>
      </c>
      <c r="R40" s="61"/>
    </row>
    <row r="41" spans="1:18" ht="12.75">
      <c r="A41" s="60">
        <v>38527.31805555556</v>
      </c>
      <c r="B41" s="61">
        <v>0.33125</v>
      </c>
      <c r="C41">
        <v>1520.993</v>
      </c>
      <c r="D41">
        <v>1094</v>
      </c>
      <c r="E41">
        <v>2817.174</v>
      </c>
      <c r="F41">
        <v>464.3</v>
      </c>
      <c r="G41">
        <v>291.68</v>
      </c>
      <c r="H41">
        <v>291.414</v>
      </c>
      <c r="I41">
        <v>53.05</v>
      </c>
      <c r="J41">
        <v>0</v>
      </c>
      <c r="K41">
        <v>164.787</v>
      </c>
      <c r="L41">
        <v>307.584</v>
      </c>
      <c r="M41">
        <v>52.136</v>
      </c>
      <c r="N41">
        <v>14.331</v>
      </c>
      <c r="O41">
        <v>0.532</v>
      </c>
      <c r="P41">
        <v>1531.8</v>
      </c>
      <c r="Q41">
        <v>0</v>
      </c>
      <c r="R41" s="61"/>
    </row>
    <row r="42" spans="1:18" ht="12.75">
      <c r="A42" s="60">
        <v>38527.31875</v>
      </c>
      <c r="B42" s="61">
        <v>0.33194444444444443</v>
      </c>
      <c r="C42">
        <v>1515.756</v>
      </c>
      <c r="D42">
        <v>1169</v>
      </c>
      <c r="E42">
        <v>2886.086</v>
      </c>
      <c r="F42">
        <v>464.3</v>
      </c>
      <c r="G42">
        <v>290.773</v>
      </c>
      <c r="H42">
        <v>292.161</v>
      </c>
      <c r="I42">
        <v>53.333</v>
      </c>
      <c r="J42">
        <v>0</v>
      </c>
      <c r="K42">
        <v>159.547</v>
      </c>
      <c r="L42">
        <v>307.584</v>
      </c>
      <c r="M42">
        <v>47.624</v>
      </c>
      <c r="N42">
        <v>11.265</v>
      </c>
      <c r="O42">
        <v>0.476</v>
      </c>
      <c r="P42">
        <v>1531.8</v>
      </c>
      <c r="Q42">
        <v>0</v>
      </c>
      <c r="R42" s="61"/>
    </row>
    <row r="43" spans="1:18" ht="12.75">
      <c r="A43" s="60">
        <v>38527.319444444445</v>
      </c>
      <c r="B43" s="61">
        <v>0.33263888888888893</v>
      </c>
      <c r="C43">
        <v>1510.734</v>
      </c>
      <c r="D43">
        <v>1187</v>
      </c>
      <c r="E43">
        <v>2860.771</v>
      </c>
      <c r="F43">
        <v>464.3</v>
      </c>
      <c r="G43">
        <v>292.801</v>
      </c>
      <c r="H43">
        <v>293.815</v>
      </c>
      <c r="I43">
        <v>53.333</v>
      </c>
      <c r="J43">
        <v>0</v>
      </c>
      <c r="K43">
        <v>167.03</v>
      </c>
      <c r="L43">
        <v>307.584</v>
      </c>
      <c r="M43">
        <v>45.148</v>
      </c>
      <c r="N43">
        <v>1.827</v>
      </c>
      <c r="O43">
        <v>0.446</v>
      </c>
      <c r="P43">
        <v>1531.8</v>
      </c>
      <c r="Q43">
        <v>0</v>
      </c>
      <c r="R43" s="61"/>
    </row>
    <row r="44" spans="1:18" ht="12.75">
      <c r="A44" s="60">
        <v>38527.32013888889</v>
      </c>
      <c r="B44" s="61">
        <v>0.33333333333333337</v>
      </c>
      <c r="C44">
        <v>1510.734</v>
      </c>
      <c r="D44">
        <v>1267</v>
      </c>
      <c r="E44">
        <v>2557.696</v>
      </c>
      <c r="F44">
        <v>464.3</v>
      </c>
      <c r="G44">
        <v>292.908</v>
      </c>
      <c r="H44">
        <v>293.015</v>
      </c>
      <c r="I44">
        <v>0</v>
      </c>
      <c r="J44">
        <v>0</v>
      </c>
      <c r="K44">
        <v>45.995</v>
      </c>
      <c r="L44">
        <v>307.584</v>
      </c>
      <c r="M44">
        <v>0</v>
      </c>
      <c r="N44">
        <v>1.008</v>
      </c>
      <c r="O44">
        <v>0.06</v>
      </c>
      <c r="P44">
        <v>1531.8</v>
      </c>
      <c r="Q44">
        <v>0</v>
      </c>
      <c r="R44" s="61"/>
    </row>
    <row r="45" spans="1:18" ht="12.75">
      <c r="A45" s="60">
        <v>38527.32083333333</v>
      </c>
      <c r="B45" s="61">
        <v>0.3340277777777778</v>
      </c>
      <c r="C45">
        <v>1510.734</v>
      </c>
      <c r="D45">
        <v>1317</v>
      </c>
      <c r="E45">
        <v>2640.673</v>
      </c>
      <c r="F45">
        <v>464.3</v>
      </c>
      <c r="G45">
        <v>292.054</v>
      </c>
      <c r="H45">
        <v>291.894</v>
      </c>
      <c r="I45">
        <v>10.049</v>
      </c>
      <c r="J45">
        <v>0</v>
      </c>
      <c r="K45">
        <v>47.429</v>
      </c>
      <c r="L45">
        <v>307.584</v>
      </c>
      <c r="M45">
        <v>0</v>
      </c>
      <c r="N45">
        <v>0.971</v>
      </c>
      <c r="O45">
        <v>0.06</v>
      </c>
      <c r="P45">
        <v>1531.8</v>
      </c>
      <c r="Q45">
        <v>0</v>
      </c>
      <c r="R45" s="61"/>
    </row>
    <row r="46" spans="1:18" ht="12.75">
      <c r="A46" s="60">
        <v>38527.32152777778</v>
      </c>
      <c r="B46" s="61">
        <v>0.33472222222222225</v>
      </c>
      <c r="C46">
        <v>1510.734</v>
      </c>
      <c r="D46">
        <v>1368</v>
      </c>
      <c r="E46">
        <v>2703.257</v>
      </c>
      <c r="F46">
        <v>464.3</v>
      </c>
      <c r="G46">
        <v>294.936</v>
      </c>
      <c r="H46">
        <v>294.509</v>
      </c>
      <c r="I46">
        <v>10.05</v>
      </c>
      <c r="J46">
        <v>0</v>
      </c>
      <c r="K46">
        <v>48.992</v>
      </c>
      <c r="L46">
        <v>307.584</v>
      </c>
      <c r="M46">
        <v>0</v>
      </c>
      <c r="N46">
        <v>0.983</v>
      </c>
      <c r="O46">
        <v>0.06</v>
      </c>
      <c r="P46">
        <v>1531.8</v>
      </c>
      <c r="Q46">
        <v>0</v>
      </c>
      <c r="R46" s="61"/>
    </row>
    <row r="47" spans="1:18" ht="12.75">
      <c r="A47" s="60">
        <v>38527.322222222225</v>
      </c>
      <c r="B47" s="61">
        <v>0.3354166666666667</v>
      </c>
      <c r="C47">
        <v>1510.734</v>
      </c>
      <c r="D47">
        <v>1420</v>
      </c>
      <c r="E47">
        <v>2752.48</v>
      </c>
      <c r="F47">
        <v>464.3</v>
      </c>
      <c r="G47">
        <v>294.029</v>
      </c>
      <c r="H47">
        <v>294.562</v>
      </c>
      <c r="I47">
        <v>9.894</v>
      </c>
      <c r="J47">
        <v>0</v>
      </c>
      <c r="K47">
        <v>50.573</v>
      </c>
      <c r="L47">
        <v>307.584</v>
      </c>
      <c r="M47">
        <v>0</v>
      </c>
      <c r="N47">
        <v>0.972</v>
      </c>
      <c r="O47">
        <v>0.06</v>
      </c>
      <c r="P47">
        <v>1531.8</v>
      </c>
      <c r="Q47">
        <v>0</v>
      </c>
      <c r="R47" s="61"/>
    </row>
    <row r="48" spans="1:18" ht="12.75">
      <c r="A48" s="60">
        <v>38527.322916666664</v>
      </c>
      <c r="B48" s="61">
        <v>0.33611111111111114</v>
      </c>
      <c r="C48">
        <v>1510.734</v>
      </c>
      <c r="D48">
        <v>1463</v>
      </c>
      <c r="E48">
        <v>2802.406</v>
      </c>
      <c r="F48">
        <v>464.3</v>
      </c>
      <c r="G48">
        <v>294.562</v>
      </c>
      <c r="H48">
        <v>294.776</v>
      </c>
      <c r="I48">
        <v>9.852</v>
      </c>
      <c r="J48">
        <v>0</v>
      </c>
      <c r="K48">
        <v>49.93</v>
      </c>
      <c r="L48">
        <v>307.584</v>
      </c>
      <c r="M48">
        <v>0</v>
      </c>
      <c r="N48">
        <v>0.998</v>
      </c>
      <c r="O48">
        <v>0.06</v>
      </c>
      <c r="P48">
        <v>1531.8</v>
      </c>
      <c r="Q48">
        <v>0</v>
      </c>
      <c r="R48" s="61"/>
    </row>
    <row r="49" spans="1:18" ht="12.75">
      <c r="A49" s="60">
        <v>38527.32361111111</v>
      </c>
      <c r="B49" s="61">
        <v>0.3368055555555556</v>
      </c>
      <c r="C49">
        <v>1510.734</v>
      </c>
      <c r="D49">
        <v>1491</v>
      </c>
      <c r="E49">
        <v>2854.443</v>
      </c>
      <c r="F49">
        <v>464.3</v>
      </c>
      <c r="G49">
        <v>292.214</v>
      </c>
      <c r="H49">
        <v>292.107</v>
      </c>
      <c r="I49">
        <v>10.133</v>
      </c>
      <c r="J49">
        <v>0</v>
      </c>
      <c r="K49">
        <v>52.099</v>
      </c>
      <c r="L49">
        <v>307.584</v>
      </c>
      <c r="M49">
        <v>0</v>
      </c>
      <c r="N49">
        <v>1.017</v>
      </c>
      <c r="O49">
        <v>0.06</v>
      </c>
      <c r="P49">
        <v>1531.8</v>
      </c>
      <c r="Q49">
        <v>0</v>
      </c>
      <c r="R49" s="61"/>
    </row>
    <row r="50" spans="1:18" ht="12.75">
      <c r="A50" s="60">
        <v>38527.32430555556</v>
      </c>
      <c r="B50" s="61">
        <v>0.3375</v>
      </c>
      <c r="C50">
        <v>1510.734</v>
      </c>
      <c r="D50">
        <v>1506</v>
      </c>
      <c r="E50">
        <v>2117.499</v>
      </c>
      <c r="F50">
        <v>464.3</v>
      </c>
      <c r="G50">
        <v>293.655</v>
      </c>
      <c r="H50">
        <v>293.975</v>
      </c>
      <c r="I50">
        <v>9.059</v>
      </c>
      <c r="J50">
        <v>0</v>
      </c>
      <c r="K50">
        <v>50.04</v>
      </c>
      <c r="L50">
        <v>307.584</v>
      </c>
      <c r="M50">
        <v>0</v>
      </c>
      <c r="N50">
        <v>0.52</v>
      </c>
      <c r="O50">
        <v>0.06</v>
      </c>
      <c r="P50">
        <v>1531.8</v>
      </c>
      <c r="Q50">
        <v>0</v>
      </c>
      <c r="R50" s="61"/>
    </row>
    <row r="51" spans="1:18" ht="12.75">
      <c r="A51" s="60">
        <v>38527.325</v>
      </c>
      <c r="B51" s="61">
        <v>0.33819444444444446</v>
      </c>
      <c r="C51">
        <v>1512.106</v>
      </c>
      <c r="D51">
        <v>1509</v>
      </c>
      <c r="E51">
        <v>1793.328</v>
      </c>
      <c r="F51">
        <v>464.3</v>
      </c>
      <c r="G51">
        <v>304.595</v>
      </c>
      <c r="H51">
        <v>303.955</v>
      </c>
      <c r="I51">
        <v>0</v>
      </c>
      <c r="J51">
        <v>0</v>
      </c>
      <c r="K51">
        <v>49.305</v>
      </c>
      <c r="L51">
        <v>307.584</v>
      </c>
      <c r="M51">
        <v>0</v>
      </c>
      <c r="N51">
        <v>0.016</v>
      </c>
      <c r="O51">
        <v>0.06</v>
      </c>
      <c r="P51">
        <v>1531.8</v>
      </c>
      <c r="Q51">
        <v>0</v>
      </c>
      <c r="R51" s="61"/>
    </row>
    <row r="52" spans="1:18" ht="12.75">
      <c r="A52" s="60">
        <v>38527.325694444444</v>
      </c>
      <c r="B52" s="61">
        <v>0.3388888888888889</v>
      </c>
      <c r="C52">
        <v>1513.411</v>
      </c>
      <c r="D52">
        <v>1512</v>
      </c>
      <c r="E52">
        <v>1708.946</v>
      </c>
      <c r="F52">
        <v>464.3</v>
      </c>
      <c r="G52">
        <v>303.368</v>
      </c>
      <c r="H52">
        <v>303.101</v>
      </c>
      <c r="I52">
        <v>0</v>
      </c>
      <c r="J52">
        <v>0</v>
      </c>
      <c r="K52">
        <v>48.091</v>
      </c>
      <c r="L52">
        <v>307.584</v>
      </c>
      <c r="M52">
        <v>0</v>
      </c>
      <c r="N52">
        <v>0.016</v>
      </c>
      <c r="O52">
        <v>0.06</v>
      </c>
      <c r="P52">
        <v>1531.8</v>
      </c>
      <c r="Q52">
        <v>0</v>
      </c>
      <c r="R52" s="61"/>
    </row>
    <row r="53" spans="1:18" ht="12.75">
      <c r="A53" s="60">
        <v>38527.32638888889</v>
      </c>
      <c r="B53" s="61">
        <v>0.33958333333333335</v>
      </c>
      <c r="C53">
        <v>1514.72</v>
      </c>
      <c r="D53">
        <v>1513</v>
      </c>
      <c r="E53">
        <v>1637.22</v>
      </c>
      <c r="F53">
        <v>464.3</v>
      </c>
      <c r="G53">
        <v>304.062</v>
      </c>
      <c r="H53">
        <v>305.022</v>
      </c>
      <c r="I53">
        <v>0</v>
      </c>
      <c r="J53">
        <v>0</v>
      </c>
      <c r="K53">
        <v>50.592</v>
      </c>
      <c r="L53">
        <v>307.584</v>
      </c>
      <c r="M53">
        <v>0</v>
      </c>
      <c r="N53">
        <v>0.022</v>
      </c>
      <c r="O53">
        <v>0.06</v>
      </c>
      <c r="P53">
        <v>1531.8</v>
      </c>
      <c r="Q53">
        <v>0</v>
      </c>
      <c r="R53" s="61"/>
    </row>
    <row r="54" spans="1:18" ht="12.75">
      <c r="A54" s="60">
        <v>38527.32708333333</v>
      </c>
      <c r="B54" s="61">
        <v>0.3402777777777778</v>
      </c>
      <c r="C54">
        <v>1516.843</v>
      </c>
      <c r="D54">
        <v>1514</v>
      </c>
      <c r="E54">
        <v>1680.115</v>
      </c>
      <c r="F54">
        <v>464.3</v>
      </c>
      <c r="G54">
        <v>303.101</v>
      </c>
      <c r="H54">
        <v>303.368</v>
      </c>
      <c r="I54">
        <v>0</v>
      </c>
      <c r="J54">
        <v>0</v>
      </c>
      <c r="K54">
        <v>54.214</v>
      </c>
      <c r="L54">
        <v>307.584</v>
      </c>
      <c r="M54">
        <v>0</v>
      </c>
      <c r="N54">
        <v>0.015</v>
      </c>
      <c r="O54">
        <v>0.06</v>
      </c>
      <c r="P54">
        <v>1531.8</v>
      </c>
      <c r="Q54">
        <v>0</v>
      </c>
      <c r="R54" s="61"/>
    </row>
    <row r="55" spans="1:18" ht="12.75">
      <c r="A55" s="60">
        <v>38527.32777777778</v>
      </c>
      <c r="B55" s="61">
        <v>0.34097222222222223</v>
      </c>
      <c r="C55">
        <v>1519.21</v>
      </c>
      <c r="D55">
        <v>1517</v>
      </c>
      <c r="E55">
        <v>1605.577</v>
      </c>
      <c r="F55">
        <v>464.3</v>
      </c>
      <c r="G55">
        <v>302.247</v>
      </c>
      <c r="H55">
        <v>304.809</v>
      </c>
      <c r="I55">
        <v>0</v>
      </c>
      <c r="J55">
        <v>0</v>
      </c>
      <c r="K55">
        <v>52.853</v>
      </c>
      <c r="L55">
        <v>307.584</v>
      </c>
      <c r="M55">
        <v>0</v>
      </c>
      <c r="N55">
        <v>0.001</v>
      </c>
      <c r="O55">
        <v>0.06</v>
      </c>
      <c r="P55">
        <v>1531.8</v>
      </c>
      <c r="Q55">
        <v>0</v>
      </c>
      <c r="R55" s="61"/>
    </row>
    <row r="56" spans="1:18" ht="12.75">
      <c r="A56" s="60">
        <v>38527.32847222222</v>
      </c>
      <c r="B56" s="61">
        <v>0.3416666666666667</v>
      </c>
      <c r="C56">
        <v>1522.013</v>
      </c>
      <c r="D56">
        <v>1519</v>
      </c>
      <c r="E56">
        <v>1744.808</v>
      </c>
      <c r="F56">
        <v>464.3</v>
      </c>
      <c r="G56">
        <v>302.621</v>
      </c>
      <c r="H56">
        <v>302.888</v>
      </c>
      <c r="I56">
        <v>0</v>
      </c>
      <c r="J56">
        <v>0</v>
      </c>
      <c r="K56">
        <v>53.331</v>
      </c>
      <c r="L56">
        <v>307.584</v>
      </c>
      <c r="M56">
        <v>0</v>
      </c>
      <c r="N56">
        <v>0.007</v>
      </c>
      <c r="O56">
        <v>0.06</v>
      </c>
      <c r="P56">
        <v>1531.8</v>
      </c>
      <c r="Q56">
        <v>0</v>
      </c>
      <c r="R56" s="61"/>
    </row>
    <row r="57" spans="1:18" ht="12.75">
      <c r="A57" s="60">
        <v>38527.32916666667</v>
      </c>
      <c r="B57" s="61">
        <v>0.3423611111111111</v>
      </c>
      <c r="C57">
        <v>1524.413</v>
      </c>
      <c r="D57">
        <v>1522</v>
      </c>
      <c r="E57">
        <v>1559.166</v>
      </c>
      <c r="F57">
        <v>464.3</v>
      </c>
      <c r="G57">
        <v>303.314</v>
      </c>
      <c r="H57">
        <v>302.621</v>
      </c>
      <c r="I57">
        <v>0</v>
      </c>
      <c r="J57">
        <v>0</v>
      </c>
      <c r="K57">
        <v>55.501</v>
      </c>
      <c r="L57">
        <v>307.584</v>
      </c>
      <c r="M57">
        <v>0</v>
      </c>
      <c r="N57">
        <v>0.001</v>
      </c>
      <c r="O57">
        <v>0.06</v>
      </c>
      <c r="P57">
        <v>1531.8</v>
      </c>
      <c r="Q57">
        <v>0</v>
      </c>
      <c r="R57" s="61"/>
    </row>
    <row r="58" spans="1:18" ht="12.75">
      <c r="A58" s="60">
        <v>38527.32986111111</v>
      </c>
      <c r="B58" s="61">
        <v>0.34305555555555556</v>
      </c>
      <c r="C58">
        <v>1526.026</v>
      </c>
      <c r="D58">
        <v>1525</v>
      </c>
      <c r="E58">
        <v>1556.353</v>
      </c>
      <c r="F58">
        <v>464.3</v>
      </c>
      <c r="G58">
        <v>302.514</v>
      </c>
      <c r="H58">
        <v>302.941</v>
      </c>
      <c r="I58">
        <v>0</v>
      </c>
      <c r="J58">
        <v>0</v>
      </c>
      <c r="K58">
        <v>61.789</v>
      </c>
      <c r="L58">
        <v>307.584</v>
      </c>
      <c r="M58">
        <v>0</v>
      </c>
      <c r="N58">
        <v>0</v>
      </c>
      <c r="O58">
        <v>0.06</v>
      </c>
      <c r="P58">
        <v>1531.8</v>
      </c>
      <c r="Q58">
        <v>0</v>
      </c>
      <c r="R58" s="61"/>
    </row>
    <row r="59" spans="1:18" ht="12.75">
      <c r="A59" s="60">
        <v>38527.330555555556</v>
      </c>
      <c r="B59" s="61">
        <v>0.34375</v>
      </c>
      <c r="C59">
        <v>1527.206</v>
      </c>
      <c r="D59">
        <v>1525</v>
      </c>
      <c r="E59">
        <v>1571.12</v>
      </c>
      <c r="F59">
        <v>464.3</v>
      </c>
      <c r="G59">
        <v>296.804</v>
      </c>
      <c r="H59">
        <v>297.017</v>
      </c>
      <c r="I59">
        <v>0</v>
      </c>
      <c r="J59">
        <v>0</v>
      </c>
      <c r="K59">
        <v>52.485</v>
      </c>
      <c r="L59">
        <v>307.584</v>
      </c>
      <c r="M59">
        <v>0</v>
      </c>
      <c r="N59">
        <v>0.013</v>
      </c>
      <c r="O59">
        <v>0.06</v>
      </c>
      <c r="P59">
        <v>1531.8</v>
      </c>
      <c r="Q59">
        <v>0</v>
      </c>
      <c r="R59" s="61"/>
    </row>
    <row r="60" spans="1:18" ht="12.75">
      <c r="A60" s="60">
        <v>38527.33125</v>
      </c>
      <c r="B60" s="61">
        <v>0.34444444444444444</v>
      </c>
      <c r="C60">
        <v>1524.588</v>
      </c>
      <c r="D60">
        <v>1524</v>
      </c>
      <c r="E60">
        <v>1608.39</v>
      </c>
      <c r="F60">
        <v>464.3</v>
      </c>
      <c r="G60">
        <v>291.947</v>
      </c>
      <c r="H60">
        <v>289.973</v>
      </c>
      <c r="I60">
        <v>0</v>
      </c>
      <c r="J60">
        <v>0</v>
      </c>
      <c r="K60">
        <v>50.61</v>
      </c>
      <c r="L60">
        <v>307.584</v>
      </c>
      <c r="M60">
        <v>0</v>
      </c>
      <c r="N60">
        <v>1.085</v>
      </c>
      <c r="O60">
        <v>0.06</v>
      </c>
      <c r="P60">
        <v>1531.8</v>
      </c>
      <c r="Q60">
        <v>0</v>
      </c>
      <c r="R60" s="61"/>
    </row>
    <row r="61" spans="1:18" ht="12.75">
      <c r="A61" s="60">
        <v>38527.33194444444</v>
      </c>
      <c r="B61" s="61">
        <v>0.3451388888888889</v>
      </c>
      <c r="C61">
        <v>1531.8</v>
      </c>
      <c r="D61">
        <v>1523</v>
      </c>
      <c r="E61">
        <v>1610.499</v>
      </c>
      <c r="F61">
        <v>464.3</v>
      </c>
      <c r="G61">
        <v>294.082</v>
      </c>
      <c r="H61">
        <v>294.562</v>
      </c>
      <c r="I61">
        <v>0</v>
      </c>
      <c r="J61">
        <v>0</v>
      </c>
      <c r="K61">
        <v>65.834</v>
      </c>
      <c r="L61">
        <v>307.584</v>
      </c>
      <c r="M61">
        <v>0</v>
      </c>
      <c r="N61">
        <v>0</v>
      </c>
      <c r="O61">
        <v>0.06</v>
      </c>
      <c r="P61">
        <v>1531.8</v>
      </c>
      <c r="Q61">
        <v>13.022</v>
      </c>
      <c r="R61" s="61"/>
    </row>
    <row r="62" spans="1:18" ht="12.75">
      <c r="A62" s="60">
        <v>38527.33263888889</v>
      </c>
      <c r="B62" s="61">
        <v>0.3458333333333333</v>
      </c>
      <c r="C62">
        <v>1531.8</v>
      </c>
      <c r="D62">
        <v>1523</v>
      </c>
      <c r="E62">
        <v>1614.015</v>
      </c>
      <c r="F62">
        <v>464.3</v>
      </c>
      <c r="G62">
        <v>294.882</v>
      </c>
      <c r="H62">
        <v>294.509</v>
      </c>
      <c r="I62">
        <v>0</v>
      </c>
      <c r="J62">
        <v>0</v>
      </c>
      <c r="K62">
        <v>52.706</v>
      </c>
      <c r="L62">
        <v>307.584</v>
      </c>
      <c r="M62">
        <v>0</v>
      </c>
      <c r="N62">
        <v>0.004</v>
      </c>
      <c r="O62">
        <v>0.06</v>
      </c>
      <c r="P62">
        <v>1531.8</v>
      </c>
      <c r="Q62">
        <v>13.075</v>
      </c>
      <c r="R62" s="61"/>
    </row>
    <row r="63" spans="1:18" ht="12.75">
      <c r="A63" s="60">
        <v>38527.333333333336</v>
      </c>
      <c r="B63" s="61">
        <v>0.34652777777777777</v>
      </c>
      <c r="C63">
        <v>1531.8</v>
      </c>
      <c r="D63">
        <v>1523</v>
      </c>
      <c r="E63">
        <v>1614.015</v>
      </c>
      <c r="F63">
        <v>464.3</v>
      </c>
      <c r="G63">
        <v>292.481</v>
      </c>
      <c r="H63">
        <v>292.054</v>
      </c>
      <c r="I63">
        <v>0</v>
      </c>
      <c r="J63">
        <v>0</v>
      </c>
      <c r="K63">
        <v>65.907</v>
      </c>
      <c r="L63">
        <v>307.584</v>
      </c>
      <c r="M63">
        <v>0</v>
      </c>
      <c r="N63">
        <v>0.005</v>
      </c>
      <c r="O63">
        <v>0.06</v>
      </c>
      <c r="P63">
        <v>1531.8</v>
      </c>
      <c r="Q63">
        <v>15.53</v>
      </c>
      <c r="R63" s="61"/>
    </row>
    <row r="64" spans="1:18" ht="12.75">
      <c r="A64" s="60">
        <v>38527.334027777775</v>
      </c>
      <c r="B64" s="61">
        <v>0.34722222222222227</v>
      </c>
      <c r="C64">
        <v>1531.8</v>
      </c>
      <c r="D64">
        <v>1523</v>
      </c>
      <c r="E64">
        <v>1606.28</v>
      </c>
      <c r="F64">
        <v>464.3</v>
      </c>
      <c r="G64">
        <v>293.175</v>
      </c>
      <c r="H64">
        <v>293.281</v>
      </c>
      <c r="I64">
        <v>0</v>
      </c>
      <c r="J64">
        <v>0</v>
      </c>
      <c r="K64">
        <v>55.114</v>
      </c>
      <c r="L64">
        <v>307.584</v>
      </c>
      <c r="M64">
        <v>0</v>
      </c>
      <c r="N64">
        <v>0.001</v>
      </c>
      <c r="O64">
        <v>0.06</v>
      </c>
      <c r="P64">
        <v>1531.8</v>
      </c>
      <c r="Q64">
        <v>14.302</v>
      </c>
      <c r="R64" s="61"/>
    </row>
    <row r="65" spans="1:18" ht="12.75">
      <c r="A65" s="60">
        <v>38527.33472222222</v>
      </c>
      <c r="B65" s="61">
        <v>0.34791666666666665</v>
      </c>
      <c r="C65">
        <v>1531.8</v>
      </c>
      <c r="D65">
        <v>1523</v>
      </c>
      <c r="E65">
        <v>1611.905</v>
      </c>
      <c r="F65">
        <v>464.3</v>
      </c>
      <c r="G65">
        <v>295.256</v>
      </c>
      <c r="H65">
        <v>295.63</v>
      </c>
      <c r="I65">
        <v>0</v>
      </c>
      <c r="J65">
        <v>0</v>
      </c>
      <c r="K65">
        <v>55.188</v>
      </c>
      <c r="L65">
        <v>307.584</v>
      </c>
      <c r="M65">
        <v>0</v>
      </c>
      <c r="N65">
        <v>0.001</v>
      </c>
      <c r="O65">
        <v>0.06</v>
      </c>
      <c r="P65">
        <v>1531.8</v>
      </c>
      <c r="Q65">
        <v>11.954</v>
      </c>
      <c r="R65" s="61"/>
    </row>
    <row r="66" spans="1:18" ht="12.75">
      <c r="A66" s="60">
        <v>38527.33541666667</v>
      </c>
      <c r="B66" s="61">
        <v>0.34861111111111115</v>
      </c>
      <c r="C66">
        <v>1531.8</v>
      </c>
      <c r="D66">
        <v>1523</v>
      </c>
      <c r="E66">
        <v>1614.015</v>
      </c>
      <c r="F66">
        <v>464.3</v>
      </c>
      <c r="G66">
        <v>294.402</v>
      </c>
      <c r="H66">
        <v>294.829</v>
      </c>
      <c r="I66">
        <v>0</v>
      </c>
      <c r="J66">
        <v>0</v>
      </c>
      <c r="K66">
        <v>58.369</v>
      </c>
      <c r="L66">
        <v>307.584</v>
      </c>
      <c r="M66">
        <v>0</v>
      </c>
      <c r="N66">
        <v>0</v>
      </c>
      <c r="O66">
        <v>0.06</v>
      </c>
      <c r="P66">
        <v>1531.8</v>
      </c>
      <c r="Q66">
        <v>12.755</v>
      </c>
      <c r="R66" s="61"/>
    </row>
    <row r="67" spans="1:18" ht="12.75">
      <c r="A67" s="60">
        <v>38527.33611111111</v>
      </c>
      <c r="B67" s="61">
        <v>0.34930555555555554</v>
      </c>
      <c r="C67">
        <v>1531.8</v>
      </c>
      <c r="D67">
        <v>1523</v>
      </c>
      <c r="E67">
        <v>1609.093</v>
      </c>
      <c r="F67">
        <v>464.3</v>
      </c>
      <c r="G67">
        <v>293.548</v>
      </c>
      <c r="H67">
        <v>294.669</v>
      </c>
      <c r="I67">
        <v>0</v>
      </c>
      <c r="J67">
        <v>0</v>
      </c>
      <c r="K67">
        <v>70.43</v>
      </c>
      <c r="L67">
        <v>307.584</v>
      </c>
      <c r="M67">
        <v>0</v>
      </c>
      <c r="N67">
        <v>0</v>
      </c>
      <c r="O67">
        <v>0.06</v>
      </c>
      <c r="P67">
        <v>1531.8</v>
      </c>
      <c r="Q67">
        <v>12.915</v>
      </c>
      <c r="R67" s="61"/>
    </row>
    <row r="68" spans="1:18" ht="12.75">
      <c r="A68" s="60">
        <v>38527.336805555555</v>
      </c>
      <c r="B68" s="61">
        <v>0.35</v>
      </c>
      <c r="C68">
        <v>1531.8</v>
      </c>
      <c r="D68">
        <v>1523</v>
      </c>
      <c r="E68">
        <v>1604.874</v>
      </c>
      <c r="F68">
        <v>464.3</v>
      </c>
      <c r="G68">
        <v>291.627</v>
      </c>
      <c r="H68">
        <v>292.481</v>
      </c>
      <c r="I68">
        <v>0</v>
      </c>
      <c r="J68">
        <v>0</v>
      </c>
      <c r="K68">
        <v>71.699</v>
      </c>
      <c r="L68">
        <v>307.584</v>
      </c>
      <c r="M68">
        <v>0</v>
      </c>
      <c r="N68">
        <v>0.014</v>
      </c>
      <c r="O68">
        <v>0.06</v>
      </c>
      <c r="P68">
        <v>1531.8</v>
      </c>
      <c r="Q68">
        <v>15.103</v>
      </c>
      <c r="R68" s="61"/>
    </row>
    <row r="69" spans="1:18" ht="12.75">
      <c r="A69" s="60">
        <v>38527.3375</v>
      </c>
      <c r="B69" s="61">
        <v>0.3506944444444445</v>
      </c>
      <c r="C69">
        <v>1531.8</v>
      </c>
      <c r="D69">
        <v>1523</v>
      </c>
      <c r="E69">
        <v>1609.093</v>
      </c>
      <c r="F69">
        <v>464.3</v>
      </c>
      <c r="G69">
        <v>292.588</v>
      </c>
      <c r="H69">
        <v>293.388</v>
      </c>
      <c r="I69">
        <v>0</v>
      </c>
      <c r="J69">
        <v>0</v>
      </c>
      <c r="K69">
        <v>66.661</v>
      </c>
      <c r="L69">
        <v>307.584</v>
      </c>
      <c r="M69">
        <v>0</v>
      </c>
      <c r="N69">
        <v>0</v>
      </c>
      <c r="O69">
        <v>0.06</v>
      </c>
      <c r="P69">
        <v>1531.8</v>
      </c>
      <c r="Q69">
        <v>14.196</v>
      </c>
      <c r="R69" s="61"/>
    </row>
    <row r="70" spans="1:18" ht="12.75">
      <c r="A70" s="60">
        <v>38527.33819444444</v>
      </c>
      <c r="B70" s="61">
        <v>0.3513888888888889</v>
      </c>
      <c r="C70">
        <v>1531.8</v>
      </c>
      <c r="D70">
        <v>1523</v>
      </c>
      <c r="E70">
        <v>1611.202</v>
      </c>
      <c r="F70">
        <v>464.3</v>
      </c>
      <c r="G70">
        <v>293.015</v>
      </c>
      <c r="H70">
        <v>293.015</v>
      </c>
      <c r="I70">
        <v>9.723</v>
      </c>
      <c r="J70">
        <v>0</v>
      </c>
      <c r="K70">
        <v>97.991</v>
      </c>
      <c r="L70">
        <v>305.182</v>
      </c>
      <c r="M70">
        <v>0</v>
      </c>
      <c r="N70">
        <v>0.977</v>
      </c>
      <c r="O70">
        <v>0.06</v>
      </c>
      <c r="P70">
        <v>1531.8</v>
      </c>
      <c r="Q70">
        <v>12.168</v>
      </c>
      <c r="R70" s="61"/>
    </row>
    <row r="71" spans="1:18" ht="12.75">
      <c r="A71" s="60">
        <v>38527.33888888889</v>
      </c>
      <c r="B71" s="61">
        <v>0.3520833333333333</v>
      </c>
      <c r="C71">
        <v>1531.8</v>
      </c>
      <c r="D71">
        <v>1523</v>
      </c>
      <c r="E71">
        <v>1604.874</v>
      </c>
      <c r="F71">
        <v>464.3</v>
      </c>
      <c r="G71">
        <v>291.307</v>
      </c>
      <c r="H71">
        <v>291.894</v>
      </c>
      <c r="I71">
        <v>9.924</v>
      </c>
      <c r="J71">
        <v>0</v>
      </c>
      <c r="K71">
        <v>95.913</v>
      </c>
      <c r="L71">
        <v>305.182</v>
      </c>
      <c r="M71">
        <v>0</v>
      </c>
      <c r="N71">
        <v>0.936</v>
      </c>
      <c r="O71">
        <v>0.06</v>
      </c>
      <c r="P71">
        <v>1531.8</v>
      </c>
      <c r="Q71">
        <v>13.288</v>
      </c>
      <c r="R71" s="61"/>
    </row>
    <row r="72" spans="1:18" ht="12.75">
      <c r="A72" s="60">
        <v>38527.339583333334</v>
      </c>
      <c r="B72" s="61">
        <v>0.3527777777777778</v>
      </c>
      <c r="C72">
        <v>1531.8</v>
      </c>
      <c r="D72">
        <v>1523</v>
      </c>
      <c r="E72">
        <v>1604.17</v>
      </c>
      <c r="F72">
        <v>464.3</v>
      </c>
      <c r="G72">
        <v>291.467</v>
      </c>
      <c r="H72">
        <v>291.36</v>
      </c>
      <c r="I72">
        <v>9.997</v>
      </c>
      <c r="J72">
        <v>0</v>
      </c>
      <c r="K72">
        <v>89.037</v>
      </c>
      <c r="L72">
        <v>305.182</v>
      </c>
      <c r="M72">
        <v>0</v>
      </c>
      <c r="N72">
        <v>0.953</v>
      </c>
      <c r="O72">
        <v>0.06</v>
      </c>
      <c r="P72">
        <v>1531.8</v>
      </c>
      <c r="Q72">
        <v>13.822</v>
      </c>
      <c r="R72" s="61"/>
    </row>
    <row r="73" spans="1:18" ht="12.75">
      <c r="A73" s="60">
        <v>38527.34027777778</v>
      </c>
      <c r="B73" s="61">
        <v>0.3534722222222222</v>
      </c>
      <c r="C73">
        <v>1531.8</v>
      </c>
      <c r="D73">
        <v>1523</v>
      </c>
      <c r="E73">
        <v>1611.202</v>
      </c>
      <c r="F73">
        <v>464.3</v>
      </c>
      <c r="G73">
        <v>293.175</v>
      </c>
      <c r="H73">
        <v>292.961</v>
      </c>
      <c r="I73">
        <v>10.06</v>
      </c>
      <c r="J73">
        <v>0</v>
      </c>
      <c r="K73">
        <v>88.264</v>
      </c>
      <c r="L73">
        <v>305.182</v>
      </c>
      <c r="M73">
        <v>0</v>
      </c>
      <c r="N73">
        <v>0.95</v>
      </c>
      <c r="O73">
        <v>0.06</v>
      </c>
      <c r="P73">
        <v>1531.8</v>
      </c>
      <c r="Q73">
        <v>12.221</v>
      </c>
      <c r="R73" s="61"/>
    </row>
    <row r="74" spans="1:18" ht="12.75">
      <c r="A74" s="60">
        <v>38527.34097222222</v>
      </c>
      <c r="B74" s="61">
        <v>0.3541666666666667</v>
      </c>
      <c r="C74">
        <v>1531.8</v>
      </c>
      <c r="D74">
        <v>1523</v>
      </c>
      <c r="E74">
        <v>1610.499</v>
      </c>
      <c r="F74">
        <v>464.3</v>
      </c>
      <c r="G74">
        <v>292.534</v>
      </c>
      <c r="H74">
        <v>292.854</v>
      </c>
      <c r="I74">
        <v>10.178</v>
      </c>
      <c r="J74">
        <v>0</v>
      </c>
      <c r="K74">
        <v>91.372</v>
      </c>
      <c r="L74">
        <v>305.182</v>
      </c>
      <c r="M74">
        <v>0</v>
      </c>
      <c r="N74">
        <v>0.954</v>
      </c>
      <c r="O74">
        <v>0.06</v>
      </c>
      <c r="P74">
        <v>1531.8</v>
      </c>
      <c r="Q74">
        <v>12.328</v>
      </c>
      <c r="R74" s="61"/>
    </row>
    <row r="75" spans="1:18" ht="12.75">
      <c r="A75" s="60">
        <v>38527.34166666667</v>
      </c>
      <c r="B75" s="61">
        <v>0.35486111111111107</v>
      </c>
      <c r="C75">
        <v>1531.8</v>
      </c>
      <c r="D75">
        <v>1523</v>
      </c>
      <c r="E75">
        <v>1624.563</v>
      </c>
      <c r="F75">
        <v>464.3</v>
      </c>
      <c r="G75">
        <v>295.896</v>
      </c>
      <c r="H75">
        <v>295.469</v>
      </c>
      <c r="I75">
        <v>10.178</v>
      </c>
      <c r="J75">
        <v>0</v>
      </c>
      <c r="K75">
        <v>82.252</v>
      </c>
      <c r="L75">
        <v>305.182</v>
      </c>
      <c r="M75">
        <v>0</v>
      </c>
      <c r="N75">
        <v>0.937</v>
      </c>
      <c r="O75">
        <v>0.06</v>
      </c>
      <c r="P75">
        <v>1531.8</v>
      </c>
      <c r="Q75">
        <v>9.713</v>
      </c>
      <c r="R75" s="61"/>
    </row>
    <row r="76" spans="1:18" ht="12.75">
      <c r="A76" s="60">
        <v>38527.342361111114</v>
      </c>
      <c r="B76" s="61">
        <v>0.35555555555555557</v>
      </c>
      <c r="C76">
        <v>1531.8</v>
      </c>
      <c r="D76">
        <v>1523</v>
      </c>
      <c r="E76">
        <v>1619.641</v>
      </c>
      <c r="F76">
        <v>464.3</v>
      </c>
      <c r="G76">
        <v>293.548</v>
      </c>
      <c r="H76">
        <v>292.588</v>
      </c>
      <c r="I76">
        <v>10.168</v>
      </c>
      <c r="J76">
        <v>0</v>
      </c>
      <c r="K76">
        <v>81.186</v>
      </c>
      <c r="L76">
        <v>305.182</v>
      </c>
      <c r="M76">
        <v>0</v>
      </c>
      <c r="N76">
        <v>0.941</v>
      </c>
      <c r="O76">
        <v>0.06</v>
      </c>
      <c r="P76">
        <v>1531.8</v>
      </c>
      <c r="Q76">
        <v>12.595</v>
      </c>
      <c r="R76" s="61"/>
    </row>
    <row r="77" spans="1:18" ht="12.75">
      <c r="A77" s="60">
        <v>38527.34305555555</v>
      </c>
      <c r="B77" s="61">
        <v>0.35625</v>
      </c>
      <c r="C77">
        <v>1531.8</v>
      </c>
      <c r="D77">
        <v>1523</v>
      </c>
      <c r="E77">
        <v>1614.015</v>
      </c>
      <c r="F77">
        <v>464.3</v>
      </c>
      <c r="G77">
        <v>291.894</v>
      </c>
      <c r="H77">
        <v>291.787</v>
      </c>
      <c r="I77">
        <v>10.199</v>
      </c>
      <c r="J77">
        <v>0</v>
      </c>
      <c r="K77">
        <v>80.892</v>
      </c>
      <c r="L77">
        <v>305.182</v>
      </c>
      <c r="M77">
        <v>0</v>
      </c>
      <c r="N77">
        <v>0.966</v>
      </c>
      <c r="O77">
        <v>0.06</v>
      </c>
      <c r="P77">
        <v>1531.8</v>
      </c>
      <c r="Q77">
        <v>13.395</v>
      </c>
      <c r="R77" s="61"/>
    </row>
    <row r="78" spans="1:18" ht="12.75">
      <c r="A78" s="60">
        <v>38527.34375</v>
      </c>
      <c r="B78" s="61">
        <v>0.35694444444444445</v>
      </c>
      <c r="C78">
        <v>1531.8</v>
      </c>
      <c r="D78">
        <v>1523</v>
      </c>
      <c r="E78">
        <v>1623.156</v>
      </c>
      <c r="F78">
        <v>464.392</v>
      </c>
      <c r="G78">
        <v>294.616</v>
      </c>
      <c r="H78">
        <v>294.669</v>
      </c>
      <c r="I78">
        <v>10.166</v>
      </c>
      <c r="J78">
        <v>0</v>
      </c>
      <c r="K78">
        <v>82.638</v>
      </c>
      <c r="L78">
        <v>305.182</v>
      </c>
      <c r="M78">
        <v>0</v>
      </c>
      <c r="N78">
        <v>0.856</v>
      </c>
      <c r="O78">
        <v>0.06</v>
      </c>
      <c r="P78">
        <v>1531.892</v>
      </c>
      <c r="Q78">
        <v>10.513</v>
      </c>
      <c r="R78" s="61"/>
    </row>
    <row r="79" spans="1:18" ht="12.75">
      <c r="A79" s="60">
        <v>38527.34444444445</v>
      </c>
      <c r="B79" s="61">
        <v>0.35763888888888895</v>
      </c>
      <c r="C79">
        <v>1531.8</v>
      </c>
      <c r="D79">
        <v>1523</v>
      </c>
      <c r="E79">
        <v>1611.202</v>
      </c>
      <c r="F79">
        <v>464.392</v>
      </c>
      <c r="G79">
        <v>291.787</v>
      </c>
      <c r="H79">
        <v>292.054</v>
      </c>
      <c r="I79">
        <v>10.221</v>
      </c>
      <c r="J79">
        <v>0</v>
      </c>
      <c r="K79">
        <v>86.628</v>
      </c>
      <c r="L79">
        <v>305.182</v>
      </c>
      <c r="M79">
        <v>0</v>
      </c>
      <c r="N79">
        <v>0.887</v>
      </c>
      <c r="O79">
        <v>0.06</v>
      </c>
      <c r="P79">
        <v>1531.892</v>
      </c>
      <c r="Q79">
        <v>13.128</v>
      </c>
      <c r="R79" s="61"/>
    </row>
    <row r="80" spans="1:18" ht="12.75">
      <c r="A80" s="60">
        <v>38527.345138888886</v>
      </c>
      <c r="B80" s="61">
        <v>0.35833333333333334</v>
      </c>
      <c r="C80">
        <v>1531.8</v>
      </c>
      <c r="D80">
        <v>1523</v>
      </c>
      <c r="E80">
        <v>1610.499</v>
      </c>
      <c r="F80">
        <v>464.392</v>
      </c>
      <c r="G80">
        <v>292.321</v>
      </c>
      <c r="H80">
        <v>292.161</v>
      </c>
      <c r="I80">
        <v>10.288</v>
      </c>
      <c r="J80">
        <v>0</v>
      </c>
      <c r="K80">
        <v>84.514</v>
      </c>
      <c r="L80">
        <v>305.182</v>
      </c>
      <c r="M80">
        <v>0</v>
      </c>
      <c r="N80">
        <v>0.878</v>
      </c>
      <c r="O80">
        <v>0.06</v>
      </c>
      <c r="P80">
        <v>1531.892</v>
      </c>
      <c r="Q80">
        <v>13.022</v>
      </c>
      <c r="R80" s="61"/>
    </row>
    <row r="81" spans="1:18" ht="12.75">
      <c r="A81" s="60">
        <v>38527.34583333333</v>
      </c>
      <c r="B81" s="61">
        <v>0.35902777777777783</v>
      </c>
      <c r="C81">
        <v>1531.8</v>
      </c>
      <c r="D81">
        <v>1523</v>
      </c>
      <c r="E81">
        <v>1617.531</v>
      </c>
      <c r="F81">
        <v>464.392</v>
      </c>
      <c r="G81">
        <v>295.149</v>
      </c>
      <c r="H81">
        <v>295.256</v>
      </c>
      <c r="I81">
        <v>10.265</v>
      </c>
      <c r="J81">
        <v>0</v>
      </c>
      <c r="K81">
        <v>79.329</v>
      </c>
      <c r="L81">
        <v>305.182</v>
      </c>
      <c r="M81">
        <v>0</v>
      </c>
      <c r="N81">
        <v>0.819</v>
      </c>
      <c r="O81">
        <v>0.06</v>
      </c>
      <c r="P81">
        <v>1531.892</v>
      </c>
      <c r="Q81">
        <v>9.926</v>
      </c>
      <c r="R81" s="61"/>
    </row>
    <row r="82" spans="1:18" ht="12.75">
      <c r="A82" s="60">
        <v>38527.34652777778</v>
      </c>
      <c r="B82" s="61">
        <v>0.3597222222222222</v>
      </c>
      <c r="C82">
        <v>1531.8</v>
      </c>
      <c r="D82">
        <v>1523</v>
      </c>
      <c r="E82">
        <v>1621.047</v>
      </c>
      <c r="F82">
        <v>464.392</v>
      </c>
      <c r="G82">
        <v>293.815</v>
      </c>
      <c r="H82">
        <v>291.947</v>
      </c>
      <c r="I82">
        <v>10.299</v>
      </c>
      <c r="J82">
        <v>0</v>
      </c>
      <c r="K82">
        <v>77.233</v>
      </c>
      <c r="L82">
        <v>305.182</v>
      </c>
      <c r="M82">
        <v>0</v>
      </c>
      <c r="N82">
        <v>0.865</v>
      </c>
      <c r="O82">
        <v>0.06</v>
      </c>
      <c r="P82">
        <v>1531.892</v>
      </c>
      <c r="Q82">
        <v>13.235</v>
      </c>
      <c r="R82" s="61"/>
    </row>
    <row r="83" spans="1:18" ht="12.75">
      <c r="A83" s="60">
        <v>38527.34722222222</v>
      </c>
      <c r="B83" s="61">
        <v>0.3604166666666667</v>
      </c>
      <c r="C83">
        <v>1531.8</v>
      </c>
      <c r="D83">
        <v>1523</v>
      </c>
      <c r="E83">
        <v>1611.202</v>
      </c>
      <c r="F83">
        <v>464.392</v>
      </c>
      <c r="G83">
        <v>291.2</v>
      </c>
      <c r="H83">
        <v>291.04</v>
      </c>
      <c r="I83">
        <v>10.32</v>
      </c>
      <c r="J83">
        <v>0</v>
      </c>
      <c r="K83">
        <v>85.58</v>
      </c>
      <c r="L83">
        <v>305.182</v>
      </c>
      <c r="M83">
        <v>0</v>
      </c>
      <c r="N83">
        <v>0.83</v>
      </c>
      <c r="O83">
        <v>0.06</v>
      </c>
      <c r="P83">
        <v>1531.892</v>
      </c>
      <c r="Q83">
        <v>14.142</v>
      </c>
      <c r="R83" s="61"/>
    </row>
    <row r="84" spans="1:18" ht="12.75">
      <c r="A84" s="60">
        <v>38527.347916666666</v>
      </c>
      <c r="B84" s="61">
        <v>0.3611111111111111</v>
      </c>
      <c r="C84">
        <v>1531.8</v>
      </c>
      <c r="D84">
        <v>1523</v>
      </c>
      <c r="E84">
        <v>1618.937</v>
      </c>
      <c r="F84">
        <v>464.392</v>
      </c>
      <c r="G84">
        <v>294.829</v>
      </c>
      <c r="H84">
        <v>294.989</v>
      </c>
      <c r="I84">
        <v>10.388</v>
      </c>
      <c r="J84">
        <v>0</v>
      </c>
      <c r="K84">
        <v>82.234</v>
      </c>
      <c r="L84">
        <v>305.182</v>
      </c>
      <c r="M84">
        <v>0</v>
      </c>
      <c r="N84">
        <v>0.847</v>
      </c>
      <c r="O84">
        <v>0.06</v>
      </c>
      <c r="P84">
        <v>1531.892</v>
      </c>
      <c r="Q84">
        <v>10.193</v>
      </c>
      <c r="R84" s="61"/>
    </row>
    <row r="85" spans="1:18" ht="12.75">
      <c r="A85" s="60">
        <v>38527.34861111111</v>
      </c>
      <c r="B85" s="61">
        <v>0.3618055555555556</v>
      </c>
      <c r="C85">
        <v>1531.8</v>
      </c>
      <c r="D85">
        <v>1523</v>
      </c>
      <c r="E85">
        <v>1619.641</v>
      </c>
      <c r="F85">
        <v>464.392</v>
      </c>
      <c r="G85">
        <v>295.309</v>
      </c>
      <c r="H85">
        <v>295.63</v>
      </c>
      <c r="I85">
        <v>10.388</v>
      </c>
      <c r="J85">
        <v>0</v>
      </c>
      <c r="K85">
        <v>79.035</v>
      </c>
      <c r="L85">
        <v>305.182</v>
      </c>
      <c r="M85">
        <v>0</v>
      </c>
      <c r="N85">
        <v>0.874</v>
      </c>
      <c r="O85">
        <v>0.06</v>
      </c>
      <c r="P85">
        <v>1531.892</v>
      </c>
      <c r="Q85">
        <v>9.553</v>
      </c>
      <c r="R85" s="61"/>
    </row>
    <row r="86" spans="1:18" ht="12.75">
      <c r="A86" s="60">
        <v>38527.34930555556</v>
      </c>
      <c r="B86" s="61">
        <v>0.3625</v>
      </c>
      <c r="C86">
        <v>1531.8</v>
      </c>
      <c r="D86">
        <v>1523</v>
      </c>
      <c r="E86">
        <v>1617.531</v>
      </c>
      <c r="F86">
        <v>464.392</v>
      </c>
      <c r="G86">
        <v>293.708</v>
      </c>
      <c r="H86">
        <v>293.655</v>
      </c>
      <c r="I86">
        <v>10.299</v>
      </c>
      <c r="J86">
        <v>0</v>
      </c>
      <c r="K86">
        <v>84.036</v>
      </c>
      <c r="L86">
        <v>305.182</v>
      </c>
      <c r="M86">
        <v>0</v>
      </c>
      <c r="N86">
        <v>0.832</v>
      </c>
      <c r="O86">
        <v>0.06</v>
      </c>
      <c r="P86">
        <v>1531.892</v>
      </c>
      <c r="Q86">
        <v>11.527</v>
      </c>
      <c r="R86" s="61"/>
    </row>
    <row r="87" spans="1:18" ht="12.75">
      <c r="A87" s="60">
        <v>38527.35</v>
      </c>
      <c r="B87" s="61">
        <v>0.36319444444444443</v>
      </c>
      <c r="C87">
        <v>1531.8</v>
      </c>
      <c r="D87">
        <v>1523</v>
      </c>
      <c r="E87">
        <v>1623.156</v>
      </c>
      <c r="F87">
        <v>464.392</v>
      </c>
      <c r="G87">
        <v>295.309</v>
      </c>
      <c r="H87">
        <v>294.989</v>
      </c>
      <c r="I87">
        <v>10.277</v>
      </c>
      <c r="J87">
        <v>0</v>
      </c>
      <c r="K87">
        <v>76.663</v>
      </c>
      <c r="L87">
        <v>305.182</v>
      </c>
      <c r="M87">
        <v>0</v>
      </c>
      <c r="N87">
        <v>0.852</v>
      </c>
      <c r="O87">
        <v>0.06</v>
      </c>
      <c r="P87">
        <v>1531.892</v>
      </c>
      <c r="Q87">
        <v>10.193</v>
      </c>
      <c r="R87" s="61"/>
    </row>
    <row r="88" spans="1:18" ht="12.75">
      <c r="A88" s="60">
        <v>38527.350694444445</v>
      </c>
      <c r="B88" s="61">
        <v>0.3638888888888889</v>
      </c>
      <c r="C88">
        <v>1531.8</v>
      </c>
      <c r="D88">
        <v>1523</v>
      </c>
      <c r="E88">
        <v>1611.202</v>
      </c>
      <c r="F88">
        <v>464.392</v>
      </c>
      <c r="G88">
        <v>292.321</v>
      </c>
      <c r="H88">
        <v>292.267</v>
      </c>
      <c r="I88">
        <v>0</v>
      </c>
      <c r="J88">
        <v>0</v>
      </c>
      <c r="K88">
        <v>56.365</v>
      </c>
      <c r="L88">
        <v>305.182</v>
      </c>
      <c r="M88">
        <v>0</v>
      </c>
      <c r="N88">
        <v>0</v>
      </c>
      <c r="O88">
        <v>0.06</v>
      </c>
      <c r="P88">
        <v>1531.892</v>
      </c>
      <c r="Q88">
        <v>12.915</v>
      </c>
      <c r="R88" s="61"/>
    </row>
    <row r="89" spans="1:18" ht="12.75">
      <c r="A89" s="60">
        <v>38527.35138888889</v>
      </c>
      <c r="B89" s="61">
        <v>0.36458333333333337</v>
      </c>
      <c r="C89">
        <v>1531.8</v>
      </c>
      <c r="D89">
        <v>1523</v>
      </c>
      <c r="E89">
        <v>1611.905</v>
      </c>
      <c r="F89">
        <v>464.392</v>
      </c>
      <c r="G89">
        <v>293.868</v>
      </c>
      <c r="H89">
        <v>293.975</v>
      </c>
      <c r="I89">
        <v>0</v>
      </c>
      <c r="J89">
        <v>0</v>
      </c>
      <c r="K89">
        <v>56.144</v>
      </c>
      <c r="L89">
        <v>305.182</v>
      </c>
      <c r="M89">
        <v>0</v>
      </c>
      <c r="N89">
        <v>0</v>
      </c>
      <c r="O89">
        <v>0.06</v>
      </c>
      <c r="P89">
        <v>1531.892</v>
      </c>
      <c r="Q89">
        <v>11.207</v>
      </c>
      <c r="R89" s="61"/>
    </row>
    <row r="90" spans="1:18" ht="12.75">
      <c r="A90" s="60">
        <v>38527.35208333333</v>
      </c>
      <c r="B90" s="61">
        <v>0.36527777777777776</v>
      </c>
      <c r="C90">
        <v>1531.8</v>
      </c>
      <c r="D90">
        <v>1523</v>
      </c>
      <c r="E90">
        <v>1621.75</v>
      </c>
      <c r="F90">
        <v>464.392</v>
      </c>
      <c r="G90">
        <v>295.149</v>
      </c>
      <c r="H90">
        <v>295.576</v>
      </c>
      <c r="I90">
        <v>0</v>
      </c>
      <c r="J90">
        <v>0</v>
      </c>
      <c r="K90">
        <v>55.39</v>
      </c>
      <c r="L90">
        <v>305.182</v>
      </c>
      <c r="M90">
        <v>0</v>
      </c>
      <c r="N90">
        <v>0</v>
      </c>
      <c r="O90">
        <v>0.06</v>
      </c>
      <c r="P90">
        <v>1531.892</v>
      </c>
      <c r="Q90">
        <v>9.606</v>
      </c>
      <c r="R90" s="61"/>
    </row>
    <row r="91" spans="1:18" ht="12.75">
      <c r="A91" s="60">
        <v>38527.35277777778</v>
      </c>
      <c r="B91" s="61">
        <v>0.36597222222222225</v>
      </c>
      <c r="C91">
        <v>1531.8</v>
      </c>
      <c r="D91">
        <v>1517</v>
      </c>
      <c r="E91">
        <v>3833.987</v>
      </c>
      <c r="F91">
        <v>464.392</v>
      </c>
      <c r="G91">
        <v>291.68</v>
      </c>
      <c r="H91">
        <v>293.228</v>
      </c>
      <c r="I91">
        <v>0</v>
      </c>
      <c r="J91">
        <v>0</v>
      </c>
      <c r="K91">
        <v>60.005</v>
      </c>
      <c r="L91">
        <v>305.182</v>
      </c>
      <c r="M91">
        <v>0</v>
      </c>
      <c r="N91">
        <v>0.039</v>
      </c>
      <c r="O91">
        <v>0.06</v>
      </c>
      <c r="P91">
        <v>1531.892</v>
      </c>
      <c r="Q91">
        <v>11.954</v>
      </c>
      <c r="R91" s="61"/>
    </row>
    <row r="92" spans="1:18" ht="12.75">
      <c r="A92" s="60">
        <v>38527.353472222225</v>
      </c>
      <c r="B92" s="61">
        <v>0.36666666666666664</v>
      </c>
      <c r="C92">
        <v>1531.8</v>
      </c>
      <c r="D92">
        <v>1517</v>
      </c>
      <c r="E92">
        <v>4181.362</v>
      </c>
      <c r="F92">
        <v>464.392</v>
      </c>
      <c r="G92">
        <v>291.947</v>
      </c>
      <c r="H92">
        <v>290.987</v>
      </c>
      <c r="I92">
        <v>0</v>
      </c>
      <c r="J92">
        <v>0</v>
      </c>
      <c r="K92">
        <v>56.291</v>
      </c>
      <c r="L92">
        <v>305.182</v>
      </c>
      <c r="M92">
        <v>0</v>
      </c>
      <c r="N92">
        <v>0.031</v>
      </c>
      <c r="O92">
        <v>0.06</v>
      </c>
      <c r="P92">
        <v>1531.892</v>
      </c>
      <c r="Q92">
        <v>14.196</v>
      </c>
      <c r="R92" s="61"/>
    </row>
    <row r="93" spans="1:18" ht="12.75">
      <c r="A93" s="60">
        <v>38527.354166666664</v>
      </c>
      <c r="B93" s="61">
        <v>0.36736111111111114</v>
      </c>
      <c r="C93">
        <v>1530.299</v>
      </c>
      <c r="D93">
        <v>1513</v>
      </c>
      <c r="E93">
        <v>7418.147</v>
      </c>
      <c r="F93">
        <v>464.392</v>
      </c>
      <c r="G93">
        <v>289.172</v>
      </c>
      <c r="H93">
        <v>285.543</v>
      </c>
      <c r="I93">
        <v>0</v>
      </c>
      <c r="J93">
        <v>0</v>
      </c>
      <c r="K93">
        <v>45.701</v>
      </c>
      <c r="L93">
        <v>305.182</v>
      </c>
      <c r="M93">
        <v>0</v>
      </c>
      <c r="N93">
        <v>1.246</v>
      </c>
      <c r="O93">
        <v>0.06</v>
      </c>
      <c r="P93">
        <v>1531.892</v>
      </c>
      <c r="Q93">
        <v>0</v>
      </c>
      <c r="R93" s="61"/>
    </row>
    <row r="94" spans="1:18" ht="12.75">
      <c r="A94" s="60">
        <v>38527.35486111111</v>
      </c>
      <c r="B94" s="61">
        <v>0.3680555555555556</v>
      </c>
      <c r="C94">
        <v>1525.725</v>
      </c>
      <c r="D94">
        <v>1509</v>
      </c>
      <c r="E94">
        <v>7762.71</v>
      </c>
      <c r="F94">
        <v>464.392</v>
      </c>
      <c r="G94">
        <v>292.374</v>
      </c>
      <c r="H94">
        <v>297.444</v>
      </c>
      <c r="I94">
        <v>0</v>
      </c>
      <c r="J94">
        <v>0</v>
      </c>
      <c r="K94">
        <v>37.004</v>
      </c>
      <c r="L94">
        <v>305.182</v>
      </c>
      <c r="M94">
        <v>0</v>
      </c>
      <c r="N94">
        <v>1.143</v>
      </c>
      <c r="O94">
        <v>0.06</v>
      </c>
      <c r="P94">
        <v>1531.892</v>
      </c>
      <c r="Q94">
        <v>0</v>
      </c>
      <c r="R94" s="61"/>
    </row>
    <row r="95" spans="1:18" ht="12.75">
      <c r="A95" s="60">
        <v>38527.35555555556</v>
      </c>
      <c r="B95" s="61">
        <v>0.36875</v>
      </c>
      <c r="C95">
        <v>1520.072</v>
      </c>
      <c r="D95">
        <v>1504</v>
      </c>
      <c r="E95">
        <v>7860.454</v>
      </c>
      <c r="F95">
        <v>464.392</v>
      </c>
      <c r="G95">
        <v>288.478</v>
      </c>
      <c r="H95">
        <v>288.532</v>
      </c>
      <c r="I95">
        <v>0</v>
      </c>
      <c r="J95">
        <v>0</v>
      </c>
      <c r="K95">
        <v>43.991</v>
      </c>
      <c r="L95">
        <v>305.182</v>
      </c>
      <c r="M95">
        <v>0</v>
      </c>
      <c r="N95">
        <v>1.277</v>
      </c>
      <c r="O95">
        <v>0.06</v>
      </c>
      <c r="P95">
        <v>1531.892</v>
      </c>
      <c r="Q95">
        <v>0</v>
      </c>
      <c r="R95" s="61"/>
    </row>
    <row r="96" spans="1:18" ht="12.75">
      <c r="A96" s="60">
        <v>38527.35625</v>
      </c>
      <c r="B96" s="61">
        <v>0.36944444444444446</v>
      </c>
      <c r="C96">
        <v>1518.337</v>
      </c>
      <c r="D96">
        <v>1507</v>
      </c>
      <c r="E96">
        <v>1912.168</v>
      </c>
      <c r="F96">
        <v>464.392</v>
      </c>
      <c r="G96">
        <v>291.787</v>
      </c>
      <c r="H96">
        <v>291.467</v>
      </c>
      <c r="I96">
        <v>0</v>
      </c>
      <c r="J96">
        <v>0</v>
      </c>
      <c r="K96">
        <v>46.933</v>
      </c>
      <c r="L96">
        <v>305.182</v>
      </c>
      <c r="M96">
        <v>0</v>
      </c>
      <c r="N96">
        <v>0</v>
      </c>
      <c r="O96">
        <v>0.06</v>
      </c>
      <c r="P96">
        <v>1531.892</v>
      </c>
      <c r="Q96">
        <v>0</v>
      </c>
      <c r="R96" s="61"/>
    </row>
    <row r="97" spans="1:18" ht="12.75">
      <c r="A97" s="60">
        <v>38527.356944444444</v>
      </c>
      <c r="B97" s="61">
        <v>0.3701388888888889</v>
      </c>
      <c r="C97">
        <v>1519.248</v>
      </c>
      <c r="D97">
        <v>1474</v>
      </c>
      <c r="E97">
        <v>4610.309</v>
      </c>
      <c r="F97">
        <v>464.392</v>
      </c>
      <c r="G97">
        <v>303.314</v>
      </c>
      <c r="H97">
        <v>301.82</v>
      </c>
      <c r="I97">
        <v>30.227</v>
      </c>
      <c r="J97">
        <v>0</v>
      </c>
      <c r="K97">
        <v>268.796</v>
      </c>
      <c r="L97">
        <v>305.182</v>
      </c>
      <c r="M97">
        <v>64.814</v>
      </c>
      <c r="N97">
        <v>41.902</v>
      </c>
      <c r="O97">
        <v>0.704</v>
      </c>
      <c r="P97">
        <v>1531.892</v>
      </c>
      <c r="Q97">
        <v>0</v>
      </c>
      <c r="R97" s="61"/>
    </row>
    <row r="98" spans="1:18" ht="12.75">
      <c r="A98" s="60">
        <v>38527.35763888889</v>
      </c>
      <c r="B98" s="61">
        <v>0.37083333333333335</v>
      </c>
      <c r="C98">
        <v>1525.658</v>
      </c>
      <c r="D98">
        <v>1474</v>
      </c>
      <c r="E98">
        <v>5290.997</v>
      </c>
      <c r="F98">
        <v>464.392</v>
      </c>
      <c r="G98">
        <v>299.899</v>
      </c>
      <c r="H98">
        <v>299.899</v>
      </c>
      <c r="I98">
        <v>45.697</v>
      </c>
      <c r="J98">
        <v>0</v>
      </c>
      <c r="K98">
        <v>405.532</v>
      </c>
      <c r="L98">
        <v>305.182</v>
      </c>
      <c r="M98">
        <v>65.727</v>
      </c>
      <c r="N98">
        <v>44.246</v>
      </c>
      <c r="O98">
        <v>0.717</v>
      </c>
      <c r="P98">
        <v>1531.892</v>
      </c>
      <c r="Q98">
        <v>0</v>
      </c>
      <c r="R98" s="61"/>
    </row>
    <row r="99" spans="1:18" ht="12.75">
      <c r="A99" s="60">
        <v>38527.35833333333</v>
      </c>
      <c r="B99" s="61">
        <v>0.3715277777777778</v>
      </c>
      <c r="C99">
        <v>1526.315</v>
      </c>
      <c r="D99">
        <v>1203</v>
      </c>
      <c r="E99">
        <v>5370.457</v>
      </c>
      <c r="F99">
        <v>464.392</v>
      </c>
      <c r="G99">
        <v>300.966</v>
      </c>
      <c r="H99">
        <v>299.685</v>
      </c>
      <c r="I99">
        <v>45.283</v>
      </c>
      <c r="J99">
        <v>0</v>
      </c>
      <c r="K99">
        <v>371.721</v>
      </c>
      <c r="L99">
        <v>305.182</v>
      </c>
      <c r="M99">
        <v>63.491</v>
      </c>
      <c r="N99">
        <v>44.308</v>
      </c>
      <c r="O99">
        <v>0.685</v>
      </c>
      <c r="P99">
        <v>1531.892</v>
      </c>
      <c r="Q99">
        <v>0</v>
      </c>
      <c r="R99" s="61"/>
    </row>
    <row r="100" spans="1:18" ht="12.75">
      <c r="A100" s="60">
        <v>38527.35902777778</v>
      </c>
      <c r="B100" s="61">
        <v>0.37222222222222223</v>
      </c>
      <c r="C100">
        <v>1526.315</v>
      </c>
      <c r="D100">
        <v>1081</v>
      </c>
      <c r="E100">
        <v>5038.551</v>
      </c>
      <c r="F100">
        <v>464.392</v>
      </c>
      <c r="G100">
        <v>300.753</v>
      </c>
      <c r="H100">
        <v>300.753</v>
      </c>
      <c r="I100">
        <v>46.584</v>
      </c>
      <c r="J100">
        <v>0</v>
      </c>
      <c r="K100">
        <v>368.246</v>
      </c>
      <c r="L100">
        <v>305.182</v>
      </c>
      <c r="M100">
        <v>61.234</v>
      </c>
      <c r="N100">
        <v>43.897</v>
      </c>
      <c r="O100">
        <v>0.653</v>
      </c>
      <c r="P100">
        <v>1531.892</v>
      </c>
      <c r="Q100">
        <v>0</v>
      </c>
      <c r="R100" s="61"/>
    </row>
    <row r="101" spans="1:18" ht="12.75">
      <c r="A101" s="60">
        <v>38527.35972222222</v>
      </c>
      <c r="B101" s="61">
        <v>0.3729166666666667</v>
      </c>
      <c r="C101">
        <v>1526.315</v>
      </c>
      <c r="D101">
        <v>1057</v>
      </c>
      <c r="E101">
        <v>2464.875</v>
      </c>
      <c r="F101">
        <v>464.392</v>
      </c>
      <c r="G101">
        <v>301.553</v>
      </c>
      <c r="H101">
        <v>301.553</v>
      </c>
      <c r="I101">
        <v>0</v>
      </c>
      <c r="J101">
        <v>0</v>
      </c>
      <c r="K101">
        <v>69.033</v>
      </c>
      <c r="L101">
        <v>305.182</v>
      </c>
      <c r="M101">
        <v>0</v>
      </c>
      <c r="N101">
        <v>0</v>
      </c>
      <c r="O101">
        <v>0.06</v>
      </c>
      <c r="P101">
        <v>1531.892</v>
      </c>
      <c r="Q101">
        <v>0</v>
      </c>
      <c r="R101" s="61"/>
    </row>
    <row r="102" spans="1:18" ht="12.75">
      <c r="A102" s="60">
        <v>38527.36041666667</v>
      </c>
      <c r="B102" s="61">
        <v>0.3736111111111111</v>
      </c>
      <c r="C102">
        <v>1526.315</v>
      </c>
      <c r="D102">
        <v>1057</v>
      </c>
      <c r="E102">
        <v>2470.501</v>
      </c>
      <c r="F102">
        <v>464.392</v>
      </c>
      <c r="G102">
        <v>301.98</v>
      </c>
      <c r="H102">
        <v>301.98</v>
      </c>
      <c r="I102">
        <v>0</v>
      </c>
      <c r="J102">
        <v>0</v>
      </c>
      <c r="K102">
        <v>73.409</v>
      </c>
      <c r="L102">
        <v>305.182</v>
      </c>
      <c r="M102">
        <v>0</v>
      </c>
      <c r="N102">
        <v>0</v>
      </c>
      <c r="O102">
        <v>0.06</v>
      </c>
      <c r="P102">
        <v>1531.892</v>
      </c>
      <c r="Q102">
        <v>0</v>
      </c>
      <c r="R102" s="61"/>
    </row>
    <row r="103" spans="1:18" ht="12.75">
      <c r="A103" s="60">
        <v>38527.36111111111</v>
      </c>
      <c r="B103" s="61">
        <v>0.37430555555555556</v>
      </c>
      <c r="C103">
        <v>1526.315</v>
      </c>
      <c r="D103">
        <v>1057</v>
      </c>
      <c r="E103">
        <v>2461.359</v>
      </c>
      <c r="F103">
        <v>464.392</v>
      </c>
      <c r="G103">
        <v>300.539</v>
      </c>
      <c r="H103">
        <v>300.273</v>
      </c>
      <c r="I103">
        <v>0</v>
      </c>
      <c r="J103">
        <v>0</v>
      </c>
      <c r="K103">
        <v>65.981</v>
      </c>
      <c r="L103">
        <v>305.182</v>
      </c>
      <c r="M103">
        <v>0</v>
      </c>
      <c r="N103">
        <v>0</v>
      </c>
      <c r="O103">
        <v>0.06</v>
      </c>
      <c r="P103">
        <v>1531.892</v>
      </c>
      <c r="Q103">
        <v>0</v>
      </c>
      <c r="R103" s="61"/>
    </row>
    <row r="104" spans="1:18" ht="12.75">
      <c r="A104" s="60">
        <v>38527.361805555556</v>
      </c>
      <c r="B104" s="61">
        <v>0.375</v>
      </c>
      <c r="C104">
        <v>1526.315</v>
      </c>
      <c r="D104">
        <v>1057</v>
      </c>
      <c r="E104">
        <v>2474.017</v>
      </c>
      <c r="F104">
        <v>464.392</v>
      </c>
      <c r="G104">
        <v>299.952</v>
      </c>
      <c r="H104">
        <v>300.006</v>
      </c>
      <c r="I104">
        <v>0</v>
      </c>
      <c r="J104">
        <v>0</v>
      </c>
      <c r="K104">
        <v>67.856</v>
      </c>
      <c r="L104">
        <v>305.182</v>
      </c>
      <c r="M104">
        <v>0</v>
      </c>
      <c r="N104">
        <v>0</v>
      </c>
      <c r="O104">
        <v>0.06</v>
      </c>
      <c r="P104">
        <v>1531.892</v>
      </c>
      <c r="Q104">
        <v>0</v>
      </c>
      <c r="R104" s="61"/>
    </row>
    <row r="105" spans="1:18" ht="12.75">
      <c r="A105" s="60">
        <v>38527.3625</v>
      </c>
      <c r="B105" s="61">
        <v>0.37569444444444444</v>
      </c>
      <c r="C105">
        <v>1526.315</v>
      </c>
      <c r="D105">
        <v>1057</v>
      </c>
      <c r="E105">
        <v>2471.204</v>
      </c>
      <c r="F105">
        <v>464.392</v>
      </c>
      <c r="G105">
        <v>302.674</v>
      </c>
      <c r="H105">
        <v>302.727</v>
      </c>
      <c r="I105">
        <v>0</v>
      </c>
      <c r="J105">
        <v>0</v>
      </c>
      <c r="K105">
        <v>63.958</v>
      </c>
      <c r="L105">
        <v>305.182</v>
      </c>
      <c r="M105">
        <v>0</v>
      </c>
      <c r="N105">
        <v>0</v>
      </c>
      <c r="O105">
        <v>0.06</v>
      </c>
      <c r="P105">
        <v>1531.892</v>
      </c>
      <c r="Q105">
        <v>0</v>
      </c>
      <c r="R105" s="61"/>
    </row>
    <row r="106" spans="1:18" ht="12.75">
      <c r="A106" s="60">
        <v>38527.36319444444</v>
      </c>
      <c r="B106" s="61">
        <v>0.3763888888888889</v>
      </c>
      <c r="C106">
        <v>1526.315</v>
      </c>
      <c r="D106">
        <v>1027</v>
      </c>
      <c r="E106">
        <v>4953.465</v>
      </c>
      <c r="F106">
        <v>464.392</v>
      </c>
      <c r="G106">
        <v>302.194</v>
      </c>
      <c r="H106">
        <v>301.18</v>
      </c>
      <c r="I106">
        <v>41.899</v>
      </c>
      <c r="J106">
        <v>0</v>
      </c>
      <c r="K106">
        <v>333.239</v>
      </c>
      <c r="L106">
        <v>305.182</v>
      </c>
      <c r="M106">
        <v>59.765</v>
      </c>
      <c r="N106">
        <v>43.818</v>
      </c>
      <c r="O106">
        <v>0.633</v>
      </c>
      <c r="P106">
        <v>1531.892</v>
      </c>
      <c r="Q106">
        <v>0</v>
      </c>
      <c r="R106" s="61"/>
    </row>
    <row r="107" spans="1:18" ht="12.75">
      <c r="A107" s="60">
        <v>38527.36388888889</v>
      </c>
      <c r="B107" s="61">
        <v>0.3770833333333333</v>
      </c>
      <c r="C107">
        <v>1529.483</v>
      </c>
      <c r="D107">
        <v>872</v>
      </c>
      <c r="E107">
        <v>5767.056</v>
      </c>
      <c r="F107">
        <v>464.392</v>
      </c>
      <c r="G107">
        <v>304.542</v>
      </c>
      <c r="H107">
        <v>301.82</v>
      </c>
      <c r="I107">
        <v>42.076</v>
      </c>
      <c r="J107">
        <v>0</v>
      </c>
      <c r="K107">
        <v>423.587</v>
      </c>
      <c r="L107">
        <v>305.182</v>
      </c>
      <c r="M107">
        <v>62.831</v>
      </c>
      <c r="N107">
        <v>41.117</v>
      </c>
      <c r="O107">
        <v>0.676</v>
      </c>
      <c r="P107">
        <v>1531.892</v>
      </c>
      <c r="Q107">
        <v>0</v>
      </c>
      <c r="R107" s="61"/>
    </row>
    <row r="108" spans="1:18" ht="12.75">
      <c r="A108" s="60">
        <v>38527.364583333336</v>
      </c>
      <c r="B108" s="61">
        <v>0.37777777777777777</v>
      </c>
      <c r="C108">
        <v>1529.303</v>
      </c>
      <c r="D108">
        <v>695</v>
      </c>
      <c r="E108">
        <v>5492.812</v>
      </c>
      <c r="F108">
        <v>464.392</v>
      </c>
      <c r="G108">
        <v>290.453</v>
      </c>
      <c r="H108">
        <v>287.678</v>
      </c>
      <c r="I108">
        <v>42.644</v>
      </c>
      <c r="J108">
        <v>0</v>
      </c>
      <c r="K108">
        <v>385.179</v>
      </c>
      <c r="L108">
        <v>305.182</v>
      </c>
      <c r="M108">
        <v>58.746</v>
      </c>
      <c r="N108">
        <v>49.715</v>
      </c>
      <c r="O108">
        <v>0.619</v>
      </c>
      <c r="P108">
        <v>1531.892</v>
      </c>
      <c r="Q108">
        <v>0</v>
      </c>
      <c r="R108" s="61"/>
    </row>
    <row r="109" spans="1:18" ht="12.75">
      <c r="A109" s="60">
        <v>38527.365277777775</v>
      </c>
      <c r="B109" s="61">
        <v>0.37847222222222227</v>
      </c>
      <c r="C109">
        <v>1523.416</v>
      </c>
      <c r="D109">
        <v>504</v>
      </c>
      <c r="E109">
        <v>5585.633</v>
      </c>
      <c r="F109">
        <v>464.392</v>
      </c>
      <c r="G109">
        <v>287.678</v>
      </c>
      <c r="H109">
        <v>288.158</v>
      </c>
      <c r="I109">
        <v>43.042</v>
      </c>
      <c r="J109">
        <v>0</v>
      </c>
      <c r="K109">
        <v>381.079</v>
      </c>
      <c r="L109">
        <v>305.182</v>
      </c>
      <c r="M109">
        <v>59.05</v>
      </c>
      <c r="N109">
        <v>51.119</v>
      </c>
      <c r="O109">
        <v>0.623</v>
      </c>
      <c r="P109">
        <v>1531.892</v>
      </c>
      <c r="Q109">
        <v>0</v>
      </c>
      <c r="R109" s="61"/>
    </row>
    <row r="110" spans="1:18" ht="12.75">
      <c r="A110" s="60">
        <v>38527.36597222222</v>
      </c>
      <c r="B110" s="61">
        <v>0.37916666666666665</v>
      </c>
      <c r="C110">
        <v>1522.934</v>
      </c>
      <c r="D110">
        <v>328</v>
      </c>
      <c r="E110">
        <v>2811.548</v>
      </c>
      <c r="F110">
        <v>464.392</v>
      </c>
      <c r="G110">
        <v>191.03</v>
      </c>
      <c r="H110">
        <v>191.243</v>
      </c>
      <c r="I110">
        <v>30.722</v>
      </c>
      <c r="J110">
        <v>0</v>
      </c>
      <c r="K110">
        <v>149.453</v>
      </c>
      <c r="L110">
        <v>305.182</v>
      </c>
      <c r="M110">
        <v>0</v>
      </c>
      <c r="N110">
        <v>0.06</v>
      </c>
      <c r="O110">
        <v>0.06</v>
      </c>
      <c r="P110">
        <v>1531.892</v>
      </c>
      <c r="Q110">
        <v>0</v>
      </c>
      <c r="R110" s="61"/>
    </row>
    <row r="111" spans="1:18" ht="12.75">
      <c r="A111" s="60">
        <v>38527.36666666667</v>
      </c>
      <c r="B111" s="61">
        <v>0.37986111111111115</v>
      </c>
      <c r="C111">
        <v>1522.934</v>
      </c>
      <c r="D111">
        <v>141</v>
      </c>
      <c r="E111">
        <v>1708.243</v>
      </c>
      <c r="F111">
        <v>464.392</v>
      </c>
      <c r="G111">
        <v>191.563</v>
      </c>
      <c r="H111">
        <v>191.723</v>
      </c>
      <c r="I111">
        <v>0</v>
      </c>
      <c r="J111">
        <v>0</v>
      </c>
      <c r="K111">
        <v>95.325</v>
      </c>
      <c r="L111">
        <v>305.182</v>
      </c>
      <c r="M111">
        <v>0</v>
      </c>
      <c r="N111">
        <v>0.007</v>
      </c>
      <c r="O111">
        <v>0.06</v>
      </c>
      <c r="P111">
        <v>1531.892</v>
      </c>
      <c r="Q111">
        <v>0</v>
      </c>
      <c r="R111" s="61"/>
    </row>
    <row r="112" spans="1:18" ht="12.75">
      <c r="A112" s="60">
        <v>38527.36736111111</v>
      </c>
      <c r="B112" s="61">
        <v>0.38055555555555554</v>
      </c>
      <c r="C112">
        <v>1522.934</v>
      </c>
      <c r="D112">
        <v>31</v>
      </c>
      <c r="E112">
        <v>1313.753</v>
      </c>
      <c r="F112">
        <v>464.392</v>
      </c>
      <c r="G112">
        <v>191.617</v>
      </c>
      <c r="H112">
        <v>191.51</v>
      </c>
      <c r="I112">
        <v>0</v>
      </c>
      <c r="J112">
        <v>0</v>
      </c>
      <c r="K112">
        <v>74.438</v>
      </c>
      <c r="L112">
        <v>305.182</v>
      </c>
      <c r="M112">
        <v>0</v>
      </c>
      <c r="N112">
        <v>0</v>
      </c>
      <c r="O112">
        <v>0.06</v>
      </c>
      <c r="P112">
        <v>1531.892</v>
      </c>
      <c r="Q112">
        <v>0</v>
      </c>
      <c r="R112" s="61"/>
    </row>
    <row r="113" spans="1:18" ht="12.75">
      <c r="A113" s="60">
        <v>38527.368055555555</v>
      </c>
      <c r="B113" s="61">
        <v>0.38125</v>
      </c>
      <c r="C113">
        <v>1522.934</v>
      </c>
      <c r="D113">
        <v>999997</v>
      </c>
      <c r="E113">
        <v>1208.977</v>
      </c>
      <c r="F113">
        <v>464.392</v>
      </c>
      <c r="G113">
        <v>175.126</v>
      </c>
      <c r="H113">
        <v>174.059</v>
      </c>
      <c r="I113">
        <v>0</v>
      </c>
      <c r="J113">
        <v>0</v>
      </c>
      <c r="K113">
        <v>46.749</v>
      </c>
      <c r="L113">
        <v>305.182</v>
      </c>
      <c r="M113">
        <v>35.34</v>
      </c>
      <c r="N113">
        <v>31.897</v>
      </c>
      <c r="O113">
        <v>0.338</v>
      </c>
      <c r="P113">
        <v>1531.892</v>
      </c>
      <c r="Q113">
        <v>0</v>
      </c>
      <c r="R113" s="61"/>
    </row>
    <row r="114" spans="1:18" ht="12.75">
      <c r="A114" s="60">
        <v>38527.36875</v>
      </c>
      <c r="B114" s="61">
        <v>0.3819444444444445</v>
      </c>
      <c r="C114">
        <v>1522.934</v>
      </c>
      <c r="D114">
        <v>999997</v>
      </c>
      <c r="E114">
        <v>256.858</v>
      </c>
      <c r="F114">
        <v>464.392</v>
      </c>
      <c r="G114">
        <v>177.901</v>
      </c>
      <c r="H114">
        <v>178.168</v>
      </c>
      <c r="I114">
        <v>0</v>
      </c>
      <c r="J114">
        <v>0</v>
      </c>
      <c r="K114">
        <v>44.726</v>
      </c>
      <c r="L114">
        <v>305.182</v>
      </c>
      <c r="M114">
        <v>0</v>
      </c>
      <c r="N114">
        <v>0</v>
      </c>
      <c r="O114">
        <v>0.06</v>
      </c>
      <c r="P114">
        <v>1531.892</v>
      </c>
      <c r="Q114">
        <v>0</v>
      </c>
      <c r="R114" s="61"/>
    </row>
    <row r="115" spans="1:18" ht="12.75">
      <c r="A115" s="60">
        <v>38527.36944444444</v>
      </c>
      <c r="B115" s="61">
        <v>0.3826388888888889</v>
      </c>
      <c r="C115">
        <v>1522.934</v>
      </c>
      <c r="D115">
        <v>999993</v>
      </c>
      <c r="E115">
        <v>353.898</v>
      </c>
      <c r="F115">
        <v>464.392</v>
      </c>
      <c r="G115">
        <v>173.205</v>
      </c>
      <c r="H115">
        <v>172.991</v>
      </c>
      <c r="I115">
        <v>0</v>
      </c>
      <c r="J115">
        <v>0</v>
      </c>
      <c r="K115">
        <v>51.75</v>
      </c>
      <c r="L115">
        <v>305.182</v>
      </c>
      <c r="M115">
        <v>0</v>
      </c>
      <c r="N115">
        <v>0</v>
      </c>
      <c r="O115">
        <v>0.06</v>
      </c>
      <c r="P115">
        <v>1531.892</v>
      </c>
      <c r="Q115">
        <v>0</v>
      </c>
      <c r="R115" s="61"/>
    </row>
    <row r="116" spans="1:18" ht="12.75">
      <c r="A116" s="60">
        <v>38527.37013888889</v>
      </c>
      <c r="B116" s="61">
        <v>0.3833333333333333</v>
      </c>
      <c r="C116">
        <v>1522.934</v>
      </c>
      <c r="D116">
        <v>999993</v>
      </c>
      <c r="E116">
        <v>358.117</v>
      </c>
      <c r="F116">
        <v>464.392</v>
      </c>
      <c r="G116">
        <v>173.472</v>
      </c>
      <c r="H116">
        <v>173.632</v>
      </c>
      <c r="I116">
        <v>0</v>
      </c>
      <c r="J116">
        <v>0</v>
      </c>
      <c r="K116">
        <v>52.118</v>
      </c>
      <c r="L116">
        <v>305.182</v>
      </c>
      <c r="M116">
        <v>0</v>
      </c>
      <c r="N116">
        <v>0</v>
      </c>
      <c r="O116">
        <v>0.06</v>
      </c>
      <c r="P116">
        <v>1531.892</v>
      </c>
      <c r="Q116">
        <v>0</v>
      </c>
      <c r="R116" s="61"/>
    </row>
    <row r="117" spans="1:18" ht="12.75">
      <c r="A117" s="60">
        <v>38527.370833333334</v>
      </c>
      <c r="B117" s="61">
        <v>0.3840277777777778</v>
      </c>
      <c r="C117">
        <v>1522.934</v>
      </c>
      <c r="D117">
        <v>0</v>
      </c>
      <c r="E117">
        <v>348.273</v>
      </c>
      <c r="F117">
        <v>464.392</v>
      </c>
      <c r="G117">
        <v>173.098</v>
      </c>
      <c r="H117">
        <v>173.258</v>
      </c>
      <c r="I117">
        <v>0</v>
      </c>
      <c r="J117">
        <v>0</v>
      </c>
      <c r="K117">
        <v>52.228</v>
      </c>
      <c r="L117">
        <v>305.182</v>
      </c>
      <c r="M117">
        <v>0</v>
      </c>
      <c r="N117">
        <v>0</v>
      </c>
      <c r="O117">
        <v>0.06</v>
      </c>
      <c r="P117">
        <v>1531.892</v>
      </c>
      <c r="Q117">
        <v>0</v>
      </c>
      <c r="R117" s="61"/>
    </row>
    <row r="118" spans="1:18" ht="12.75">
      <c r="A118" s="60">
        <v>38527.37152777778</v>
      </c>
      <c r="B118" s="61">
        <v>0.3847222222222222</v>
      </c>
      <c r="C118">
        <v>1522.934</v>
      </c>
      <c r="D118">
        <v>0</v>
      </c>
      <c r="E118">
        <v>362.336</v>
      </c>
      <c r="F118">
        <v>464.392</v>
      </c>
      <c r="G118">
        <v>173.525</v>
      </c>
      <c r="H118">
        <v>173.632</v>
      </c>
      <c r="I118">
        <v>0</v>
      </c>
      <c r="J118">
        <v>0</v>
      </c>
      <c r="K118">
        <v>51.915</v>
      </c>
      <c r="L118">
        <v>305.182</v>
      </c>
      <c r="M118">
        <v>0</v>
      </c>
      <c r="N118">
        <v>0</v>
      </c>
      <c r="O118">
        <v>0.06</v>
      </c>
      <c r="P118">
        <v>1531.892</v>
      </c>
      <c r="Q118">
        <v>0</v>
      </c>
      <c r="R118" s="61"/>
    </row>
    <row r="119" spans="1:18" ht="12.75">
      <c r="A119" s="60">
        <v>38527.37222222222</v>
      </c>
      <c r="B119" s="61">
        <v>0.3854166666666667</v>
      </c>
      <c r="C119">
        <v>1522.934</v>
      </c>
      <c r="D119">
        <v>0</v>
      </c>
      <c r="E119">
        <v>371.478</v>
      </c>
      <c r="F119">
        <v>464.392</v>
      </c>
      <c r="G119">
        <v>173.792</v>
      </c>
      <c r="H119">
        <v>173.525</v>
      </c>
      <c r="I119">
        <v>0</v>
      </c>
      <c r="J119">
        <v>0</v>
      </c>
      <c r="K119">
        <v>52.191</v>
      </c>
      <c r="L119">
        <v>305.182</v>
      </c>
      <c r="M119">
        <v>0</v>
      </c>
      <c r="N119">
        <v>0</v>
      </c>
      <c r="O119">
        <v>0.06</v>
      </c>
      <c r="P119">
        <v>1531.892</v>
      </c>
      <c r="Q119">
        <v>0</v>
      </c>
      <c r="R119" s="61"/>
    </row>
    <row r="120" spans="1:18" ht="12.75">
      <c r="A120" s="60">
        <v>38527.37291666667</v>
      </c>
      <c r="B120" s="61">
        <v>0.38611111111111107</v>
      </c>
      <c r="C120">
        <v>1522.934</v>
      </c>
      <c r="D120">
        <v>0</v>
      </c>
      <c r="E120">
        <v>356.711</v>
      </c>
      <c r="F120">
        <v>464.392</v>
      </c>
      <c r="G120">
        <v>173.152</v>
      </c>
      <c r="H120">
        <v>173.258</v>
      </c>
      <c r="I120">
        <v>0</v>
      </c>
      <c r="J120">
        <v>0</v>
      </c>
      <c r="K120">
        <v>51.823</v>
      </c>
      <c r="L120">
        <v>305.182</v>
      </c>
      <c r="M120">
        <v>0</v>
      </c>
      <c r="N120">
        <v>0</v>
      </c>
      <c r="O120">
        <v>0.06</v>
      </c>
      <c r="P120">
        <v>1531.892</v>
      </c>
      <c r="Q120">
        <v>0</v>
      </c>
      <c r="R120" s="61"/>
    </row>
    <row r="121" spans="1:18" ht="12.75">
      <c r="A121" s="60">
        <v>38527.373611111114</v>
      </c>
      <c r="B121" s="61">
        <v>0.38680555555555557</v>
      </c>
      <c r="C121">
        <v>1522.934</v>
      </c>
      <c r="D121">
        <v>0</v>
      </c>
      <c r="E121">
        <v>609.859</v>
      </c>
      <c r="F121">
        <v>464.392</v>
      </c>
      <c r="G121">
        <v>176.033</v>
      </c>
      <c r="H121">
        <v>180.836</v>
      </c>
      <c r="I121">
        <v>0</v>
      </c>
      <c r="J121">
        <v>0</v>
      </c>
      <c r="K121">
        <v>49.874</v>
      </c>
      <c r="L121">
        <v>305.182</v>
      </c>
      <c r="M121">
        <v>0</v>
      </c>
      <c r="N121">
        <v>0</v>
      </c>
      <c r="O121">
        <v>0.06</v>
      </c>
      <c r="P121">
        <v>1531.892</v>
      </c>
      <c r="Q121">
        <v>0</v>
      </c>
      <c r="R121" s="61"/>
    </row>
    <row r="122" spans="1:18" ht="12.75">
      <c r="A122" s="60">
        <v>38527.37430555555</v>
      </c>
      <c r="B122" s="61">
        <v>0.3875</v>
      </c>
      <c r="C122">
        <v>1522.991</v>
      </c>
      <c r="D122">
        <v>0</v>
      </c>
      <c r="E122">
        <v>464.299</v>
      </c>
      <c r="F122">
        <v>464.392</v>
      </c>
      <c r="G122">
        <v>169.843</v>
      </c>
      <c r="H122">
        <v>170.003</v>
      </c>
      <c r="I122">
        <v>0</v>
      </c>
      <c r="J122">
        <v>0</v>
      </c>
      <c r="K122">
        <v>43.09</v>
      </c>
      <c r="L122">
        <v>305.182</v>
      </c>
      <c r="M122">
        <v>0</v>
      </c>
      <c r="N122">
        <v>0</v>
      </c>
      <c r="O122">
        <v>0.06</v>
      </c>
      <c r="P122">
        <v>1531.892</v>
      </c>
      <c r="Q122">
        <v>0</v>
      </c>
      <c r="R122" s="61"/>
    </row>
    <row r="123" spans="1:18" ht="12.75">
      <c r="A123" s="60">
        <v>38527.375</v>
      </c>
      <c r="B123" s="61">
        <v>0.38819444444444445</v>
      </c>
      <c r="C123">
        <v>1522.991</v>
      </c>
      <c r="D123">
        <v>0</v>
      </c>
      <c r="E123">
        <v>438.984</v>
      </c>
      <c r="F123">
        <v>464.392</v>
      </c>
      <c r="G123">
        <v>180.356</v>
      </c>
      <c r="H123">
        <v>180.356</v>
      </c>
      <c r="I123">
        <v>0</v>
      </c>
      <c r="J123">
        <v>0</v>
      </c>
      <c r="K123">
        <v>56.475</v>
      </c>
      <c r="L123">
        <v>305.182</v>
      </c>
      <c r="M123">
        <v>0</v>
      </c>
      <c r="N123">
        <v>0</v>
      </c>
      <c r="O123">
        <v>0.06</v>
      </c>
      <c r="P123">
        <v>1531.892</v>
      </c>
      <c r="Q123">
        <v>0</v>
      </c>
      <c r="R123" s="61"/>
    </row>
    <row r="124" spans="1:18" ht="12.75">
      <c r="A124" s="60">
        <v>38527.37569444445</v>
      </c>
      <c r="B124" s="61">
        <v>0.38888888888888895</v>
      </c>
      <c r="C124">
        <v>1522.991</v>
      </c>
      <c r="D124">
        <v>2</v>
      </c>
      <c r="E124">
        <v>299.049</v>
      </c>
      <c r="F124">
        <v>464.392</v>
      </c>
      <c r="G124">
        <v>179.609</v>
      </c>
      <c r="H124">
        <v>179.395</v>
      </c>
      <c r="I124">
        <v>20.305</v>
      </c>
      <c r="J124">
        <v>0</v>
      </c>
      <c r="K124">
        <v>57.008</v>
      </c>
      <c r="L124">
        <v>305.182</v>
      </c>
      <c r="M124">
        <v>24.62</v>
      </c>
      <c r="N124">
        <v>34.85</v>
      </c>
      <c r="O124">
        <v>0.235</v>
      </c>
      <c r="P124">
        <v>1531.892</v>
      </c>
      <c r="Q124">
        <v>0</v>
      </c>
      <c r="R124" s="61"/>
    </row>
    <row r="125" spans="1:18" ht="12.75">
      <c r="A125" s="60">
        <v>38527.376388888886</v>
      </c>
      <c r="B125" s="61">
        <v>0.38958333333333334</v>
      </c>
      <c r="C125">
        <v>1522.359</v>
      </c>
      <c r="D125">
        <v>64</v>
      </c>
      <c r="E125">
        <v>569.778</v>
      </c>
      <c r="F125">
        <v>464.392</v>
      </c>
      <c r="G125">
        <v>305.289</v>
      </c>
      <c r="H125">
        <v>302.514</v>
      </c>
      <c r="I125">
        <v>47.059</v>
      </c>
      <c r="J125">
        <v>0</v>
      </c>
      <c r="K125">
        <v>143.404</v>
      </c>
      <c r="L125">
        <v>305.182</v>
      </c>
      <c r="M125">
        <v>72.399</v>
      </c>
      <c r="N125">
        <v>51.54</v>
      </c>
      <c r="O125">
        <v>0.818</v>
      </c>
      <c r="P125">
        <v>1531.892</v>
      </c>
      <c r="Q125">
        <v>0</v>
      </c>
      <c r="R125" s="61"/>
    </row>
    <row r="126" spans="1:18" ht="12.75">
      <c r="A126" s="60">
        <v>38527.37708333333</v>
      </c>
      <c r="B126" s="61">
        <v>0.39027777777777783</v>
      </c>
      <c r="C126">
        <v>1522.359</v>
      </c>
      <c r="D126">
        <v>215</v>
      </c>
      <c r="E126">
        <v>720.963</v>
      </c>
      <c r="F126">
        <v>464.392</v>
      </c>
      <c r="G126">
        <v>301.767</v>
      </c>
      <c r="H126">
        <v>301.447</v>
      </c>
      <c r="I126">
        <v>56.18</v>
      </c>
      <c r="J126">
        <v>0</v>
      </c>
      <c r="K126">
        <v>208.49</v>
      </c>
      <c r="L126">
        <v>305.182</v>
      </c>
      <c r="M126">
        <v>67.39</v>
      </c>
      <c r="N126">
        <v>48.999</v>
      </c>
      <c r="O126">
        <v>0.742</v>
      </c>
      <c r="P126">
        <v>1531.892</v>
      </c>
      <c r="Q126">
        <v>0</v>
      </c>
      <c r="R126" s="61"/>
    </row>
    <row r="127" spans="1:18" ht="12.75">
      <c r="A127" s="60">
        <v>38527.37777777778</v>
      </c>
      <c r="B127" s="61">
        <v>0.3909722222222222</v>
      </c>
      <c r="C127">
        <v>1522.359</v>
      </c>
      <c r="D127">
        <v>279</v>
      </c>
      <c r="E127">
        <v>837.693</v>
      </c>
      <c r="F127">
        <v>464.392</v>
      </c>
      <c r="G127">
        <v>301.393</v>
      </c>
      <c r="H127">
        <v>301.82</v>
      </c>
      <c r="I127">
        <v>56.18</v>
      </c>
      <c r="J127">
        <v>0</v>
      </c>
      <c r="K127">
        <v>180.654</v>
      </c>
      <c r="L127">
        <v>305.182</v>
      </c>
      <c r="M127">
        <v>63.719</v>
      </c>
      <c r="N127">
        <v>50.278</v>
      </c>
      <c r="O127">
        <v>0.688</v>
      </c>
      <c r="P127">
        <v>1531.892</v>
      </c>
      <c r="Q127">
        <v>0</v>
      </c>
      <c r="R127" s="61"/>
    </row>
    <row r="128" spans="1:18" ht="12.75">
      <c r="A128" s="60">
        <v>38527.37847222222</v>
      </c>
      <c r="B128" s="61">
        <v>0.3916666666666667</v>
      </c>
      <c r="C128">
        <v>1522.359</v>
      </c>
      <c r="D128">
        <v>557</v>
      </c>
      <c r="E128">
        <v>1005.052</v>
      </c>
      <c r="F128">
        <v>464.392</v>
      </c>
      <c r="G128">
        <v>302.674</v>
      </c>
      <c r="H128">
        <v>302.727</v>
      </c>
      <c r="I128">
        <v>56.497</v>
      </c>
      <c r="J128">
        <v>0</v>
      </c>
      <c r="K128">
        <v>154.362</v>
      </c>
      <c r="L128">
        <v>305.182</v>
      </c>
      <c r="M128">
        <v>63.004</v>
      </c>
      <c r="N128">
        <v>50.514</v>
      </c>
      <c r="O128">
        <v>0.678</v>
      </c>
      <c r="P128">
        <v>1531.892</v>
      </c>
      <c r="Q128">
        <v>0</v>
      </c>
      <c r="R128" s="61"/>
    </row>
    <row r="129" spans="1:18" ht="12.75">
      <c r="A129" s="60">
        <v>38527.379166666666</v>
      </c>
      <c r="B129" s="61">
        <v>0.3923611111111111</v>
      </c>
      <c r="C129">
        <v>1530.412</v>
      </c>
      <c r="D129">
        <v>695</v>
      </c>
      <c r="E129">
        <v>1234.995</v>
      </c>
      <c r="F129">
        <v>464.392</v>
      </c>
      <c r="G129">
        <v>312.013</v>
      </c>
      <c r="H129">
        <v>299.472</v>
      </c>
      <c r="I129">
        <v>56.497</v>
      </c>
      <c r="J129">
        <v>0</v>
      </c>
      <c r="K129">
        <v>189.534</v>
      </c>
      <c r="L129">
        <v>305.182</v>
      </c>
      <c r="M129">
        <v>65.414</v>
      </c>
      <c r="N129">
        <v>51.474</v>
      </c>
      <c r="O129">
        <v>0.713</v>
      </c>
      <c r="P129">
        <v>1531.892</v>
      </c>
      <c r="Q129">
        <v>0</v>
      </c>
      <c r="R129" s="61"/>
    </row>
    <row r="130" spans="1:18" ht="12.75">
      <c r="A130" s="60">
        <v>38527.37986111111</v>
      </c>
      <c r="B130" s="61">
        <v>0.3930555555555556</v>
      </c>
      <c r="C130">
        <v>1531.686</v>
      </c>
      <c r="D130">
        <v>85</v>
      </c>
      <c r="E130">
        <v>1463.532</v>
      </c>
      <c r="F130">
        <v>464.392</v>
      </c>
      <c r="G130">
        <v>305.396</v>
      </c>
      <c r="H130">
        <v>305.609</v>
      </c>
      <c r="I130">
        <v>56.18</v>
      </c>
      <c r="J130">
        <v>0</v>
      </c>
      <c r="K130">
        <v>146.235</v>
      </c>
      <c r="L130">
        <v>305.182</v>
      </c>
      <c r="M130">
        <v>63.078</v>
      </c>
      <c r="N130">
        <v>50.934</v>
      </c>
      <c r="O130">
        <v>0.679</v>
      </c>
      <c r="P130">
        <v>1531.892</v>
      </c>
      <c r="Q130">
        <v>0</v>
      </c>
      <c r="R130" s="61"/>
    </row>
    <row r="131" spans="1:18" ht="12.75">
      <c r="A131" s="60">
        <v>38527.38055555556</v>
      </c>
      <c r="B131" s="61">
        <v>0.39375</v>
      </c>
      <c r="C131">
        <v>1532.809</v>
      </c>
      <c r="D131">
        <v>94</v>
      </c>
      <c r="E131">
        <v>1529.632</v>
      </c>
      <c r="F131">
        <v>465.242</v>
      </c>
      <c r="G131">
        <v>306.783</v>
      </c>
      <c r="H131">
        <v>305.823</v>
      </c>
      <c r="I131">
        <v>29.297</v>
      </c>
      <c r="J131">
        <v>0</v>
      </c>
      <c r="K131">
        <v>266.204</v>
      </c>
      <c r="L131">
        <v>305.182</v>
      </c>
      <c r="M131">
        <v>68.92</v>
      </c>
      <c r="N131">
        <v>65.081</v>
      </c>
      <c r="O131">
        <v>0.765</v>
      </c>
      <c r="P131">
        <v>1532.809</v>
      </c>
      <c r="Q131">
        <v>-0.64</v>
      </c>
      <c r="R131" s="61"/>
    </row>
    <row r="132" spans="1:18" ht="12.75">
      <c r="A132" s="60">
        <v>38527.38125</v>
      </c>
      <c r="B132" s="61">
        <v>0.39444444444444443</v>
      </c>
      <c r="C132">
        <v>1535.455</v>
      </c>
      <c r="D132">
        <v>1226</v>
      </c>
      <c r="E132">
        <v>1659.019</v>
      </c>
      <c r="F132">
        <v>467.95</v>
      </c>
      <c r="G132">
        <v>296.75</v>
      </c>
      <c r="H132">
        <v>296.057</v>
      </c>
      <c r="I132">
        <v>28.262</v>
      </c>
      <c r="J132">
        <v>0</v>
      </c>
      <c r="K132">
        <v>331.088</v>
      </c>
      <c r="L132">
        <v>305.182</v>
      </c>
      <c r="M132">
        <v>106.748</v>
      </c>
      <c r="N132">
        <v>64.614</v>
      </c>
      <c r="O132">
        <v>1.434</v>
      </c>
      <c r="P132">
        <v>1535.455</v>
      </c>
      <c r="Q132">
        <v>9.126</v>
      </c>
      <c r="R132" s="61"/>
    </row>
    <row r="133" spans="1:18" ht="12.75">
      <c r="A133" s="60">
        <v>38527.381944444445</v>
      </c>
      <c r="B133" s="61">
        <v>0.3951388888888889</v>
      </c>
      <c r="C133">
        <v>1536.076</v>
      </c>
      <c r="D133">
        <v>1360</v>
      </c>
      <c r="E133">
        <v>1910.761</v>
      </c>
      <c r="F133">
        <v>468.566</v>
      </c>
      <c r="G133">
        <v>296.857</v>
      </c>
      <c r="H133">
        <v>295.149</v>
      </c>
      <c r="I133">
        <v>30.045</v>
      </c>
      <c r="J133">
        <v>0</v>
      </c>
      <c r="K133">
        <v>413.567</v>
      </c>
      <c r="L133">
        <v>308.705</v>
      </c>
      <c r="M133">
        <v>126.759</v>
      </c>
      <c r="N133">
        <v>65.096</v>
      </c>
      <c r="O133">
        <v>1.869</v>
      </c>
      <c r="P133">
        <v>1536.076</v>
      </c>
      <c r="Q133">
        <v>13.555</v>
      </c>
      <c r="R133" s="61"/>
    </row>
    <row r="134" spans="1:18" ht="12.75">
      <c r="A134" s="60">
        <v>38527.38263888889</v>
      </c>
      <c r="B134" s="61">
        <v>0.39583333333333337</v>
      </c>
      <c r="C134">
        <v>1537.2</v>
      </c>
      <c r="D134">
        <v>1420</v>
      </c>
      <c r="E134">
        <v>2400.885</v>
      </c>
      <c r="F134">
        <v>469.689</v>
      </c>
      <c r="G134">
        <v>295.523</v>
      </c>
      <c r="H134">
        <v>297.871</v>
      </c>
      <c r="I134">
        <v>31.217</v>
      </c>
      <c r="J134">
        <v>0</v>
      </c>
      <c r="K134">
        <v>390.787</v>
      </c>
      <c r="L134">
        <v>308.705</v>
      </c>
      <c r="M134">
        <v>117.829</v>
      </c>
      <c r="N134">
        <v>69.496</v>
      </c>
      <c r="O134">
        <v>1.668</v>
      </c>
      <c r="P134">
        <v>1537.2</v>
      </c>
      <c r="Q134">
        <v>10.834</v>
      </c>
      <c r="R134" s="61"/>
    </row>
    <row r="135" spans="1:18" ht="12.75">
      <c r="A135" s="60">
        <v>38527.38333333333</v>
      </c>
      <c r="B135" s="61">
        <v>0.39652777777777776</v>
      </c>
      <c r="C135">
        <v>1538.257</v>
      </c>
      <c r="D135">
        <v>1420</v>
      </c>
      <c r="E135">
        <v>2395.963</v>
      </c>
      <c r="F135">
        <v>470.752</v>
      </c>
      <c r="G135">
        <v>293.655</v>
      </c>
      <c r="H135">
        <v>294.562</v>
      </c>
      <c r="I135">
        <v>31.008</v>
      </c>
      <c r="J135">
        <v>0</v>
      </c>
      <c r="K135">
        <v>415.13</v>
      </c>
      <c r="L135">
        <v>308.705</v>
      </c>
      <c r="M135">
        <v>124.453</v>
      </c>
      <c r="N135">
        <v>67.726</v>
      </c>
      <c r="O135">
        <v>1.816</v>
      </c>
      <c r="P135">
        <v>1538.257</v>
      </c>
      <c r="Q135">
        <v>14.142</v>
      </c>
      <c r="R135" s="61"/>
    </row>
    <row r="136" spans="1:18" ht="12.75">
      <c r="A136" s="60">
        <v>38527.38402777778</v>
      </c>
      <c r="B136" s="61">
        <v>0.39722222222222225</v>
      </c>
      <c r="C136">
        <v>1538.738</v>
      </c>
      <c r="D136">
        <v>1420</v>
      </c>
      <c r="E136">
        <v>2329.159</v>
      </c>
      <c r="F136">
        <v>471.238</v>
      </c>
      <c r="G136">
        <v>292.107</v>
      </c>
      <c r="H136">
        <v>292.908</v>
      </c>
      <c r="I136">
        <v>31.12</v>
      </c>
      <c r="J136">
        <v>0</v>
      </c>
      <c r="K136">
        <v>380.675</v>
      </c>
      <c r="L136">
        <v>308.705</v>
      </c>
      <c r="M136">
        <v>119.711</v>
      </c>
      <c r="N136">
        <v>69.479</v>
      </c>
      <c r="O136">
        <v>1.709</v>
      </c>
      <c r="P136">
        <v>1538.738</v>
      </c>
      <c r="Q136">
        <v>15.797</v>
      </c>
      <c r="R136" s="61"/>
    </row>
    <row r="137" spans="1:18" ht="12.75">
      <c r="A137" s="60">
        <v>38527.384722222225</v>
      </c>
      <c r="B137" s="61">
        <v>0.39791666666666664</v>
      </c>
      <c r="C137">
        <v>1539.18</v>
      </c>
      <c r="D137">
        <v>142</v>
      </c>
      <c r="E137">
        <v>2362.209</v>
      </c>
      <c r="F137">
        <v>471.675</v>
      </c>
      <c r="G137">
        <v>293.121</v>
      </c>
      <c r="H137">
        <v>294.882</v>
      </c>
      <c r="I137">
        <v>31.529</v>
      </c>
      <c r="J137">
        <v>0</v>
      </c>
      <c r="K137">
        <v>357.067</v>
      </c>
      <c r="L137">
        <v>308.705</v>
      </c>
      <c r="M137">
        <v>111.807</v>
      </c>
      <c r="N137">
        <v>73.897</v>
      </c>
      <c r="O137">
        <v>1.539</v>
      </c>
      <c r="P137">
        <v>1539.18</v>
      </c>
      <c r="Q137">
        <v>13.822</v>
      </c>
      <c r="R137" s="61"/>
    </row>
    <row r="138" spans="1:18" ht="12.75">
      <c r="A138" s="60">
        <v>38527.385416666664</v>
      </c>
      <c r="B138" s="61">
        <v>0.39861111111111114</v>
      </c>
      <c r="C138">
        <v>1539.637</v>
      </c>
      <c r="D138">
        <v>142</v>
      </c>
      <c r="E138">
        <v>2430.419</v>
      </c>
      <c r="F138">
        <v>472.132</v>
      </c>
      <c r="G138">
        <v>297.337</v>
      </c>
      <c r="H138">
        <v>297.284</v>
      </c>
      <c r="I138">
        <v>31.529</v>
      </c>
      <c r="J138">
        <v>0</v>
      </c>
      <c r="K138">
        <v>358.85</v>
      </c>
      <c r="L138">
        <v>308.705</v>
      </c>
      <c r="M138">
        <v>111.958</v>
      </c>
      <c r="N138">
        <v>74.648</v>
      </c>
      <c r="O138">
        <v>1.542</v>
      </c>
      <c r="P138">
        <v>1539.637</v>
      </c>
      <c r="Q138">
        <v>11.421</v>
      </c>
      <c r="R138" s="61"/>
    </row>
    <row r="139" spans="1:2" ht="12.75">
      <c r="A139" t="s">
        <v>65</v>
      </c>
      <c r="B139" s="61" t="s">
        <v>65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93"/>
  <sheetViews>
    <sheetView workbookViewId="0" topLeftCell="C1">
      <selection activeCell="F5" sqref="F5:F810"/>
    </sheetView>
  </sheetViews>
  <sheetFormatPr defaultColWidth="9.140625" defaultRowHeight="12.75"/>
  <cols>
    <col min="2" max="2" width="9.8515625" style="0" customWidth="1"/>
    <col min="8" max="8" width="9.140625" style="3" customWidth="1"/>
    <col min="9" max="9" width="15.7109375" style="3" customWidth="1"/>
    <col min="10" max="11" width="15.7109375" style="5" customWidth="1"/>
    <col min="20" max="20" width="17.140625" style="0" customWidth="1"/>
    <col min="22" max="22" width="17.28125" style="0" customWidth="1"/>
    <col min="23" max="23" width="16.7109375" style="0" customWidth="1"/>
  </cols>
  <sheetData>
    <row r="1" ht="12.75">
      <c r="A1" s="7" t="s">
        <v>36</v>
      </c>
    </row>
    <row r="2" spans="1:3" ht="13.5" thickBot="1">
      <c r="A2" s="7" t="s">
        <v>34</v>
      </c>
      <c r="B2" s="7"/>
      <c r="C2" s="7"/>
    </row>
    <row r="3" spans="2:25" ht="12.75">
      <c r="B3" s="11" t="s">
        <v>32</v>
      </c>
      <c r="C3" s="12" t="s">
        <v>28</v>
      </c>
      <c r="D3" s="12" t="s">
        <v>27</v>
      </c>
      <c r="E3" s="25" t="s">
        <v>0</v>
      </c>
      <c r="F3" s="25" t="s">
        <v>0</v>
      </c>
      <c r="G3" s="20" t="s">
        <v>6</v>
      </c>
      <c r="H3" s="8" t="s">
        <v>13</v>
      </c>
      <c r="I3" s="9" t="s">
        <v>22</v>
      </c>
      <c r="J3" s="10" t="s">
        <v>23</v>
      </c>
      <c r="K3" s="10" t="s">
        <v>29</v>
      </c>
      <c r="L3" s="19" t="s">
        <v>5</v>
      </c>
      <c r="M3" s="25" t="s">
        <v>4</v>
      </c>
      <c r="N3" s="25" t="s">
        <v>3</v>
      </c>
      <c r="O3" s="25" t="s">
        <v>2</v>
      </c>
      <c r="P3" s="20" t="s">
        <v>1</v>
      </c>
      <c r="R3" s="40" t="s">
        <v>30</v>
      </c>
      <c r="S3" s="28"/>
      <c r="T3" s="28"/>
      <c r="U3" s="28"/>
      <c r="V3" s="28"/>
      <c r="W3" s="28"/>
      <c r="X3" s="28"/>
      <c r="Y3" s="29"/>
    </row>
    <row r="4" spans="2:25" ht="13.5" thickBot="1">
      <c r="B4" s="17"/>
      <c r="C4" s="18"/>
      <c r="D4" s="18"/>
      <c r="E4" s="18">
        <f>AVERAGE(E5:E23)</f>
        <v>19.240631578947372</v>
      </c>
      <c r="F4" s="18" t="s">
        <v>37</v>
      </c>
      <c r="G4" s="56">
        <v>20000</v>
      </c>
      <c r="H4" s="57">
        <f>T$6*(T$8-G4)/(T$7-(T$8-G4))</f>
        <v>568016.7377165495</v>
      </c>
      <c r="I4" s="58">
        <f>T$17+T$18*(LN(H4))+T$19*(LN(H4))^3</f>
        <v>0.003395626292346308</v>
      </c>
      <c r="J4" s="59">
        <f>1/I4</f>
        <v>294.4964828002379</v>
      </c>
      <c r="K4" s="59">
        <f>J4-273.15</f>
        <v>21.346482800237936</v>
      </c>
      <c r="L4" s="17"/>
      <c r="M4" s="18"/>
      <c r="N4" s="18"/>
      <c r="O4" s="18"/>
      <c r="P4" s="6"/>
      <c r="R4" s="41" t="s">
        <v>26</v>
      </c>
      <c r="S4" s="31"/>
      <c r="T4" s="31"/>
      <c r="U4" s="31"/>
      <c r="V4" s="31"/>
      <c r="W4" s="31"/>
      <c r="X4" s="31"/>
      <c r="Y4" s="32"/>
    </row>
    <row r="5" spans="2:25" ht="13.5" thickBot="1">
      <c r="B5">
        <v>1</v>
      </c>
      <c r="C5" s="1">
        <v>38527</v>
      </c>
      <c r="D5" s="2">
        <v>0.2946759259259259</v>
      </c>
      <c r="E5">
        <v>19.321</v>
      </c>
      <c r="F5">
        <f>(E5-E$4)/145.0377</f>
        <v>0.0005541209013424041</v>
      </c>
      <c r="G5">
        <v>20021</v>
      </c>
      <c r="H5" s="57">
        <f aca="true" t="shared" si="0" ref="H5:H68">T$6*(T$8-G5)/(T$7-(T$8-G5))</f>
        <v>567159.2849448603</v>
      </c>
      <c r="I5" s="58">
        <f aca="true" t="shared" si="1" ref="I5:I68">T$17+T$18*(LN(H5))+T$19*(LN(H5))^3</f>
        <v>0.0033952578924777038</v>
      </c>
      <c r="J5" s="59">
        <f aca="true" t="shared" si="2" ref="J5:J68">1/I5</f>
        <v>294.52843691653885</v>
      </c>
      <c r="K5" s="59">
        <f aca="true" t="shared" si="3" ref="K5:K68">J5-273.15</f>
        <v>21.378436916538874</v>
      </c>
      <c r="L5">
        <v>0</v>
      </c>
      <c r="M5">
        <v>30345</v>
      </c>
      <c r="N5">
        <v>29514</v>
      </c>
      <c r="O5">
        <v>65535</v>
      </c>
      <c r="P5">
        <v>65535</v>
      </c>
      <c r="R5" s="30"/>
      <c r="S5" s="37" t="s">
        <v>7</v>
      </c>
      <c r="T5" s="31"/>
      <c r="U5" s="31"/>
      <c r="V5" s="31"/>
      <c r="W5" s="31"/>
      <c r="X5" s="31"/>
      <c r="Y5" s="32"/>
    </row>
    <row r="6" spans="2:25" ht="13.5" thickBot="1">
      <c r="B6">
        <v>2</v>
      </c>
      <c r="C6" s="1">
        <v>38527</v>
      </c>
      <c r="D6" s="2">
        <v>0.2947916666666667</v>
      </c>
      <c r="E6">
        <v>19.31</v>
      </c>
      <c r="F6">
        <f aca="true" t="shared" si="4" ref="F6:F69">(E6-E$4)/145.0377</f>
        <v>0.00047827855138785584</v>
      </c>
      <c r="G6">
        <v>20023</v>
      </c>
      <c r="H6" s="57">
        <f t="shared" si="0"/>
        <v>567077.7165746207</v>
      </c>
      <c r="I6" s="58">
        <f t="shared" si="1"/>
        <v>0.003395222818655191</v>
      </c>
      <c r="J6" s="59">
        <f t="shared" si="2"/>
        <v>294.53147949685626</v>
      </c>
      <c r="K6" s="59">
        <f t="shared" si="3"/>
        <v>21.381479496856286</v>
      </c>
      <c r="L6">
        <v>0</v>
      </c>
      <c r="M6">
        <v>30344</v>
      </c>
      <c r="N6">
        <v>29514</v>
      </c>
      <c r="O6">
        <v>34453</v>
      </c>
      <c r="P6">
        <v>33215</v>
      </c>
      <c r="R6" s="30"/>
      <c r="S6" s="42" t="s">
        <v>8</v>
      </c>
      <c r="T6" s="46">
        <v>249507.092</v>
      </c>
      <c r="U6" s="31"/>
      <c r="V6" s="45" t="s">
        <v>25</v>
      </c>
      <c r="W6" s="45" t="s">
        <v>24</v>
      </c>
      <c r="X6" s="31"/>
      <c r="Y6" s="32"/>
    </row>
    <row r="7" spans="2:25" ht="13.5" thickBot="1">
      <c r="B7">
        <v>3</v>
      </c>
      <c r="C7" s="1">
        <v>38527</v>
      </c>
      <c r="D7" s="2">
        <v>0.2949074074074074</v>
      </c>
      <c r="E7">
        <v>19.31</v>
      </c>
      <c r="F7">
        <f t="shared" si="4"/>
        <v>0.00047827855138785584</v>
      </c>
      <c r="G7">
        <v>20026</v>
      </c>
      <c r="H7" s="57">
        <f t="shared" si="0"/>
        <v>566955.3945660177</v>
      </c>
      <c r="I7" s="58">
        <f t="shared" si="1"/>
        <v>0.003395170211790657</v>
      </c>
      <c r="J7" s="59">
        <f t="shared" si="2"/>
        <v>294.5360431495383</v>
      </c>
      <c r="K7" s="59">
        <f t="shared" si="3"/>
        <v>21.386043149538295</v>
      </c>
      <c r="L7">
        <v>0</v>
      </c>
      <c r="M7">
        <v>30344</v>
      </c>
      <c r="N7">
        <v>29513</v>
      </c>
      <c r="O7">
        <v>34797</v>
      </c>
      <c r="P7">
        <v>31598</v>
      </c>
      <c r="R7" s="30"/>
      <c r="S7" s="43" t="s">
        <v>9</v>
      </c>
      <c r="T7" s="47">
        <v>65534.6958</v>
      </c>
      <c r="U7" s="31"/>
      <c r="V7" s="37">
        <v>21000</v>
      </c>
      <c r="W7" s="49">
        <f>T$6*(T$8-V7)/(T$7-(T$8-V7))</f>
        <v>529089.0604130381</v>
      </c>
      <c r="X7" s="31"/>
      <c r="Y7" s="32"/>
    </row>
    <row r="8" spans="2:25" ht="13.5" thickBot="1">
      <c r="B8">
        <v>4</v>
      </c>
      <c r="C8" s="1">
        <v>38527</v>
      </c>
      <c r="D8" s="2">
        <v>0.2950231481481482</v>
      </c>
      <c r="E8">
        <v>19.312</v>
      </c>
      <c r="F8">
        <f t="shared" si="4"/>
        <v>0.0004920680695614234</v>
      </c>
      <c r="G8">
        <v>20028</v>
      </c>
      <c r="H8" s="57">
        <f t="shared" si="0"/>
        <v>566873.8669176693</v>
      </c>
      <c r="I8" s="58">
        <f t="shared" si="1"/>
        <v>0.003395135143126329</v>
      </c>
      <c r="J8" s="59">
        <f t="shared" si="2"/>
        <v>294.53908543951917</v>
      </c>
      <c r="K8" s="59">
        <f t="shared" si="3"/>
        <v>21.389085439519192</v>
      </c>
      <c r="L8">
        <v>0</v>
      </c>
      <c r="M8">
        <v>30343</v>
      </c>
      <c r="N8">
        <v>29513</v>
      </c>
      <c r="O8">
        <v>34515</v>
      </c>
      <c r="P8">
        <v>31425</v>
      </c>
      <c r="R8" s="30"/>
      <c r="S8" s="44" t="s">
        <v>10</v>
      </c>
      <c r="T8" s="48">
        <v>65533.6013</v>
      </c>
      <c r="U8" s="31"/>
      <c r="V8" s="31"/>
      <c r="W8" s="31"/>
      <c r="X8" s="31"/>
      <c r="Y8" s="32"/>
    </row>
    <row r="9" spans="2:25" ht="13.5" thickBot="1">
      <c r="B9">
        <v>5</v>
      </c>
      <c r="C9" s="1">
        <v>38527</v>
      </c>
      <c r="D9" s="2">
        <v>0.2951388888888889</v>
      </c>
      <c r="E9">
        <v>19.301</v>
      </c>
      <c r="F9">
        <f t="shared" si="4"/>
        <v>0.00041622571960687517</v>
      </c>
      <c r="G9">
        <v>20028</v>
      </c>
      <c r="H9" s="57">
        <f t="shared" si="0"/>
        <v>566873.8669176693</v>
      </c>
      <c r="I9" s="58">
        <f t="shared" si="1"/>
        <v>0.003395135143126329</v>
      </c>
      <c r="J9" s="59">
        <f t="shared" si="2"/>
        <v>294.53908543951917</v>
      </c>
      <c r="K9" s="59">
        <f t="shared" si="3"/>
        <v>21.389085439519192</v>
      </c>
      <c r="L9">
        <v>0</v>
      </c>
      <c r="M9">
        <v>30342</v>
      </c>
      <c r="N9">
        <v>29513</v>
      </c>
      <c r="O9">
        <v>34476</v>
      </c>
      <c r="P9">
        <v>31360</v>
      </c>
      <c r="R9" s="30"/>
      <c r="S9" s="50" t="s">
        <v>11</v>
      </c>
      <c r="T9" s="37" t="s">
        <v>12</v>
      </c>
      <c r="U9" s="31"/>
      <c r="V9" s="31"/>
      <c r="W9" s="31"/>
      <c r="X9" s="31"/>
      <c r="Y9" s="32"/>
    </row>
    <row r="10" spans="2:25" ht="13.5" thickBot="1">
      <c r="B10">
        <v>6</v>
      </c>
      <c r="C10" s="1">
        <v>38527</v>
      </c>
      <c r="D10" s="2">
        <v>0.2952546296296296</v>
      </c>
      <c r="E10">
        <v>19.227</v>
      </c>
      <c r="F10">
        <f t="shared" si="4"/>
        <v>-9.398645281448886E-05</v>
      </c>
      <c r="G10">
        <v>20031</v>
      </c>
      <c r="H10" s="57">
        <f t="shared" si="0"/>
        <v>566751.6059690324</v>
      </c>
      <c r="I10" s="58">
        <f t="shared" si="1"/>
        <v>0.003395082543996517</v>
      </c>
      <c r="J10" s="59">
        <f t="shared" si="2"/>
        <v>294.5436486568752</v>
      </c>
      <c r="K10" s="59">
        <f t="shared" si="3"/>
        <v>21.3936486568752</v>
      </c>
      <c r="L10">
        <v>0</v>
      </c>
      <c r="M10">
        <v>30343</v>
      </c>
      <c r="N10">
        <v>29515</v>
      </c>
      <c r="O10">
        <v>34567</v>
      </c>
      <c r="P10">
        <v>31296</v>
      </c>
      <c r="R10" s="30"/>
      <c r="S10" s="31"/>
      <c r="T10" s="31"/>
      <c r="U10" s="31"/>
      <c r="V10" s="31"/>
      <c r="W10" s="31"/>
      <c r="X10" s="31"/>
      <c r="Y10" s="32"/>
    </row>
    <row r="11" spans="2:25" ht="13.5" thickBot="1">
      <c r="B11">
        <v>7</v>
      </c>
      <c r="C11" s="1">
        <v>38527</v>
      </c>
      <c r="D11" s="2">
        <v>0.29537037037037034</v>
      </c>
      <c r="E11">
        <v>19.214</v>
      </c>
      <c r="F11">
        <f t="shared" si="4"/>
        <v>-0.00018361832094258024</v>
      </c>
      <c r="G11">
        <v>20032</v>
      </c>
      <c r="H11" s="57">
        <f t="shared" si="0"/>
        <v>566710.8604567518</v>
      </c>
      <c r="I11" s="58">
        <f t="shared" si="1"/>
        <v>0.003395065011984088</v>
      </c>
      <c r="J11" s="59">
        <f t="shared" si="2"/>
        <v>294.54516967131553</v>
      </c>
      <c r="K11" s="59">
        <f t="shared" si="3"/>
        <v>21.395169671315557</v>
      </c>
      <c r="L11">
        <v>0</v>
      </c>
      <c r="M11">
        <v>30342</v>
      </c>
      <c r="N11">
        <v>29513</v>
      </c>
      <c r="O11">
        <v>34477</v>
      </c>
      <c r="P11">
        <v>31176</v>
      </c>
      <c r="R11" s="30"/>
      <c r="S11" s="31"/>
      <c r="T11" s="31"/>
      <c r="U11" s="31"/>
      <c r="V11" s="31"/>
      <c r="W11" s="31"/>
      <c r="X11" s="31"/>
      <c r="Y11" s="32"/>
    </row>
    <row r="12" spans="2:25" ht="13.5" thickBot="1">
      <c r="B12">
        <v>8</v>
      </c>
      <c r="C12" s="1">
        <v>38527</v>
      </c>
      <c r="D12" s="2">
        <v>0.2954861111111111</v>
      </c>
      <c r="E12">
        <v>19.19</v>
      </c>
      <c r="F12">
        <f t="shared" si="4"/>
        <v>-0.00034909253902517086</v>
      </c>
      <c r="G12">
        <v>20033</v>
      </c>
      <c r="H12" s="57">
        <f t="shared" si="0"/>
        <v>566670.1190120882</v>
      </c>
      <c r="I12" s="58">
        <f t="shared" si="1"/>
        <v>0.003395047480486966</v>
      </c>
      <c r="J12" s="59">
        <f t="shared" si="2"/>
        <v>294.54669065675796</v>
      </c>
      <c r="K12" s="59">
        <f t="shared" si="3"/>
        <v>21.396690656757983</v>
      </c>
      <c r="L12">
        <v>0</v>
      </c>
      <c r="M12">
        <v>30342</v>
      </c>
      <c r="N12">
        <v>29513</v>
      </c>
      <c r="O12">
        <v>34397</v>
      </c>
      <c r="P12">
        <v>31177</v>
      </c>
      <c r="R12" s="41" t="s">
        <v>31</v>
      </c>
      <c r="S12" s="31"/>
      <c r="T12" s="31"/>
      <c r="U12" s="31"/>
      <c r="V12" s="31"/>
      <c r="W12" s="31"/>
      <c r="X12" s="31"/>
      <c r="Y12" s="32"/>
    </row>
    <row r="13" spans="2:25" ht="13.5" thickBot="1">
      <c r="B13">
        <v>9</v>
      </c>
      <c r="C13" s="1">
        <v>38527</v>
      </c>
      <c r="D13" s="2">
        <v>0.29560185185185184</v>
      </c>
      <c r="E13">
        <v>19.216</v>
      </c>
      <c r="F13">
        <f t="shared" si="4"/>
        <v>-0.00016982880276901263</v>
      </c>
      <c r="G13">
        <v>20033</v>
      </c>
      <c r="H13" s="57">
        <f t="shared" si="0"/>
        <v>566670.1190120882</v>
      </c>
      <c r="I13" s="58">
        <f t="shared" si="1"/>
        <v>0.003395047480486966</v>
      </c>
      <c r="J13" s="59">
        <f t="shared" si="2"/>
        <v>294.54669065675796</v>
      </c>
      <c r="K13" s="59">
        <f t="shared" si="3"/>
        <v>21.396690656757983</v>
      </c>
      <c r="L13">
        <v>0</v>
      </c>
      <c r="M13">
        <v>30340</v>
      </c>
      <c r="N13">
        <v>29513</v>
      </c>
      <c r="O13">
        <v>34310</v>
      </c>
      <c r="P13">
        <v>31130</v>
      </c>
      <c r="R13" s="41" t="s">
        <v>14</v>
      </c>
      <c r="S13" s="31"/>
      <c r="T13" s="31"/>
      <c r="U13" s="31"/>
      <c r="V13" s="31"/>
      <c r="W13" s="31"/>
      <c r="X13" s="31"/>
      <c r="Y13" s="32"/>
    </row>
    <row r="14" spans="2:25" ht="13.5" thickBot="1">
      <c r="B14">
        <v>10</v>
      </c>
      <c r="C14" s="1">
        <v>38527</v>
      </c>
      <c r="D14" s="2">
        <v>0.2957175925925926</v>
      </c>
      <c r="E14">
        <v>19.203</v>
      </c>
      <c r="F14">
        <f t="shared" si="4"/>
        <v>-0.000259460670897104</v>
      </c>
      <c r="G14">
        <v>20035</v>
      </c>
      <c r="H14" s="57">
        <f t="shared" si="0"/>
        <v>566588.648323176</v>
      </c>
      <c r="I14" s="58">
        <f t="shared" si="1"/>
        <v>0.0033950124190383728</v>
      </c>
      <c r="J14" s="59">
        <f t="shared" si="2"/>
        <v>294.5497325406683</v>
      </c>
      <c r="K14" s="59">
        <f t="shared" si="3"/>
        <v>21.39973254066831</v>
      </c>
      <c r="L14">
        <v>0</v>
      </c>
      <c r="M14">
        <v>30341</v>
      </c>
      <c r="N14">
        <v>29513</v>
      </c>
      <c r="O14">
        <v>34419</v>
      </c>
      <c r="P14">
        <v>31126</v>
      </c>
      <c r="R14" s="41" t="s">
        <v>15</v>
      </c>
      <c r="S14" s="31"/>
      <c r="T14" s="31"/>
      <c r="U14" s="31"/>
      <c r="V14" s="31"/>
      <c r="W14" s="31"/>
      <c r="X14" s="31"/>
      <c r="Y14" s="32"/>
    </row>
    <row r="15" spans="2:25" ht="13.5" thickBot="1">
      <c r="B15">
        <v>11</v>
      </c>
      <c r="C15" s="1">
        <v>38527</v>
      </c>
      <c r="D15" s="2">
        <v>0.29583333333333334</v>
      </c>
      <c r="E15">
        <v>19.229</v>
      </c>
      <c r="F15">
        <f t="shared" si="4"/>
        <v>-8.019693464094576E-05</v>
      </c>
      <c r="G15">
        <v>20037</v>
      </c>
      <c r="H15" s="57">
        <f t="shared" si="0"/>
        <v>566507.1938974247</v>
      </c>
      <c r="I15" s="58">
        <f t="shared" si="1"/>
        <v>0.003394977359650192</v>
      </c>
      <c r="J15" s="59">
        <f t="shared" si="2"/>
        <v>294.55277430864425</v>
      </c>
      <c r="K15" s="59">
        <f t="shared" si="3"/>
        <v>21.40277430864427</v>
      </c>
      <c r="L15">
        <v>0</v>
      </c>
      <c r="M15">
        <v>30340</v>
      </c>
      <c r="N15">
        <v>29514</v>
      </c>
      <c r="O15">
        <v>34468</v>
      </c>
      <c r="P15">
        <v>31161</v>
      </c>
      <c r="R15" s="41" t="s">
        <v>35</v>
      </c>
      <c r="S15" s="31"/>
      <c r="T15" s="31"/>
      <c r="U15" s="31"/>
      <c r="V15" s="31"/>
      <c r="W15" s="31"/>
      <c r="X15" s="31"/>
      <c r="Y15" s="32"/>
    </row>
    <row r="16" spans="2:25" ht="13.5" thickBot="1">
      <c r="B16">
        <v>12</v>
      </c>
      <c r="C16" s="1">
        <v>38527</v>
      </c>
      <c r="D16" s="2">
        <v>0.29594907407407406</v>
      </c>
      <c r="E16">
        <v>19.205</v>
      </c>
      <c r="F16">
        <f t="shared" si="4"/>
        <v>-0.0002456711527235609</v>
      </c>
      <c r="G16">
        <v>20037</v>
      </c>
      <c r="H16" s="57">
        <f t="shared" si="0"/>
        <v>566507.1938974247</v>
      </c>
      <c r="I16" s="58">
        <f t="shared" si="1"/>
        <v>0.003394977359650192</v>
      </c>
      <c r="J16" s="59">
        <f t="shared" si="2"/>
        <v>294.55277430864425</v>
      </c>
      <c r="K16" s="59">
        <f t="shared" si="3"/>
        <v>21.40277430864427</v>
      </c>
      <c r="L16">
        <v>0</v>
      </c>
      <c r="M16">
        <v>30340</v>
      </c>
      <c r="N16">
        <v>29514</v>
      </c>
      <c r="O16">
        <v>34361</v>
      </c>
      <c r="P16">
        <v>31134</v>
      </c>
      <c r="R16" s="30"/>
      <c r="S16" s="31"/>
      <c r="T16" s="31"/>
      <c r="U16" s="31"/>
      <c r="V16" s="31"/>
      <c r="W16" s="31"/>
      <c r="X16" s="31"/>
      <c r="Y16" s="32"/>
    </row>
    <row r="17" spans="2:25" ht="13.5" thickBot="1">
      <c r="B17">
        <v>13</v>
      </c>
      <c r="C17" s="1">
        <v>38527</v>
      </c>
      <c r="D17" s="2">
        <v>0.2960648148148148</v>
      </c>
      <c r="E17">
        <v>19.218</v>
      </c>
      <c r="F17">
        <f t="shared" si="4"/>
        <v>-0.00015603928459546955</v>
      </c>
      <c r="G17">
        <v>20038</v>
      </c>
      <c r="H17" s="57">
        <f t="shared" si="0"/>
        <v>566466.4727817129</v>
      </c>
      <c r="I17" s="58">
        <f t="shared" si="1"/>
        <v>0.003394959830728586</v>
      </c>
      <c r="J17" s="59">
        <f t="shared" si="2"/>
        <v>294.55429514916875</v>
      </c>
      <c r="K17" s="59">
        <f t="shared" si="3"/>
        <v>21.404295149168775</v>
      </c>
      <c r="L17">
        <v>0</v>
      </c>
      <c r="M17">
        <v>30340</v>
      </c>
      <c r="N17">
        <v>29514</v>
      </c>
      <c r="O17">
        <v>34394</v>
      </c>
      <c r="P17">
        <v>31128</v>
      </c>
      <c r="R17" s="30"/>
      <c r="S17" s="42" t="s">
        <v>16</v>
      </c>
      <c r="T17" s="51">
        <v>0.0004528267</v>
      </c>
      <c r="U17" s="31"/>
      <c r="V17" s="45" t="s">
        <v>24</v>
      </c>
      <c r="W17" s="45" t="s">
        <v>17</v>
      </c>
      <c r="X17" s="45" t="s">
        <v>18</v>
      </c>
      <c r="Y17" s="47" t="s">
        <v>19</v>
      </c>
    </row>
    <row r="18" spans="2:25" ht="13.5" thickBot="1">
      <c r="B18">
        <v>14</v>
      </c>
      <c r="C18" s="1">
        <v>38527</v>
      </c>
      <c r="D18" s="2">
        <v>0.29618055555555556</v>
      </c>
      <c r="E18">
        <v>19.218</v>
      </c>
      <c r="F18">
        <f t="shared" si="4"/>
        <v>-0.00015603928459546955</v>
      </c>
      <c r="G18">
        <v>20041</v>
      </c>
      <c r="H18" s="57">
        <f t="shared" si="0"/>
        <v>566344.3338159303</v>
      </c>
      <c r="I18" s="58">
        <f t="shared" si="1"/>
        <v>0.0033949072470528894</v>
      </c>
      <c r="J18" s="59">
        <f t="shared" si="2"/>
        <v>294.5588574969456</v>
      </c>
      <c r="K18" s="59">
        <f t="shared" si="3"/>
        <v>21.408857496945643</v>
      </c>
      <c r="L18">
        <v>0</v>
      </c>
      <c r="M18">
        <v>30340</v>
      </c>
      <c r="N18">
        <v>29514</v>
      </c>
      <c r="O18">
        <v>34578</v>
      </c>
      <c r="P18">
        <v>31118</v>
      </c>
      <c r="R18" s="30"/>
      <c r="S18" s="43" t="s">
        <v>20</v>
      </c>
      <c r="T18" s="52">
        <v>0.000211217111</v>
      </c>
      <c r="U18" s="31"/>
      <c r="V18" s="49">
        <f>W7</f>
        <v>529089.0604130381</v>
      </c>
      <c r="W18" s="54">
        <f>T$17+T$18*(LN(V18))+T$19*(LN(V18))^3</f>
        <v>0.003378325728072746</v>
      </c>
      <c r="X18" s="37">
        <f>1/W18</f>
        <v>296.00461308107083</v>
      </c>
      <c r="Y18" s="55">
        <f>X18-273</f>
        <v>23.00461308107083</v>
      </c>
    </row>
    <row r="19" spans="2:25" ht="13.5" customHeight="1" thickBot="1">
      <c r="B19">
        <v>15</v>
      </c>
      <c r="C19" s="1">
        <v>38527</v>
      </c>
      <c r="D19" s="2">
        <v>0.2962962962962963</v>
      </c>
      <c r="E19">
        <v>19.218</v>
      </c>
      <c r="F19">
        <f t="shared" si="4"/>
        <v>-0.00015603928459546955</v>
      </c>
      <c r="G19">
        <v>20041</v>
      </c>
      <c r="H19" s="57">
        <f t="shared" si="0"/>
        <v>566344.3338159303</v>
      </c>
      <c r="I19" s="58">
        <f t="shared" si="1"/>
        <v>0.0033949072470528894</v>
      </c>
      <c r="J19" s="59">
        <f t="shared" si="2"/>
        <v>294.5588574969456</v>
      </c>
      <c r="K19" s="59">
        <f t="shared" si="3"/>
        <v>21.408857496945643</v>
      </c>
      <c r="L19">
        <v>0</v>
      </c>
      <c r="M19">
        <v>30339</v>
      </c>
      <c r="N19">
        <v>29514</v>
      </c>
      <c r="O19">
        <v>34822</v>
      </c>
      <c r="P19">
        <v>31119</v>
      </c>
      <c r="R19" s="30"/>
      <c r="S19" s="44" t="s">
        <v>21</v>
      </c>
      <c r="T19" s="53">
        <v>6.19876025E-08</v>
      </c>
      <c r="U19" s="31"/>
      <c r="V19" s="31"/>
      <c r="W19" s="31"/>
      <c r="X19" s="31"/>
      <c r="Y19" s="32"/>
    </row>
    <row r="20" spans="2:25" ht="13.5" customHeight="1" thickBot="1">
      <c r="B20">
        <v>16</v>
      </c>
      <c r="C20" s="1">
        <v>38527</v>
      </c>
      <c r="D20" s="2">
        <v>0.29641203703703706</v>
      </c>
      <c r="E20">
        <v>19.244</v>
      </c>
      <c r="F20">
        <f t="shared" si="4"/>
        <v>2.322445166068869E-05</v>
      </c>
      <c r="G20">
        <v>20043</v>
      </c>
      <c r="H20" s="57">
        <f t="shared" si="0"/>
        <v>566262.9281504545</v>
      </c>
      <c r="I20" s="58">
        <f t="shared" si="1"/>
        <v>0.003394872193842679</v>
      </c>
      <c r="J20" s="59">
        <f t="shared" si="2"/>
        <v>294.5618989173472</v>
      </c>
      <c r="K20" s="59">
        <f t="shared" si="3"/>
        <v>21.41189891734723</v>
      </c>
      <c r="L20">
        <v>0</v>
      </c>
      <c r="M20">
        <v>30338</v>
      </c>
      <c r="N20">
        <v>29514</v>
      </c>
      <c r="O20">
        <v>34442</v>
      </c>
      <c r="P20">
        <v>31110</v>
      </c>
      <c r="R20" s="33"/>
      <c r="S20" s="34"/>
      <c r="T20" s="34"/>
      <c r="U20" s="34"/>
      <c r="V20" s="34"/>
      <c r="W20" s="34"/>
      <c r="X20" s="34"/>
      <c r="Y20" s="27"/>
    </row>
    <row r="21" spans="2:16" ht="13.5" customHeight="1" thickBot="1">
      <c r="B21">
        <v>17</v>
      </c>
      <c r="C21" s="1">
        <v>38527</v>
      </c>
      <c r="D21" s="2">
        <v>0.2965277777777778</v>
      </c>
      <c r="E21">
        <v>19.219</v>
      </c>
      <c r="F21">
        <f t="shared" si="4"/>
        <v>-0.00014914452550868575</v>
      </c>
      <c r="G21">
        <v>20044</v>
      </c>
      <c r="H21" s="57">
        <f t="shared" si="0"/>
        <v>566222.2314094065</v>
      </c>
      <c r="I21" s="58">
        <f t="shared" si="1"/>
        <v>0.0033948546680094456</v>
      </c>
      <c r="J21" s="59">
        <f t="shared" si="2"/>
        <v>294.5634195841274</v>
      </c>
      <c r="K21" s="59">
        <f t="shared" si="3"/>
        <v>21.41341958412744</v>
      </c>
      <c r="L21">
        <v>0</v>
      </c>
      <c r="M21">
        <v>30338</v>
      </c>
      <c r="N21">
        <v>29514</v>
      </c>
      <c r="O21">
        <v>35473</v>
      </c>
      <c r="P21">
        <v>31070</v>
      </c>
    </row>
    <row r="22" spans="2:16" ht="13.5" customHeight="1" thickBot="1">
      <c r="B22">
        <v>18</v>
      </c>
      <c r="C22" s="1">
        <v>38527</v>
      </c>
      <c r="D22" s="2">
        <v>0.2966435185185185</v>
      </c>
      <c r="E22">
        <v>19.208</v>
      </c>
      <c r="F22">
        <f t="shared" si="4"/>
        <v>-0.00022498687546323402</v>
      </c>
      <c r="G22">
        <v>20047</v>
      </c>
      <c r="H22" s="57">
        <f t="shared" si="0"/>
        <v>566100.1655457291</v>
      </c>
      <c r="I22" s="58">
        <f t="shared" si="1"/>
        <v>0.003394802093596419</v>
      </c>
      <c r="J22" s="59">
        <f t="shared" si="2"/>
        <v>294.5679814108428</v>
      </c>
      <c r="K22" s="59">
        <f t="shared" si="3"/>
        <v>21.4179814108428</v>
      </c>
      <c r="L22">
        <v>0</v>
      </c>
      <c r="M22">
        <v>30338</v>
      </c>
      <c r="N22">
        <v>29515</v>
      </c>
      <c r="O22">
        <v>34448</v>
      </c>
      <c r="P22">
        <v>31093</v>
      </c>
    </row>
    <row r="23" spans="2:16" ht="13.5" customHeight="1" thickBot="1">
      <c r="B23">
        <v>19</v>
      </c>
      <c r="C23" s="1">
        <v>38527</v>
      </c>
      <c r="D23" s="2">
        <v>0.2967592592592592</v>
      </c>
      <c r="E23">
        <v>19.209</v>
      </c>
      <c r="F23">
        <f t="shared" si="4"/>
        <v>-0.00021809211637645022</v>
      </c>
      <c r="G23">
        <v>20047</v>
      </c>
      <c r="H23" s="57">
        <f t="shared" si="0"/>
        <v>566100.1655457291</v>
      </c>
      <c r="I23" s="58">
        <f t="shared" si="1"/>
        <v>0.003394802093596419</v>
      </c>
      <c r="J23" s="59">
        <f t="shared" si="2"/>
        <v>294.5679814108428</v>
      </c>
      <c r="K23" s="59">
        <f t="shared" si="3"/>
        <v>21.4179814108428</v>
      </c>
      <c r="L23">
        <v>0</v>
      </c>
      <c r="M23">
        <v>30338</v>
      </c>
      <c r="N23">
        <v>29514</v>
      </c>
      <c r="O23">
        <v>34492</v>
      </c>
      <c r="P23">
        <v>31125</v>
      </c>
    </row>
    <row r="24" spans="2:27" ht="13.5" customHeight="1" thickBot="1">
      <c r="B24">
        <v>20</v>
      </c>
      <c r="C24" s="1">
        <v>38527</v>
      </c>
      <c r="D24" s="2">
        <v>0.296875</v>
      </c>
      <c r="E24">
        <v>19.234</v>
      </c>
      <c r="F24">
        <f t="shared" si="4"/>
        <v>-4.5723139207051284E-05</v>
      </c>
      <c r="G24">
        <v>20050</v>
      </c>
      <c r="H24" s="57">
        <f t="shared" si="0"/>
        <v>565978.1362084958</v>
      </c>
      <c r="I24" s="58">
        <f t="shared" si="1"/>
        <v>0.003394749523811973</v>
      </c>
      <c r="J24" s="59">
        <f t="shared" si="2"/>
        <v>294.57254297722017</v>
      </c>
      <c r="K24" s="59">
        <f t="shared" si="3"/>
        <v>21.42254297722019</v>
      </c>
      <c r="L24">
        <v>0</v>
      </c>
      <c r="M24">
        <v>30338</v>
      </c>
      <c r="N24">
        <v>29514</v>
      </c>
      <c r="O24">
        <v>34364</v>
      </c>
      <c r="P24">
        <v>31087</v>
      </c>
      <c r="R24" t="s">
        <v>66</v>
      </c>
      <c r="U24" s="36"/>
      <c r="V24" s="26"/>
      <c r="Z24" s="35"/>
      <c r="AA24" s="35"/>
    </row>
    <row r="25" spans="2:21" ht="13.5" customHeight="1" thickBot="1">
      <c r="B25">
        <v>21</v>
      </c>
      <c r="C25" s="1">
        <v>38527</v>
      </c>
      <c r="D25" s="2">
        <v>0.2969907407407408</v>
      </c>
      <c r="E25">
        <v>19.222</v>
      </c>
      <c r="F25">
        <f t="shared" si="4"/>
        <v>-0.00012846024824835885</v>
      </c>
      <c r="G25">
        <v>20051</v>
      </c>
      <c r="H25" s="57">
        <f t="shared" si="0"/>
        <v>565937.4678769053</v>
      </c>
      <c r="I25" s="58">
        <f t="shared" si="1"/>
        <v>0.0033947320015787472</v>
      </c>
      <c r="J25" s="59">
        <f t="shared" si="2"/>
        <v>294.57406344151525</v>
      </c>
      <c r="K25" s="59">
        <f t="shared" si="3"/>
        <v>21.424063441515273</v>
      </c>
      <c r="L25">
        <v>0</v>
      </c>
      <c r="M25">
        <v>30338</v>
      </c>
      <c r="N25">
        <v>29514</v>
      </c>
      <c r="O25">
        <v>34398</v>
      </c>
      <c r="P25">
        <v>31097</v>
      </c>
      <c r="R25" s="61">
        <v>0.2986111111111111</v>
      </c>
      <c r="S25">
        <f>1549.9*1.024*9.81/1000</f>
        <v>15.569427456000001</v>
      </c>
      <c r="T25" s="4"/>
      <c r="U25" s="4"/>
    </row>
    <row r="26" spans="2:21" ht="13.5" customHeight="1" thickBot="1">
      <c r="B26">
        <v>22</v>
      </c>
      <c r="C26" s="1">
        <v>38527</v>
      </c>
      <c r="D26" s="2">
        <v>0.2971064814814815</v>
      </c>
      <c r="E26">
        <v>19.21</v>
      </c>
      <c r="F26">
        <f t="shared" si="4"/>
        <v>-0.00021119735728966643</v>
      </c>
      <c r="G26">
        <v>20051</v>
      </c>
      <c r="H26" s="57">
        <f t="shared" si="0"/>
        <v>565937.4678769053</v>
      </c>
      <c r="I26" s="58">
        <f t="shared" si="1"/>
        <v>0.0033947320015787472</v>
      </c>
      <c r="J26" s="59">
        <f t="shared" si="2"/>
        <v>294.57406344151525</v>
      </c>
      <c r="K26" s="59">
        <f t="shared" si="3"/>
        <v>21.424063441515273</v>
      </c>
      <c r="L26">
        <v>0</v>
      </c>
      <c r="M26">
        <v>30339</v>
      </c>
      <c r="N26">
        <v>29514</v>
      </c>
      <c r="O26">
        <v>34455</v>
      </c>
      <c r="P26">
        <v>31073</v>
      </c>
      <c r="R26" s="61">
        <v>0.3888888888888889</v>
      </c>
      <c r="S26">
        <f>S25</f>
        <v>15.569427456000001</v>
      </c>
      <c r="T26" s="37"/>
      <c r="U26" s="4"/>
    </row>
    <row r="27" spans="2:21" ht="13.5" thickBot="1">
      <c r="B27">
        <v>23</v>
      </c>
      <c r="C27" s="1">
        <v>38527</v>
      </c>
      <c r="D27" s="2">
        <v>0.2972222222222222</v>
      </c>
      <c r="E27">
        <v>19.222</v>
      </c>
      <c r="F27">
        <f t="shared" si="4"/>
        <v>-0.00012846024824835885</v>
      </c>
      <c r="G27">
        <v>20053</v>
      </c>
      <c r="H27" s="57">
        <f t="shared" si="0"/>
        <v>565856.143381314</v>
      </c>
      <c r="I27" s="58">
        <f t="shared" si="1"/>
        <v>0.0033946969586542727</v>
      </c>
      <c r="J27" s="59">
        <f t="shared" si="2"/>
        <v>294.57710428338805</v>
      </c>
      <c r="K27" s="59">
        <f t="shared" si="3"/>
        <v>21.427104283388076</v>
      </c>
      <c r="L27">
        <v>0</v>
      </c>
      <c r="M27">
        <v>30339</v>
      </c>
      <c r="N27">
        <v>29514</v>
      </c>
      <c r="O27">
        <v>34482</v>
      </c>
      <c r="P27">
        <v>31104</v>
      </c>
      <c r="T27" s="4"/>
      <c r="U27" s="4"/>
    </row>
    <row r="28" spans="2:21" ht="13.5" thickBot="1">
      <c r="B28">
        <v>24</v>
      </c>
      <c r="C28" s="1">
        <v>38527</v>
      </c>
      <c r="D28" s="2">
        <v>0.29733796296296294</v>
      </c>
      <c r="E28">
        <v>19.223</v>
      </c>
      <c r="F28">
        <f t="shared" si="4"/>
        <v>-0.00012156548916159955</v>
      </c>
      <c r="G28">
        <v>20054</v>
      </c>
      <c r="H28" s="57">
        <f t="shared" si="0"/>
        <v>565815.4872160996</v>
      </c>
      <c r="I28" s="58">
        <f t="shared" si="1"/>
        <v>0.0033946794379628885</v>
      </c>
      <c r="J28" s="59">
        <f t="shared" si="2"/>
        <v>294.5786246609752</v>
      </c>
      <c r="K28" s="59">
        <f t="shared" si="3"/>
        <v>21.42862466097523</v>
      </c>
      <c r="L28">
        <v>0</v>
      </c>
      <c r="M28">
        <v>30338</v>
      </c>
      <c r="N28">
        <v>29514</v>
      </c>
      <c r="O28">
        <v>34379</v>
      </c>
      <c r="P28">
        <v>31059</v>
      </c>
      <c r="T28" s="4"/>
      <c r="U28" s="4"/>
    </row>
    <row r="29" spans="2:21" ht="13.5" thickBot="1">
      <c r="B29">
        <v>25</v>
      </c>
      <c r="C29" s="1">
        <v>38527</v>
      </c>
      <c r="D29" s="2">
        <v>0.2974537037037037</v>
      </c>
      <c r="E29">
        <v>19.223</v>
      </c>
      <c r="F29">
        <f t="shared" si="4"/>
        <v>-0.00012156548916159955</v>
      </c>
      <c r="G29">
        <v>20057</v>
      </c>
      <c r="H29" s="57">
        <f t="shared" si="0"/>
        <v>565693.543043504</v>
      </c>
      <c r="I29" s="58">
        <f t="shared" si="1"/>
        <v>0.0033946268789713306</v>
      </c>
      <c r="J29" s="59">
        <f t="shared" si="2"/>
        <v>294.5831856203969</v>
      </c>
      <c r="K29" s="59">
        <f t="shared" si="3"/>
        <v>21.4331856203969</v>
      </c>
      <c r="L29">
        <v>0</v>
      </c>
      <c r="M29">
        <v>30339</v>
      </c>
      <c r="N29">
        <v>29514</v>
      </c>
      <c r="O29">
        <v>34415</v>
      </c>
      <c r="P29">
        <v>31081</v>
      </c>
      <c r="T29" s="4"/>
      <c r="U29" s="4"/>
    </row>
    <row r="30" spans="2:25" ht="13.5" thickBot="1">
      <c r="B30">
        <v>26</v>
      </c>
      <c r="C30" s="1">
        <v>38527</v>
      </c>
      <c r="D30" s="2">
        <v>0.29756944444444444</v>
      </c>
      <c r="E30">
        <v>19.223</v>
      </c>
      <c r="F30">
        <f t="shared" si="4"/>
        <v>-0.00012156548916159955</v>
      </c>
      <c r="G30">
        <v>20059</v>
      </c>
      <c r="H30" s="57">
        <f t="shared" si="0"/>
        <v>565612.2671915838</v>
      </c>
      <c r="I30" s="58">
        <f t="shared" si="1"/>
        <v>0.0033945918422117753</v>
      </c>
      <c r="J30" s="59">
        <f t="shared" si="2"/>
        <v>294.58622611560907</v>
      </c>
      <c r="K30" s="59">
        <f t="shared" si="3"/>
        <v>21.436226115609088</v>
      </c>
      <c r="L30">
        <v>0</v>
      </c>
      <c r="M30">
        <v>30339</v>
      </c>
      <c r="N30">
        <v>29514</v>
      </c>
      <c r="O30">
        <v>34318</v>
      </c>
      <c r="P30">
        <v>31082</v>
      </c>
      <c r="T30" s="4"/>
      <c r="U30" s="15"/>
      <c r="V30" s="38"/>
      <c r="X30" s="39"/>
      <c r="Y30" s="26"/>
    </row>
    <row r="31" spans="2:25" ht="13.5" thickBot="1">
      <c r="B31">
        <v>27</v>
      </c>
      <c r="C31" s="1">
        <v>38527</v>
      </c>
      <c r="D31" s="2">
        <v>0.2976851851851852</v>
      </c>
      <c r="E31">
        <v>19.224</v>
      </c>
      <c r="F31">
        <f t="shared" si="4"/>
        <v>-0.00011467073007481576</v>
      </c>
      <c r="G31">
        <v>20061</v>
      </c>
      <c r="H31" s="57">
        <f t="shared" si="0"/>
        <v>565531.0075445223</v>
      </c>
      <c r="I31" s="58">
        <f t="shared" si="1"/>
        <v>0.0033945568075061075</v>
      </c>
      <c r="J31" s="59">
        <f t="shared" si="2"/>
        <v>294.58926649534374</v>
      </c>
      <c r="K31" s="59">
        <f t="shared" si="3"/>
        <v>21.43926649534376</v>
      </c>
      <c r="L31">
        <v>0</v>
      </c>
      <c r="M31">
        <v>30338</v>
      </c>
      <c r="N31">
        <v>29514</v>
      </c>
      <c r="O31">
        <v>34386</v>
      </c>
      <c r="P31">
        <v>31071</v>
      </c>
      <c r="U31" s="15"/>
      <c r="V31" s="38"/>
      <c r="Y31" s="38"/>
    </row>
    <row r="32" spans="2:22" ht="13.5" thickBot="1">
      <c r="B32">
        <v>28</v>
      </c>
      <c r="C32" s="1">
        <v>38527</v>
      </c>
      <c r="D32" s="2">
        <v>0.29780092592592594</v>
      </c>
      <c r="E32">
        <v>19.236</v>
      </c>
      <c r="F32">
        <f t="shared" si="4"/>
        <v>-3.193362103350819E-05</v>
      </c>
      <c r="G32">
        <v>20061</v>
      </c>
      <c r="H32" s="57">
        <f t="shared" si="0"/>
        <v>565531.0075445223</v>
      </c>
      <c r="I32" s="58">
        <f t="shared" si="1"/>
        <v>0.0033945568075061075</v>
      </c>
      <c r="J32" s="59">
        <f t="shared" si="2"/>
        <v>294.58926649534374</v>
      </c>
      <c r="K32" s="59">
        <f t="shared" si="3"/>
        <v>21.43926649534376</v>
      </c>
      <c r="L32">
        <v>0</v>
      </c>
      <c r="M32">
        <v>30340</v>
      </c>
      <c r="N32">
        <v>29514</v>
      </c>
      <c r="O32">
        <v>34413</v>
      </c>
      <c r="P32">
        <v>31052</v>
      </c>
      <c r="U32" s="15"/>
      <c r="V32" s="38"/>
    </row>
    <row r="33" spans="2:16" ht="13.5" thickBot="1">
      <c r="B33">
        <v>29</v>
      </c>
      <c r="C33" s="1">
        <v>38527</v>
      </c>
      <c r="D33" s="2">
        <v>0.29791666666666666</v>
      </c>
      <c r="E33">
        <v>19.224</v>
      </c>
      <c r="F33">
        <f t="shared" si="4"/>
        <v>-0.00011467073007481576</v>
      </c>
      <c r="G33">
        <v>20061</v>
      </c>
      <c r="H33" s="57">
        <f t="shared" si="0"/>
        <v>565531.0075445223</v>
      </c>
      <c r="I33" s="58">
        <f t="shared" si="1"/>
        <v>0.0033945568075061075</v>
      </c>
      <c r="J33" s="59">
        <f t="shared" si="2"/>
        <v>294.58926649534374</v>
      </c>
      <c r="K33" s="59">
        <f t="shared" si="3"/>
        <v>21.43926649534376</v>
      </c>
      <c r="L33">
        <v>0</v>
      </c>
      <c r="M33">
        <v>30339</v>
      </c>
      <c r="N33">
        <v>29513</v>
      </c>
      <c r="O33">
        <v>34436</v>
      </c>
      <c r="P33">
        <v>31059</v>
      </c>
    </row>
    <row r="34" spans="2:16" ht="13.5" thickBot="1">
      <c r="B34">
        <v>30</v>
      </c>
      <c r="C34" s="1">
        <v>38527</v>
      </c>
      <c r="D34" s="2">
        <v>0.2980324074074074</v>
      </c>
      <c r="E34">
        <v>19.224</v>
      </c>
      <c r="F34">
        <f t="shared" si="4"/>
        <v>-0.00011467073007481576</v>
      </c>
      <c r="G34">
        <v>20061</v>
      </c>
      <c r="H34" s="57">
        <f t="shared" si="0"/>
        <v>565531.0075445223</v>
      </c>
      <c r="I34" s="58">
        <f t="shared" si="1"/>
        <v>0.0033945568075061075</v>
      </c>
      <c r="J34" s="59">
        <f t="shared" si="2"/>
        <v>294.58926649534374</v>
      </c>
      <c r="K34" s="59">
        <f t="shared" si="3"/>
        <v>21.43926649534376</v>
      </c>
      <c r="L34">
        <v>0</v>
      </c>
      <c r="M34">
        <v>30339</v>
      </c>
      <c r="N34">
        <v>29514</v>
      </c>
      <c r="O34">
        <v>34530</v>
      </c>
      <c r="P34">
        <v>31028</v>
      </c>
    </row>
    <row r="35" spans="2:16" ht="13.5" thickBot="1">
      <c r="B35">
        <v>31</v>
      </c>
      <c r="C35" s="1">
        <v>38527</v>
      </c>
      <c r="D35" s="2">
        <v>0.29814814814814816</v>
      </c>
      <c r="E35">
        <v>19.237</v>
      </c>
      <c r="F35">
        <f t="shared" si="4"/>
        <v>-2.503886194674889E-05</v>
      </c>
      <c r="G35">
        <v>20059</v>
      </c>
      <c r="H35" s="57">
        <f t="shared" si="0"/>
        <v>565612.2671915838</v>
      </c>
      <c r="I35" s="58">
        <f t="shared" si="1"/>
        <v>0.0033945918422117753</v>
      </c>
      <c r="J35" s="59">
        <f t="shared" si="2"/>
        <v>294.58622611560907</v>
      </c>
      <c r="K35" s="59">
        <f t="shared" si="3"/>
        <v>21.436226115609088</v>
      </c>
      <c r="L35">
        <v>0</v>
      </c>
      <c r="M35">
        <v>30339</v>
      </c>
      <c r="N35">
        <v>29514</v>
      </c>
      <c r="O35">
        <v>34477</v>
      </c>
      <c r="P35">
        <v>31063</v>
      </c>
    </row>
    <row r="36" spans="2:16" ht="13.5" thickBot="1">
      <c r="B36">
        <v>32</v>
      </c>
      <c r="C36" s="1">
        <v>38527</v>
      </c>
      <c r="D36" s="2">
        <v>0.2982638888888889</v>
      </c>
      <c r="E36">
        <v>19.236</v>
      </c>
      <c r="F36">
        <f t="shared" si="4"/>
        <v>-3.193362103350819E-05</v>
      </c>
      <c r="G36">
        <v>20074</v>
      </c>
      <c r="H36" s="57">
        <f t="shared" si="0"/>
        <v>565003.2144975667</v>
      </c>
      <c r="I36" s="58">
        <f t="shared" si="1"/>
        <v>0.0033943291319452856</v>
      </c>
      <c r="J36" s="59">
        <f t="shared" si="2"/>
        <v>294.6090261514803</v>
      </c>
      <c r="K36" s="59">
        <f t="shared" si="3"/>
        <v>21.459026151480316</v>
      </c>
      <c r="L36">
        <v>0</v>
      </c>
      <c r="M36">
        <v>30334</v>
      </c>
      <c r="N36">
        <v>29513</v>
      </c>
      <c r="O36">
        <v>34594</v>
      </c>
      <c r="P36">
        <v>36490</v>
      </c>
    </row>
    <row r="37" spans="2:16" ht="13.5" thickBot="1">
      <c r="B37">
        <v>33</v>
      </c>
      <c r="C37" s="1">
        <v>38527</v>
      </c>
      <c r="D37" s="2">
        <v>0.29837962962962966</v>
      </c>
      <c r="E37">
        <v>19.235</v>
      </c>
      <c r="F37">
        <f t="shared" si="4"/>
        <v>-3.882838012029198E-05</v>
      </c>
      <c r="G37">
        <v>20074</v>
      </c>
      <c r="H37" s="57">
        <f t="shared" si="0"/>
        <v>565003.2144975667</v>
      </c>
      <c r="I37" s="58">
        <f t="shared" si="1"/>
        <v>0.0033943291319452856</v>
      </c>
      <c r="J37" s="59">
        <f t="shared" si="2"/>
        <v>294.6090261514803</v>
      </c>
      <c r="K37" s="59">
        <f t="shared" si="3"/>
        <v>21.459026151480316</v>
      </c>
      <c r="L37">
        <v>0</v>
      </c>
      <c r="M37">
        <v>30334</v>
      </c>
      <c r="N37">
        <v>29513</v>
      </c>
      <c r="O37">
        <v>34811</v>
      </c>
      <c r="P37">
        <v>31177</v>
      </c>
    </row>
    <row r="38" spans="2:16" ht="13.5" thickBot="1">
      <c r="B38">
        <v>34</v>
      </c>
      <c r="C38" s="1">
        <v>38527</v>
      </c>
      <c r="D38" s="2">
        <v>0.2984953703703704</v>
      </c>
      <c r="E38">
        <v>19.235</v>
      </c>
      <c r="F38">
        <f t="shared" si="4"/>
        <v>-3.882838012029198E-05</v>
      </c>
      <c r="G38">
        <v>20077</v>
      </c>
      <c r="H38" s="57">
        <f t="shared" si="0"/>
        <v>564881.5131618402</v>
      </c>
      <c r="I38" s="58">
        <f t="shared" si="1"/>
        <v>0.0033942766037355857</v>
      </c>
      <c r="J38" s="59">
        <f t="shared" si="2"/>
        <v>294.61358538059204</v>
      </c>
      <c r="K38" s="59">
        <f t="shared" si="3"/>
        <v>21.463585380592065</v>
      </c>
      <c r="L38">
        <v>0</v>
      </c>
      <c r="M38">
        <v>30334</v>
      </c>
      <c r="N38">
        <v>29514</v>
      </c>
      <c r="O38">
        <v>34808</v>
      </c>
      <c r="P38">
        <v>31048</v>
      </c>
    </row>
    <row r="39" spans="2:27" ht="13.5" thickBot="1">
      <c r="B39">
        <v>35</v>
      </c>
      <c r="C39" s="1">
        <v>38527</v>
      </c>
      <c r="D39" s="2">
        <v>0.2986111111111111</v>
      </c>
      <c r="E39">
        <v>19.246</v>
      </c>
      <c r="F39">
        <f t="shared" si="4"/>
        <v>3.701396983423179E-05</v>
      </c>
      <c r="G39">
        <v>20087</v>
      </c>
      <c r="H39" s="57">
        <f t="shared" si="0"/>
        <v>564476.1045726074</v>
      </c>
      <c r="I39" s="58">
        <f t="shared" si="1"/>
        <v>0.0033941015429893497</v>
      </c>
      <c r="J39" s="59">
        <f t="shared" si="2"/>
        <v>294.6287809407292</v>
      </c>
      <c r="K39" s="59">
        <f t="shared" si="3"/>
        <v>21.478780940729223</v>
      </c>
      <c r="L39">
        <v>0</v>
      </c>
      <c r="M39">
        <v>30334</v>
      </c>
      <c r="N39">
        <v>29513</v>
      </c>
      <c r="O39">
        <v>34703</v>
      </c>
      <c r="P39">
        <v>31032</v>
      </c>
      <c r="Z39" s="26"/>
      <c r="AA39" s="26"/>
    </row>
    <row r="40" spans="2:27" ht="13.5" thickBot="1">
      <c r="B40">
        <v>36</v>
      </c>
      <c r="C40" s="1">
        <v>38527</v>
      </c>
      <c r="D40" s="2">
        <v>0.2987268518518518</v>
      </c>
      <c r="E40">
        <v>19.282</v>
      </c>
      <c r="F40">
        <f t="shared" si="4"/>
        <v>0.00028522529695815447</v>
      </c>
      <c r="G40">
        <v>20104</v>
      </c>
      <c r="H40" s="57">
        <f t="shared" si="0"/>
        <v>563787.8355201175</v>
      </c>
      <c r="I40" s="58">
        <f t="shared" si="1"/>
        <v>0.0033938040570910756</v>
      </c>
      <c r="J40" s="59">
        <f t="shared" si="2"/>
        <v>294.65460680046687</v>
      </c>
      <c r="K40" s="59">
        <f t="shared" si="3"/>
        <v>21.504606800466888</v>
      </c>
      <c r="L40">
        <v>0</v>
      </c>
      <c r="M40">
        <v>30332</v>
      </c>
      <c r="N40">
        <v>29514</v>
      </c>
      <c r="O40">
        <v>34702</v>
      </c>
      <c r="P40">
        <v>31050</v>
      </c>
      <c r="Z40" s="7"/>
      <c r="AA40" s="7"/>
    </row>
    <row r="41" spans="2:16" ht="13.5" thickBot="1">
      <c r="B41">
        <v>37</v>
      </c>
      <c r="C41" s="1">
        <v>38527</v>
      </c>
      <c r="D41" s="2">
        <v>0.2988425925925926</v>
      </c>
      <c r="E41">
        <v>19.294</v>
      </c>
      <c r="F41">
        <f t="shared" si="4"/>
        <v>0.0003679624059994621</v>
      </c>
      <c r="G41">
        <v>20120</v>
      </c>
      <c r="H41" s="57">
        <f t="shared" si="0"/>
        <v>563141.1152912392</v>
      </c>
      <c r="I41" s="58">
        <f t="shared" si="1"/>
        <v>0.0033935242051220385</v>
      </c>
      <c r="J41" s="59">
        <f t="shared" si="2"/>
        <v>294.6789059263651</v>
      </c>
      <c r="K41" s="59">
        <f t="shared" si="3"/>
        <v>21.5289059263651</v>
      </c>
      <c r="L41">
        <v>0</v>
      </c>
      <c r="M41">
        <v>30333</v>
      </c>
      <c r="N41">
        <v>29514</v>
      </c>
      <c r="O41">
        <v>34592</v>
      </c>
      <c r="P41">
        <v>31040</v>
      </c>
    </row>
    <row r="42" spans="2:16" ht="13.5" thickBot="1">
      <c r="B42">
        <v>38</v>
      </c>
      <c r="C42" s="1">
        <v>38527</v>
      </c>
      <c r="D42" s="2">
        <v>0.2989583333333333</v>
      </c>
      <c r="E42">
        <v>19.317</v>
      </c>
      <c r="F42">
        <f t="shared" si="4"/>
        <v>0.0005265418649952934</v>
      </c>
      <c r="G42">
        <v>20134</v>
      </c>
      <c r="H42" s="57">
        <f t="shared" si="0"/>
        <v>562576.0782161922</v>
      </c>
      <c r="I42" s="58">
        <f t="shared" si="1"/>
        <v>0.0033932794416218835</v>
      </c>
      <c r="J42" s="59">
        <f t="shared" si="2"/>
        <v>294.7001616589616</v>
      </c>
      <c r="K42" s="59">
        <f t="shared" si="3"/>
        <v>21.5501616589616</v>
      </c>
      <c r="L42">
        <v>0</v>
      </c>
      <c r="M42">
        <v>30333</v>
      </c>
      <c r="N42">
        <v>29514</v>
      </c>
      <c r="O42">
        <v>34589</v>
      </c>
      <c r="P42">
        <v>31022</v>
      </c>
    </row>
    <row r="43" spans="2:16" ht="13.5" thickBot="1">
      <c r="B43">
        <v>39</v>
      </c>
      <c r="C43" s="1">
        <v>38527</v>
      </c>
      <c r="D43" s="2">
        <v>0.2990740740740741</v>
      </c>
      <c r="E43">
        <v>19.342</v>
      </c>
      <c r="F43">
        <f t="shared" si="4"/>
        <v>0.0006989108421646678</v>
      </c>
      <c r="G43">
        <v>20148</v>
      </c>
      <c r="H43" s="57">
        <f t="shared" si="0"/>
        <v>562011.8263396114</v>
      </c>
      <c r="I43" s="58">
        <f t="shared" si="1"/>
        <v>0.003393034777769643</v>
      </c>
      <c r="J43" s="59">
        <f t="shared" si="2"/>
        <v>294.72141180272075</v>
      </c>
      <c r="K43" s="59">
        <f t="shared" si="3"/>
        <v>21.571411802720775</v>
      </c>
      <c r="L43">
        <v>0</v>
      </c>
      <c r="M43">
        <v>30334</v>
      </c>
      <c r="N43">
        <v>29513</v>
      </c>
      <c r="O43">
        <v>34602</v>
      </c>
      <c r="P43">
        <v>31002</v>
      </c>
    </row>
    <row r="44" spans="2:16" ht="13.5" thickBot="1">
      <c r="B44">
        <v>40</v>
      </c>
      <c r="C44" s="1">
        <v>38527</v>
      </c>
      <c r="D44" s="2">
        <v>0.2991898148148148</v>
      </c>
      <c r="E44">
        <v>19.366</v>
      </c>
      <c r="F44">
        <f t="shared" si="4"/>
        <v>0.0008643850602472829</v>
      </c>
      <c r="G44">
        <v>20161</v>
      </c>
      <c r="H44" s="57">
        <f t="shared" si="0"/>
        <v>561488.579811905</v>
      </c>
      <c r="I44" s="58">
        <f t="shared" si="1"/>
        <v>0.0033928076789714132</v>
      </c>
      <c r="J44" s="59">
        <f t="shared" si="2"/>
        <v>294.7411390860701</v>
      </c>
      <c r="K44" s="59">
        <f t="shared" si="3"/>
        <v>21.591139086070143</v>
      </c>
      <c r="L44">
        <v>0</v>
      </c>
      <c r="M44">
        <v>30334</v>
      </c>
      <c r="N44">
        <v>29514</v>
      </c>
      <c r="O44">
        <v>34620</v>
      </c>
      <c r="P44">
        <v>31019</v>
      </c>
    </row>
    <row r="45" spans="2:16" ht="13.5" thickBot="1">
      <c r="B45">
        <v>41</v>
      </c>
      <c r="C45" s="1">
        <v>38527</v>
      </c>
      <c r="D45" s="2">
        <v>0.29930555555555555</v>
      </c>
      <c r="E45">
        <v>19.377</v>
      </c>
      <c r="F45">
        <f t="shared" si="4"/>
        <v>0.0009402274102018067</v>
      </c>
      <c r="G45">
        <v>20170</v>
      </c>
      <c r="H45" s="57">
        <f t="shared" si="0"/>
        <v>561126.727308249</v>
      </c>
      <c r="I45" s="58">
        <f t="shared" si="1"/>
        <v>0.003392650506888427</v>
      </c>
      <c r="J45" s="59">
        <f t="shared" si="2"/>
        <v>294.75479362510316</v>
      </c>
      <c r="K45" s="59">
        <f t="shared" si="3"/>
        <v>21.604793625103184</v>
      </c>
      <c r="L45">
        <v>0</v>
      </c>
      <c r="M45">
        <v>30334</v>
      </c>
      <c r="N45">
        <v>29514</v>
      </c>
      <c r="O45">
        <v>34537</v>
      </c>
      <c r="P45">
        <v>31000</v>
      </c>
    </row>
    <row r="46" spans="2:16" ht="13.5" thickBot="1">
      <c r="B46">
        <v>42</v>
      </c>
      <c r="C46" s="1">
        <v>38527</v>
      </c>
      <c r="D46" s="2">
        <v>0.29942129629629627</v>
      </c>
      <c r="E46">
        <v>19.389</v>
      </c>
      <c r="F46">
        <f t="shared" si="4"/>
        <v>0.0010229645192431143</v>
      </c>
      <c r="G46">
        <v>20182</v>
      </c>
      <c r="H46" s="57">
        <f t="shared" si="0"/>
        <v>560644.759301227</v>
      </c>
      <c r="I46" s="58">
        <f t="shared" si="1"/>
        <v>0.0033924410078580492</v>
      </c>
      <c r="J46" s="59">
        <f t="shared" si="2"/>
        <v>294.77299610624306</v>
      </c>
      <c r="K46" s="59">
        <f t="shared" si="3"/>
        <v>21.62299610624308</v>
      </c>
      <c r="L46">
        <v>0</v>
      </c>
      <c r="M46">
        <v>30335</v>
      </c>
      <c r="N46">
        <v>29514</v>
      </c>
      <c r="O46">
        <v>34531</v>
      </c>
      <c r="P46">
        <v>31019</v>
      </c>
    </row>
    <row r="47" spans="2:16" ht="13.5" thickBot="1">
      <c r="B47">
        <v>43</v>
      </c>
      <c r="C47" s="1">
        <v>38527</v>
      </c>
      <c r="D47" s="2">
        <v>0.29953703703703705</v>
      </c>
      <c r="E47">
        <v>19.388</v>
      </c>
      <c r="F47">
        <f t="shared" si="4"/>
        <v>0.001016069760156355</v>
      </c>
      <c r="G47">
        <v>20196</v>
      </c>
      <c r="H47" s="57">
        <f t="shared" si="0"/>
        <v>560083.1871444886</v>
      </c>
      <c r="I47" s="58">
        <f t="shared" si="1"/>
        <v>0.0033921966842596902</v>
      </c>
      <c r="J47" s="59">
        <f t="shared" si="2"/>
        <v>294.794227186222</v>
      </c>
      <c r="K47" s="59">
        <f t="shared" si="3"/>
        <v>21.644227186221997</v>
      </c>
      <c r="L47">
        <v>0</v>
      </c>
      <c r="M47">
        <v>30335</v>
      </c>
      <c r="N47">
        <v>29513</v>
      </c>
      <c r="O47">
        <v>34551</v>
      </c>
      <c r="P47">
        <v>31009</v>
      </c>
    </row>
    <row r="48" spans="2:16" ht="13.5" thickBot="1">
      <c r="B48">
        <v>44</v>
      </c>
      <c r="C48" s="1">
        <v>38527</v>
      </c>
      <c r="D48" s="2">
        <v>0.29965277777777777</v>
      </c>
      <c r="E48">
        <v>19.413</v>
      </c>
      <c r="F48">
        <f t="shared" si="4"/>
        <v>0.0011884387373257295</v>
      </c>
      <c r="G48">
        <v>20215</v>
      </c>
      <c r="H48" s="57">
        <f t="shared" si="0"/>
        <v>559322.2975817817</v>
      </c>
      <c r="I48" s="58">
        <f t="shared" si="1"/>
        <v>0.0033918652602839593</v>
      </c>
      <c r="J48" s="59">
        <f t="shared" si="2"/>
        <v>294.8230319491766</v>
      </c>
      <c r="K48" s="59">
        <f t="shared" si="3"/>
        <v>21.673031949176618</v>
      </c>
      <c r="L48">
        <v>0</v>
      </c>
      <c r="M48">
        <v>30337</v>
      </c>
      <c r="N48">
        <v>29514</v>
      </c>
      <c r="O48">
        <v>34508</v>
      </c>
      <c r="P48">
        <v>31005</v>
      </c>
    </row>
    <row r="49" spans="2:16" ht="13.5" thickBot="1">
      <c r="B49">
        <v>45</v>
      </c>
      <c r="C49" s="1">
        <v>38527</v>
      </c>
      <c r="D49" s="2">
        <v>0.29976851851851855</v>
      </c>
      <c r="E49">
        <v>19.424</v>
      </c>
      <c r="F49">
        <f t="shared" si="4"/>
        <v>0.0012642810872802532</v>
      </c>
      <c r="G49">
        <v>20231</v>
      </c>
      <c r="H49" s="57">
        <f t="shared" si="0"/>
        <v>558682.6569240481</v>
      </c>
      <c r="I49" s="58">
        <f t="shared" si="1"/>
        <v>0.00339158630726699</v>
      </c>
      <c r="J49" s="59">
        <f t="shared" si="2"/>
        <v>294.84728071267057</v>
      </c>
      <c r="K49" s="59">
        <f t="shared" si="3"/>
        <v>21.69728071267059</v>
      </c>
      <c r="L49">
        <v>0</v>
      </c>
      <c r="M49">
        <v>30337</v>
      </c>
      <c r="N49">
        <v>29514</v>
      </c>
      <c r="O49">
        <v>34588</v>
      </c>
      <c r="P49">
        <v>30987</v>
      </c>
    </row>
    <row r="50" spans="2:16" ht="13.5" thickBot="1">
      <c r="B50">
        <v>46</v>
      </c>
      <c r="C50" s="1">
        <v>38527</v>
      </c>
      <c r="D50" s="2">
        <v>0.29988425925925927</v>
      </c>
      <c r="E50">
        <v>19.423</v>
      </c>
      <c r="F50">
        <f t="shared" si="4"/>
        <v>0.0012573863281934695</v>
      </c>
      <c r="G50">
        <v>20242</v>
      </c>
      <c r="H50" s="57">
        <f t="shared" si="0"/>
        <v>558243.4905091424</v>
      </c>
      <c r="I50" s="58">
        <f t="shared" si="1"/>
        <v>0.0033913946016213103</v>
      </c>
      <c r="J50" s="59">
        <f t="shared" si="2"/>
        <v>294.8639475695143</v>
      </c>
      <c r="K50" s="59">
        <f t="shared" si="3"/>
        <v>21.713947569514346</v>
      </c>
      <c r="L50">
        <v>0</v>
      </c>
      <c r="M50">
        <v>30337</v>
      </c>
      <c r="N50">
        <v>29514</v>
      </c>
      <c r="O50">
        <v>34807</v>
      </c>
      <c r="P50">
        <v>31001</v>
      </c>
    </row>
    <row r="51" spans="2:16" ht="13.5" thickBot="1">
      <c r="B51">
        <v>47</v>
      </c>
      <c r="C51" s="1">
        <v>38527</v>
      </c>
      <c r="D51" s="2">
        <v>0.3</v>
      </c>
      <c r="E51">
        <v>19.423</v>
      </c>
      <c r="F51">
        <f t="shared" si="4"/>
        <v>0.0012573863281934695</v>
      </c>
      <c r="G51">
        <v>20256</v>
      </c>
      <c r="H51" s="57">
        <f t="shared" si="0"/>
        <v>557685.241242194</v>
      </c>
      <c r="I51" s="58">
        <f t="shared" si="1"/>
        <v>0.003391150700316858</v>
      </c>
      <c r="J51" s="59">
        <f t="shared" si="2"/>
        <v>294.8851550320554</v>
      </c>
      <c r="K51" s="59">
        <f t="shared" si="3"/>
        <v>21.735155032055445</v>
      </c>
      <c r="L51">
        <v>0</v>
      </c>
      <c r="M51">
        <v>30339</v>
      </c>
      <c r="N51">
        <v>29514</v>
      </c>
      <c r="O51">
        <v>34503</v>
      </c>
      <c r="P51">
        <v>30969</v>
      </c>
    </row>
    <row r="52" spans="2:16" ht="13.5" thickBot="1">
      <c r="B52">
        <v>48</v>
      </c>
      <c r="C52" s="1">
        <v>38527</v>
      </c>
      <c r="D52" s="2">
        <v>0.3001157407407407</v>
      </c>
      <c r="E52">
        <v>19.446</v>
      </c>
      <c r="F52">
        <f t="shared" si="4"/>
        <v>0.0014159657871893252</v>
      </c>
      <c r="G52">
        <v>20270</v>
      </c>
      <c r="H52" s="57">
        <f t="shared" si="0"/>
        <v>557127.7630722121</v>
      </c>
      <c r="I52" s="58">
        <f t="shared" si="1"/>
        <v>0.0033909068970668886</v>
      </c>
      <c r="J52" s="59">
        <f t="shared" si="2"/>
        <v>294.9063570176442</v>
      </c>
      <c r="K52" s="59">
        <f t="shared" si="3"/>
        <v>21.756357017644234</v>
      </c>
      <c r="L52">
        <v>0</v>
      </c>
      <c r="M52">
        <v>30340</v>
      </c>
      <c r="N52">
        <v>29514</v>
      </c>
      <c r="O52">
        <v>34715</v>
      </c>
      <c r="P52">
        <v>30980</v>
      </c>
    </row>
    <row r="53" spans="2:16" ht="13.5" thickBot="1">
      <c r="B53">
        <v>49</v>
      </c>
      <c r="C53" s="1">
        <v>38527</v>
      </c>
      <c r="D53" s="2">
        <v>0.3002314814814815</v>
      </c>
      <c r="E53">
        <v>19.445</v>
      </c>
      <c r="F53">
        <f t="shared" si="4"/>
        <v>0.0014090710281025414</v>
      </c>
      <c r="G53">
        <v>20282</v>
      </c>
      <c r="H53" s="57">
        <f t="shared" si="0"/>
        <v>556650.5371607089</v>
      </c>
      <c r="I53" s="58">
        <f t="shared" si="1"/>
        <v>0.003390698000758631</v>
      </c>
      <c r="J53" s="59">
        <f t="shared" si="2"/>
        <v>294.9245257985999</v>
      </c>
      <c r="K53" s="59">
        <f t="shared" si="3"/>
        <v>21.77452579859994</v>
      </c>
      <c r="L53">
        <v>0</v>
      </c>
      <c r="M53">
        <v>30340</v>
      </c>
      <c r="N53">
        <v>29512</v>
      </c>
      <c r="O53">
        <v>34651</v>
      </c>
      <c r="P53">
        <v>30952</v>
      </c>
    </row>
    <row r="54" spans="2:16" ht="13.5" thickBot="1">
      <c r="B54">
        <v>50</v>
      </c>
      <c r="C54" s="1">
        <v>38527</v>
      </c>
      <c r="D54" s="2">
        <v>0.3003472222222222</v>
      </c>
      <c r="E54">
        <v>19.445</v>
      </c>
      <c r="F54">
        <f t="shared" si="4"/>
        <v>0.0014090710281025414</v>
      </c>
      <c r="G54">
        <v>20295</v>
      </c>
      <c r="H54" s="57">
        <f t="shared" si="0"/>
        <v>556134.1792387901</v>
      </c>
      <c r="I54" s="58">
        <f t="shared" si="1"/>
        <v>0.0033904717774375062</v>
      </c>
      <c r="J54" s="59">
        <f t="shared" si="2"/>
        <v>294.94420412364934</v>
      </c>
      <c r="K54" s="59">
        <f t="shared" si="3"/>
        <v>21.794204123649365</v>
      </c>
      <c r="L54">
        <v>0</v>
      </c>
      <c r="M54">
        <v>30342</v>
      </c>
      <c r="N54">
        <v>29514</v>
      </c>
      <c r="O54">
        <v>34737</v>
      </c>
      <c r="P54">
        <v>30974</v>
      </c>
    </row>
    <row r="55" spans="2:16" ht="13.5" thickBot="1">
      <c r="B55">
        <v>51</v>
      </c>
      <c r="C55" s="1">
        <v>38527</v>
      </c>
      <c r="D55" s="2">
        <v>0.300462962962963</v>
      </c>
      <c r="E55">
        <v>19.444</v>
      </c>
      <c r="F55">
        <f t="shared" si="4"/>
        <v>0.0014021762690157576</v>
      </c>
      <c r="G55">
        <v>20308</v>
      </c>
      <c r="H55" s="57">
        <f t="shared" si="0"/>
        <v>555618.4823658396</v>
      </c>
      <c r="I55" s="58">
        <f t="shared" si="1"/>
        <v>0.003390245638228837</v>
      </c>
      <c r="J55" s="59">
        <f t="shared" si="2"/>
        <v>294.96387775678375</v>
      </c>
      <c r="K55" s="59">
        <f t="shared" si="3"/>
        <v>21.813877756783768</v>
      </c>
      <c r="L55">
        <v>0</v>
      </c>
      <c r="M55">
        <v>30344</v>
      </c>
      <c r="N55">
        <v>29514</v>
      </c>
      <c r="O55">
        <v>34498</v>
      </c>
      <c r="P55">
        <v>30948</v>
      </c>
    </row>
    <row r="56" spans="2:16" ht="13.5" thickBot="1">
      <c r="B56">
        <v>52</v>
      </c>
      <c r="C56" s="1">
        <v>38527</v>
      </c>
      <c r="D56" s="2">
        <v>0.3005787037037037</v>
      </c>
      <c r="E56">
        <v>19.457</v>
      </c>
      <c r="F56">
        <f t="shared" si="4"/>
        <v>0.001491808137143849</v>
      </c>
      <c r="G56">
        <v>20320</v>
      </c>
      <c r="H56" s="57">
        <f t="shared" si="0"/>
        <v>555143.0401157979</v>
      </c>
      <c r="I56" s="58">
        <f t="shared" si="1"/>
        <v>0.003390036968875106</v>
      </c>
      <c r="J56" s="59">
        <f t="shared" si="2"/>
        <v>294.98203387788527</v>
      </c>
      <c r="K56" s="59">
        <f t="shared" si="3"/>
        <v>21.832033877885294</v>
      </c>
      <c r="L56">
        <v>0</v>
      </c>
      <c r="M56">
        <v>30345</v>
      </c>
      <c r="N56">
        <v>29514</v>
      </c>
      <c r="O56">
        <v>34787</v>
      </c>
      <c r="P56">
        <v>30954</v>
      </c>
    </row>
    <row r="57" spans="2:16" ht="13.5" thickBot="1">
      <c r="B57">
        <v>53</v>
      </c>
      <c r="C57" s="1">
        <v>38527</v>
      </c>
      <c r="D57" s="2">
        <v>0.30069444444444443</v>
      </c>
      <c r="E57">
        <v>19.456</v>
      </c>
      <c r="F57">
        <f t="shared" si="4"/>
        <v>0.0014849133780570653</v>
      </c>
      <c r="G57">
        <v>20330</v>
      </c>
      <c r="H57" s="57">
        <f t="shared" si="0"/>
        <v>554747.2669654072</v>
      </c>
      <c r="I57" s="58">
        <f t="shared" si="1"/>
        <v>0.0033898631323190237</v>
      </c>
      <c r="J57" s="59">
        <f t="shared" si="2"/>
        <v>294.9971609372602</v>
      </c>
      <c r="K57" s="59">
        <f t="shared" si="3"/>
        <v>21.84716093726024</v>
      </c>
      <c r="L57">
        <v>0</v>
      </c>
      <c r="M57">
        <v>30346</v>
      </c>
      <c r="N57">
        <v>29514</v>
      </c>
      <c r="O57">
        <v>34701</v>
      </c>
      <c r="P57">
        <v>30938</v>
      </c>
    </row>
    <row r="58" spans="2:16" ht="13.5" thickBot="1">
      <c r="B58">
        <v>54</v>
      </c>
      <c r="C58" s="1">
        <v>38527</v>
      </c>
      <c r="D58" s="2">
        <v>0.30081018518518515</v>
      </c>
      <c r="E58">
        <v>19.455</v>
      </c>
      <c r="F58">
        <f t="shared" si="4"/>
        <v>0.0014780186189702815</v>
      </c>
      <c r="G58">
        <v>20341</v>
      </c>
      <c r="H58" s="57">
        <f t="shared" si="0"/>
        <v>554312.365930579</v>
      </c>
      <c r="I58" s="58">
        <f t="shared" si="1"/>
        <v>0.0033896719693247463</v>
      </c>
      <c r="J58" s="59">
        <f t="shared" si="2"/>
        <v>295.0137975148106</v>
      </c>
      <c r="K58" s="59">
        <f t="shared" si="3"/>
        <v>21.863797514810642</v>
      </c>
      <c r="L58">
        <v>0</v>
      </c>
      <c r="M58">
        <v>30347</v>
      </c>
      <c r="N58">
        <v>29514</v>
      </c>
      <c r="O58">
        <v>34394</v>
      </c>
      <c r="P58">
        <v>30960</v>
      </c>
    </row>
    <row r="59" spans="2:16" ht="13.5" thickBot="1">
      <c r="B59">
        <v>55</v>
      </c>
      <c r="C59" s="1">
        <v>38527</v>
      </c>
      <c r="D59" s="2">
        <v>0.30092592592592593</v>
      </c>
      <c r="E59">
        <v>19.454</v>
      </c>
      <c r="F59">
        <f t="shared" si="4"/>
        <v>0.0014711238598835222</v>
      </c>
      <c r="G59">
        <v>20352</v>
      </c>
      <c r="H59" s="57">
        <f t="shared" si="0"/>
        <v>553877.934987548</v>
      </c>
      <c r="I59" s="58">
        <f t="shared" si="1"/>
        <v>0.003389480866188109</v>
      </c>
      <c r="J59" s="59">
        <f t="shared" si="2"/>
        <v>295.03043075874444</v>
      </c>
      <c r="K59" s="59">
        <f t="shared" si="3"/>
        <v>21.880430758744467</v>
      </c>
      <c r="L59">
        <v>0</v>
      </c>
      <c r="M59">
        <v>30350</v>
      </c>
      <c r="N59">
        <v>29514</v>
      </c>
      <c r="O59">
        <v>34686</v>
      </c>
      <c r="P59">
        <v>30957</v>
      </c>
    </row>
    <row r="60" spans="2:16" ht="13.5" thickBot="1">
      <c r="B60">
        <v>56</v>
      </c>
      <c r="C60" s="1">
        <v>38527</v>
      </c>
      <c r="D60" s="2">
        <v>0.30104166666666665</v>
      </c>
      <c r="E60">
        <v>19.453</v>
      </c>
      <c r="F60">
        <f t="shared" si="4"/>
        <v>0.0014642291007967384</v>
      </c>
      <c r="G60">
        <v>20366</v>
      </c>
      <c r="H60" s="57">
        <f t="shared" si="0"/>
        <v>553325.7015613307</v>
      </c>
      <c r="I60" s="58">
        <f t="shared" si="1"/>
        <v>0.0033892377304480374</v>
      </c>
      <c r="J60" s="59">
        <f t="shared" si="2"/>
        <v>295.05159553024504</v>
      </c>
      <c r="K60" s="59">
        <f t="shared" si="3"/>
        <v>21.90159553024506</v>
      </c>
      <c r="L60">
        <v>0</v>
      </c>
      <c r="M60">
        <v>30352</v>
      </c>
      <c r="N60">
        <v>29514</v>
      </c>
      <c r="O60">
        <v>34586</v>
      </c>
      <c r="P60">
        <v>30944</v>
      </c>
    </row>
    <row r="61" spans="2:16" ht="13.5" thickBot="1">
      <c r="B61">
        <v>57</v>
      </c>
      <c r="C61" s="1">
        <v>38527</v>
      </c>
      <c r="D61" s="2">
        <v>0.30115740740740743</v>
      </c>
      <c r="E61">
        <v>19.453</v>
      </c>
      <c r="F61">
        <f t="shared" si="4"/>
        <v>0.0014642291007967384</v>
      </c>
      <c r="G61">
        <v>20380</v>
      </c>
      <c r="H61" s="57">
        <f t="shared" si="0"/>
        <v>552774.2268056517</v>
      </c>
      <c r="I61" s="58">
        <f t="shared" si="1"/>
        <v>0.00338899469134774</v>
      </c>
      <c r="J61" s="59">
        <f t="shared" si="2"/>
        <v>295.0727549243574</v>
      </c>
      <c r="K61" s="59">
        <f t="shared" si="3"/>
        <v>21.922754924357434</v>
      </c>
      <c r="L61">
        <v>0</v>
      </c>
      <c r="M61">
        <v>30354</v>
      </c>
      <c r="N61">
        <v>29514</v>
      </c>
      <c r="O61">
        <v>34579</v>
      </c>
      <c r="P61">
        <v>30951</v>
      </c>
    </row>
    <row r="62" spans="2:16" ht="13.5" thickBot="1">
      <c r="B62">
        <v>58</v>
      </c>
      <c r="C62" s="1">
        <v>38527</v>
      </c>
      <c r="D62" s="2">
        <v>0.30127314814814815</v>
      </c>
      <c r="E62">
        <v>19.465</v>
      </c>
      <c r="F62">
        <f t="shared" si="4"/>
        <v>0.001546966209838046</v>
      </c>
      <c r="G62">
        <v>20393</v>
      </c>
      <c r="H62" s="57">
        <f t="shared" si="0"/>
        <v>552262.821058048</v>
      </c>
      <c r="I62" s="58">
        <f t="shared" si="1"/>
        <v>0.0033887690985591177</v>
      </c>
      <c r="J62" s="59">
        <f t="shared" si="2"/>
        <v>295.0923981292185</v>
      </c>
      <c r="K62" s="59">
        <f t="shared" si="3"/>
        <v>21.94239812921853</v>
      </c>
      <c r="L62">
        <v>0</v>
      </c>
      <c r="M62">
        <v>30355</v>
      </c>
      <c r="N62">
        <v>29514</v>
      </c>
      <c r="O62">
        <v>34486</v>
      </c>
      <c r="P62">
        <v>30936</v>
      </c>
    </row>
    <row r="63" spans="2:16" ht="13.5" thickBot="1">
      <c r="B63">
        <v>59</v>
      </c>
      <c r="C63" s="1">
        <v>38527</v>
      </c>
      <c r="D63" s="2">
        <v>0.3013888888888889</v>
      </c>
      <c r="E63">
        <v>19.451</v>
      </c>
      <c r="F63">
        <f t="shared" si="4"/>
        <v>0.0014504395826231953</v>
      </c>
      <c r="G63">
        <v>20405</v>
      </c>
      <c r="H63" s="57">
        <f t="shared" si="0"/>
        <v>551791.332554616</v>
      </c>
      <c r="I63" s="58">
        <f t="shared" si="1"/>
        <v>0.0033885609327608244</v>
      </c>
      <c r="J63" s="59">
        <f t="shared" si="2"/>
        <v>295.1105262213041</v>
      </c>
      <c r="K63" s="59">
        <f t="shared" si="3"/>
        <v>21.96052622130412</v>
      </c>
      <c r="L63">
        <v>0</v>
      </c>
      <c r="M63">
        <v>30359</v>
      </c>
      <c r="N63">
        <v>29514</v>
      </c>
      <c r="O63">
        <v>34560</v>
      </c>
      <c r="P63">
        <v>30930</v>
      </c>
    </row>
    <row r="64" spans="2:16" ht="13.5" thickBot="1">
      <c r="B64">
        <v>60</v>
      </c>
      <c r="C64" s="1">
        <v>38527</v>
      </c>
      <c r="D64" s="2">
        <v>0.3015046296296296</v>
      </c>
      <c r="E64">
        <v>19.464</v>
      </c>
      <c r="F64">
        <f t="shared" si="4"/>
        <v>0.0015400714507512621</v>
      </c>
      <c r="G64">
        <v>20418</v>
      </c>
      <c r="H64" s="57">
        <f t="shared" si="0"/>
        <v>551281.1787121324</v>
      </c>
      <c r="I64" s="58">
        <f t="shared" si="1"/>
        <v>0.003388335499519644</v>
      </c>
      <c r="J64" s="59">
        <f t="shared" si="2"/>
        <v>295.13016055870725</v>
      </c>
      <c r="K64" s="59">
        <f t="shared" si="3"/>
        <v>21.98016055870727</v>
      </c>
      <c r="L64">
        <v>0</v>
      </c>
      <c r="M64">
        <v>30361</v>
      </c>
      <c r="N64">
        <v>29515</v>
      </c>
      <c r="O64">
        <v>34688</v>
      </c>
      <c r="P64">
        <v>30953</v>
      </c>
    </row>
    <row r="65" spans="2:16" ht="13.5" thickBot="1">
      <c r="B65">
        <v>61</v>
      </c>
      <c r="C65" s="1">
        <v>38527</v>
      </c>
      <c r="D65" s="2">
        <v>0.30162037037037037</v>
      </c>
      <c r="E65">
        <v>19.45</v>
      </c>
      <c r="F65">
        <f t="shared" si="4"/>
        <v>0.0014435448235364115</v>
      </c>
      <c r="G65">
        <v>20428</v>
      </c>
      <c r="H65" s="57">
        <f t="shared" si="0"/>
        <v>550889.1944904567</v>
      </c>
      <c r="I65" s="58">
        <f t="shared" si="1"/>
        <v>0.0033881621456552484</v>
      </c>
      <c r="J65" s="59">
        <f t="shared" si="2"/>
        <v>295.1452607669125</v>
      </c>
      <c r="K65" s="59">
        <f t="shared" si="3"/>
        <v>21.99526076691251</v>
      </c>
      <c r="L65">
        <v>0</v>
      </c>
      <c r="M65">
        <v>30363</v>
      </c>
      <c r="N65">
        <v>29514</v>
      </c>
      <c r="O65">
        <v>34520</v>
      </c>
      <c r="P65">
        <v>30941</v>
      </c>
    </row>
    <row r="66" spans="2:16" ht="13.5" thickBot="1">
      <c r="B66">
        <v>62</v>
      </c>
      <c r="C66" s="1">
        <v>38527</v>
      </c>
      <c r="D66" s="2">
        <v>0.3017361111111111</v>
      </c>
      <c r="E66">
        <v>19.45</v>
      </c>
      <c r="F66">
        <f t="shared" si="4"/>
        <v>0.0014435448235364115</v>
      </c>
      <c r="G66">
        <v>20440</v>
      </c>
      <c r="H66" s="57">
        <f t="shared" si="0"/>
        <v>550419.3196783283</v>
      </c>
      <c r="I66" s="58">
        <f t="shared" si="1"/>
        <v>0.0033879541855652614</v>
      </c>
      <c r="J66" s="59">
        <f t="shared" si="2"/>
        <v>295.1633774330852</v>
      </c>
      <c r="K66" s="59">
        <f t="shared" si="3"/>
        <v>22.013377433085225</v>
      </c>
      <c r="L66">
        <v>0</v>
      </c>
      <c r="M66">
        <v>30366</v>
      </c>
      <c r="N66">
        <v>29514</v>
      </c>
      <c r="O66">
        <v>34486</v>
      </c>
      <c r="P66">
        <v>30926</v>
      </c>
    </row>
    <row r="67" spans="2:16" ht="13.5" thickBot="1">
      <c r="B67">
        <v>63</v>
      </c>
      <c r="C67" s="1">
        <v>38527</v>
      </c>
      <c r="D67" s="2">
        <v>0.30185185185185187</v>
      </c>
      <c r="E67">
        <v>19.449</v>
      </c>
      <c r="F67">
        <f t="shared" si="4"/>
        <v>0.0014366500644496522</v>
      </c>
      <c r="G67">
        <v>20452</v>
      </c>
      <c r="H67" s="57">
        <f t="shared" si="0"/>
        <v>549949.9962250906</v>
      </c>
      <c r="I67" s="58">
        <f t="shared" si="1"/>
        <v>0.003387746295785139</v>
      </c>
      <c r="J67" s="59">
        <f t="shared" si="2"/>
        <v>295.18149019722904</v>
      </c>
      <c r="K67" s="59">
        <f t="shared" si="3"/>
        <v>22.03149019722906</v>
      </c>
      <c r="L67">
        <v>0</v>
      </c>
      <c r="M67">
        <v>30369</v>
      </c>
      <c r="N67">
        <v>29514</v>
      </c>
      <c r="O67">
        <v>34410</v>
      </c>
      <c r="P67">
        <v>30917</v>
      </c>
    </row>
    <row r="68" spans="2:16" ht="13.5" thickBot="1">
      <c r="B68">
        <v>64</v>
      </c>
      <c r="C68" s="1">
        <v>38527</v>
      </c>
      <c r="D68" s="2">
        <v>0.3019675925925926</v>
      </c>
      <c r="E68">
        <v>19.462</v>
      </c>
      <c r="F68">
        <f t="shared" si="4"/>
        <v>0.001526281932577719</v>
      </c>
      <c r="G68">
        <v>20463</v>
      </c>
      <c r="H68" s="57">
        <f t="shared" si="0"/>
        <v>549520.2665846965</v>
      </c>
      <c r="I68" s="58">
        <f t="shared" si="1"/>
        <v>0.0033875557918234883</v>
      </c>
      <c r="J68" s="59">
        <f t="shared" si="2"/>
        <v>295.1980901432504</v>
      </c>
      <c r="K68" s="59">
        <f t="shared" si="3"/>
        <v>22.04809014325042</v>
      </c>
      <c r="L68">
        <v>0</v>
      </c>
      <c r="M68">
        <v>30371</v>
      </c>
      <c r="N68">
        <v>29514</v>
      </c>
      <c r="O68">
        <v>34514</v>
      </c>
      <c r="P68">
        <v>30938</v>
      </c>
    </row>
    <row r="69" spans="2:16" ht="13.5" thickBot="1">
      <c r="B69">
        <v>65</v>
      </c>
      <c r="C69" s="1">
        <v>38527</v>
      </c>
      <c r="D69" s="2">
        <v>0.3020833333333333</v>
      </c>
      <c r="E69">
        <v>19.449</v>
      </c>
      <c r="F69">
        <f t="shared" si="4"/>
        <v>0.0014366500644496522</v>
      </c>
      <c r="G69">
        <v>20472</v>
      </c>
      <c r="H69" s="57">
        <f aca="true" t="shared" si="5" ref="H69:H132">T$6*(T$8-G69)/(T$7-(T$8-G69))</f>
        <v>549169.0130784294</v>
      </c>
      <c r="I69" s="58">
        <f aca="true" t="shared" si="6" ref="I69:I132">T$17+T$18*(LN(H69))+T$19*(LN(H69))^3</f>
        <v>0.0033873999687599587</v>
      </c>
      <c r="J69" s="59">
        <f aca="true" t="shared" si="7" ref="J69:J132">1/I69</f>
        <v>295.21166948763795</v>
      </c>
      <c r="K69" s="59">
        <f aca="true" t="shared" si="8" ref="K69:K132">J69-273.15</f>
        <v>22.06166948763797</v>
      </c>
      <c r="L69">
        <v>0</v>
      </c>
      <c r="M69">
        <v>30374</v>
      </c>
      <c r="N69">
        <v>29514</v>
      </c>
      <c r="O69">
        <v>34443</v>
      </c>
      <c r="P69">
        <v>30895</v>
      </c>
    </row>
    <row r="70" spans="2:16" ht="13.5" thickBot="1">
      <c r="B70">
        <v>66</v>
      </c>
      <c r="C70" s="1">
        <v>38527</v>
      </c>
      <c r="D70" s="2">
        <v>0.3021990740740741</v>
      </c>
      <c r="E70">
        <v>19.461</v>
      </c>
      <c r="F70">
        <f aca="true" t="shared" si="9" ref="F70:F133">(E70-E$4)/145.0377</f>
        <v>0.0015193871734909352</v>
      </c>
      <c r="G70">
        <v>20483</v>
      </c>
      <c r="H70" s="57">
        <f t="shared" si="5"/>
        <v>548740.1224015257</v>
      </c>
      <c r="I70" s="58">
        <f t="shared" si="6"/>
        <v>0.003387209571826585</v>
      </c>
      <c r="J70" s="59">
        <f t="shared" si="7"/>
        <v>295.2282634997221</v>
      </c>
      <c r="K70" s="59">
        <f t="shared" si="8"/>
        <v>22.07826349972214</v>
      </c>
      <c r="L70">
        <v>0</v>
      </c>
      <c r="M70">
        <v>30377</v>
      </c>
      <c r="N70">
        <v>29514</v>
      </c>
      <c r="O70">
        <v>34485</v>
      </c>
      <c r="P70">
        <v>30903</v>
      </c>
    </row>
    <row r="71" spans="2:16" ht="13.5" thickBot="1">
      <c r="B71">
        <v>67</v>
      </c>
      <c r="C71" s="1">
        <v>38527</v>
      </c>
      <c r="D71" s="2">
        <v>0.3023148148148148</v>
      </c>
      <c r="E71">
        <v>19.448</v>
      </c>
      <c r="F71">
        <f t="shared" si="9"/>
        <v>0.0014297553053628685</v>
      </c>
      <c r="G71">
        <v>20492</v>
      </c>
      <c r="H71" s="57">
        <f t="shared" si="5"/>
        <v>548389.5543148167</v>
      </c>
      <c r="I71" s="58">
        <f t="shared" si="6"/>
        <v>0.0033870538362160175</v>
      </c>
      <c r="J71" s="59">
        <f t="shared" si="7"/>
        <v>295.2418379972342</v>
      </c>
      <c r="K71" s="59">
        <f t="shared" si="8"/>
        <v>22.091837997234222</v>
      </c>
      <c r="L71">
        <v>0</v>
      </c>
      <c r="M71">
        <v>30380</v>
      </c>
      <c r="N71">
        <v>29513</v>
      </c>
      <c r="O71">
        <v>34363</v>
      </c>
      <c r="P71">
        <v>30911</v>
      </c>
    </row>
    <row r="72" spans="2:16" ht="13.5" thickBot="1">
      <c r="B72">
        <v>68</v>
      </c>
      <c r="C72" s="1">
        <v>38527</v>
      </c>
      <c r="D72" s="2">
        <v>0.3024305555555556</v>
      </c>
      <c r="E72">
        <v>19.447</v>
      </c>
      <c r="F72">
        <f t="shared" si="9"/>
        <v>0.0014228605462760847</v>
      </c>
      <c r="G72">
        <v>20502</v>
      </c>
      <c r="H72" s="57">
        <f t="shared" si="5"/>
        <v>548000.3951826112</v>
      </c>
      <c r="I72" s="58">
        <f t="shared" si="6"/>
        <v>0.003386880842714065</v>
      </c>
      <c r="J72" s="59">
        <f t="shared" si="7"/>
        <v>295.2569182205576</v>
      </c>
      <c r="K72" s="59">
        <f t="shared" si="8"/>
        <v>22.106918220557645</v>
      </c>
      <c r="L72">
        <v>0</v>
      </c>
      <c r="M72">
        <v>30384</v>
      </c>
      <c r="N72">
        <v>29514</v>
      </c>
      <c r="O72">
        <v>34423</v>
      </c>
      <c r="P72">
        <v>30902</v>
      </c>
    </row>
    <row r="73" spans="2:16" ht="13.5" thickBot="1">
      <c r="B73">
        <v>69</v>
      </c>
      <c r="C73" s="1">
        <v>38527</v>
      </c>
      <c r="D73" s="2">
        <v>0.3025462962962963</v>
      </c>
      <c r="E73">
        <v>19.459</v>
      </c>
      <c r="F73">
        <f t="shared" si="9"/>
        <v>0.0015055976553173922</v>
      </c>
      <c r="G73">
        <v>20511</v>
      </c>
      <c r="H73" s="57">
        <f t="shared" si="5"/>
        <v>547650.47638789</v>
      </c>
      <c r="I73" s="58">
        <f t="shared" si="6"/>
        <v>0.003386725189970021</v>
      </c>
      <c r="J73" s="59">
        <f t="shared" si="7"/>
        <v>295.2704881286373</v>
      </c>
      <c r="K73" s="59">
        <f t="shared" si="8"/>
        <v>22.120488128637305</v>
      </c>
      <c r="L73">
        <v>0</v>
      </c>
      <c r="M73">
        <v>30387</v>
      </c>
      <c r="N73">
        <v>29515</v>
      </c>
      <c r="O73">
        <v>34480</v>
      </c>
      <c r="P73">
        <v>30912</v>
      </c>
    </row>
    <row r="74" spans="2:16" ht="13.5" thickBot="1">
      <c r="B74">
        <v>70</v>
      </c>
      <c r="C74" s="1">
        <v>38527</v>
      </c>
      <c r="D74" s="2">
        <v>0.30266203703703703</v>
      </c>
      <c r="E74">
        <v>19.447</v>
      </c>
      <c r="F74">
        <f t="shared" si="9"/>
        <v>0.0014228605462760847</v>
      </c>
      <c r="G74">
        <v>20522</v>
      </c>
      <c r="H74" s="57">
        <f t="shared" si="5"/>
        <v>547223.2146388266</v>
      </c>
      <c r="I74" s="58">
        <f t="shared" si="6"/>
        <v>0.0033865350009300373</v>
      </c>
      <c r="J74" s="59">
        <f t="shared" si="7"/>
        <v>295.2870706268714</v>
      </c>
      <c r="K74" s="59">
        <f t="shared" si="8"/>
        <v>22.137070626871434</v>
      </c>
      <c r="L74">
        <v>0</v>
      </c>
      <c r="M74">
        <v>30391</v>
      </c>
      <c r="N74">
        <v>29515</v>
      </c>
      <c r="O74">
        <v>34510</v>
      </c>
      <c r="P74">
        <v>30899</v>
      </c>
    </row>
    <row r="75" spans="2:16" ht="13.5" thickBot="1">
      <c r="B75">
        <v>71</v>
      </c>
      <c r="C75" s="1">
        <v>38527</v>
      </c>
      <c r="D75" s="2">
        <v>0.30277777777777776</v>
      </c>
      <c r="E75">
        <v>19.446</v>
      </c>
      <c r="F75">
        <f t="shared" si="9"/>
        <v>0.0014159657871893252</v>
      </c>
      <c r="G75">
        <v>20531</v>
      </c>
      <c r="H75" s="57">
        <f t="shared" si="5"/>
        <v>546873.9773625346</v>
      </c>
      <c r="I75" s="58">
        <f t="shared" si="6"/>
        <v>0.0033863794351894506</v>
      </c>
      <c r="J75" s="59">
        <f t="shared" si="7"/>
        <v>295.30063571982896</v>
      </c>
      <c r="K75" s="59">
        <f t="shared" si="8"/>
        <v>22.150635719828983</v>
      </c>
      <c r="L75">
        <v>0</v>
      </c>
      <c r="M75">
        <v>30393</v>
      </c>
      <c r="N75">
        <v>29514</v>
      </c>
      <c r="O75">
        <v>34650</v>
      </c>
      <c r="P75">
        <v>30902</v>
      </c>
    </row>
    <row r="76" spans="2:16" ht="13.5" thickBot="1">
      <c r="B76">
        <v>72</v>
      </c>
      <c r="C76" s="1">
        <v>38527</v>
      </c>
      <c r="D76" s="2">
        <v>0.30289351851851853</v>
      </c>
      <c r="E76">
        <v>19.433</v>
      </c>
      <c r="F76">
        <f t="shared" si="9"/>
        <v>0.0013263339190612339</v>
      </c>
      <c r="G76">
        <v>20543</v>
      </c>
      <c r="H76" s="57">
        <f t="shared" si="5"/>
        <v>546408.8036440068</v>
      </c>
      <c r="I76" s="58">
        <f t="shared" si="6"/>
        <v>0.0033861720749797978</v>
      </c>
      <c r="J76" s="59">
        <f t="shared" si="7"/>
        <v>295.3187191486617</v>
      </c>
      <c r="K76" s="59">
        <f t="shared" si="8"/>
        <v>22.16871914866175</v>
      </c>
      <c r="L76">
        <v>0</v>
      </c>
      <c r="M76">
        <v>30398</v>
      </c>
      <c r="N76">
        <v>29514</v>
      </c>
      <c r="O76">
        <v>34559</v>
      </c>
      <c r="P76">
        <v>30882</v>
      </c>
    </row>
    <row r="77" spans="2:16" ht="13.5" thickBot="1">
      <c r="B77">
        <v>73</v>
      </c>
      <c r="C77" s="1">
        <v>38527</v>
      </c>
      <c r="D77" s="2">
        <v>0.30300925925925926</v>
      </c>
      <c r="E77">
        <v>19.458</v>
      </c>
      <c r="F77">
        <f t="shared" si="9"/>
        <v>0.0014987028962306084</v>
      </c>
      <c r="G77">
        <v>20549</v>
      </c>
      <c r="H77" s="57">
        <f t="shared" si="5"/>
        <v>546176.4205095222</v>
      </c>
      <c r="I77" s="58">
        <f t="shared" si="6"/>
        <v>0.003386068420891638</v>
      </c>
      <c r="J77" s="59">
        <f t="shared" si="7"/>
        <v>295.32775942450525</v>
      </c>
      <c r="K77" s="59">
        <f t="shared" si="8"/>
        <v>22.17775942450527</v>
      </c>
      <c r="L77">
        <v>0</v>
      </c>
      <c r="M77">
        <v>30401</v>
      </c>
      <c r="N77">
        <v>29514</v>
      </c>
      <c r="O77">
        <v>34387</v>
      </c>
      <c r="P77">
        <v>30892</v>
      </c>
    </row>
    <row r="78" spans="2:16" ht="13.5" thickBot="1">
      <c r="B78">
        <v>74</v>
      </c>
      <c r="C78" s="1">
        <v>38527</v>
      </c>
      <c r="D78" s="2">
        <v>0.303125</v>
      </c>
      <c r="E78">
        <v>19.445</v>
      </c>
      <c r="F78">
        <f t="shared" si="9"/>
        <v>0.0014090710281025414</v>
      </c>
      <c r="G78">
        <v>20555</v>
      </c>
      <c r="H78" s="57">
        <f t="shared" si="5"/>
        <v>545944.1730329863</v>
      </c>
      <c r="I78" s="58">
        <f t="shared" si="6"/>
        <v>0.0033859647841295954</v>
      </c>
      <c r="J78" s="59">
        <f t="shared" si="7"/>
        <v>295.33679874259605</v>
      </c>
      <c r="K78" s="59">
        <f t="shared" si="8"/>
        <v>22.186798742596068</v>
      </c>
      <c r="L78">
        <v>0</v>
      </c>
      <c r="M78">
        <v>30405</v>
      </c>
      <c r="N78">
        <v>29513</v>
      </c>
      <c r="O78">
        <v>34586</v>
      </c>
      <c r="P78">
        <v>30894</v>
      </c>
    </row>
    <row r="79" spans="2:16" ht="13.5" thickBot="1">
      <c r="B79">
        <v>75</v>
      </c>
      <c r="C79" s="1">
        <v>38527</v>
      </c>
      <c r="D79" s="2">
        <v>0.30324074074074076</v>
      </c>
      <c r="E79">
        <v>19.444</v>
      </c>
      <c r="F79">
        <f t="shared" si="9"/>
        <v>0.0014021762690157576</v>
      </c>
      <c r="G79">
        <v>20561</v>
      </c>
      <c r="H79" s="57">
        <f t="shared" si="5"/>
        <v>545712.0610956447</v>
      </c>
      <c r="I79" s="58">
        <f t="shared" si="6"/>
        <v>0.0033858611646799368</v>
      </c>
      <c r="J79" s="59">
        <f t="shared" si="7"/>
        <v>295.3458371039054</v>
      </c>
      <c r="K79" s="59">
        <f t="shared" si="8"/>
        <v>22.195837103905433</v>
      </c>
      <c r="L79">
        <v>0</v>
      </c>
      <c r="M79">
        <v>30410</v>
      </c>
      <c r="N79">
        <v>29514</v>
      </c>
      <c r="O79">
        <v>34475</v>
      </c>
      <c r="P79">
        <v>30901</v>
      </c>
    </row>
    <row r="80" spans="2:16" ht="13.5" thickBot="1">
      <c r="B80">
        <v>76</v>
      </c>
      <c r="C80" s="1">
        <v>38527</v>
      </c>
      <c r="D80" s="2">
        <v>0.3033564814814815</v>
      </c>
      <c r="E80">
        <v>19.444</v>
      </c>
      <c r="F80">
        <f t="shared" si="9"/>
        <v>0.0014021762690157576</v>
      </c>
      <c r="G80">
        <v>20570</v>
      </c>
      <c r="H80" s="57">
        <f t="shared" si="5"/>
        <v>545364.1470661865</v>
      </c>
      <c r="I80" s="58">
        <f t="shared" si="6"/>
        <v>0.003385705767936158</v>
      </c>
      <c r="J80" s="59">
        <f t="shared" si="7"/>
        <v>295.35939285402674</v>
      </c>
      <c r="K80" s="59">
        <f t="shared" si="8"/>
        <v>22.20939285402676</v>
      </c>
      <c r="L80">
        <v>0</v>
      </c>
      <c r="M80">
        <v>30414</v>
      </c>
      <c r="N80">
        <v>29513</v>
      </c>
      <c r="O80">
        <v>34749</v>
      </c>
      <c r="P80">
        <v>30914</v>
      </c>
    </row>
    <row r="81" spans="2:16" ht="13.5" thickBot="1">
      <c r="B81">
        <v>77</v>
      </c>
      <c r="C81" s="1">
        <v>38527</v>
      </c>
      <c r="D81" s="2">
        <v>0.3034722222222222</v>
      </c>
      <c r="E81">
        <v>19.456</v>
      </c>
      <c r="F81">
        <f t="shared" si="9"/>
        <v>0.0014849133780570653</v>
      </c>
      <c r="G81">
        <v>20578</v>
      </c>
      <c r="H81" s="57">
        <f t="shared" si="5"/>
        <v>545055.1456223897</v>
      </c>
      <c r="I81" s="58">
        <f t="shared" si="6"/>
        <v>0.0033855676701350958</v>
      </c>
      <c r="J81" s="59">
        <f t="shared" si="7"/>
        <v>295.371440606915</v>
      </c>
      <c r="K81" s="59">
        <f t="shared" si="8"/>
        <v>22.221440606914996</v>
      </c>
      <c r="L81">
        <v>0</v>
      </c>
      <c r="M81">
        <v>30418</v>
      </c>
      <c r="N81">
        <v>29514</v>
      </c>
      <c r="O81">
        <v>34612</v>
      </c>
      <c r="P81">
        <v>30891</v>
      </c>
    </row>
    <row r="82" spans="2:16" ht="13.5" thickBot="1">
      <c r="B82">
        <v>78</v>
      </c>
      <c r="C82" s="1">
        <v>38527</v>
      </c>
      <c r="D82" s="2">
        <v>0.303587962962963</v>
      </c>
      <c r="E82">
        <v>19.444</v>
      </c>
      <c r="F82">
        <f t="shared" si="9"/>
        <v>0.0014021762690157576</v>
      </c>
      <c r="G82">
        <v>20585</v>
      </c>
      <c r="H82" s="57">
        <f t="shared" si="5"/>
        <v>544784.9663679732</v>
      </c>
      <c r="I82" s="58">
        <f t="shared" si="6"/>
        <v>0.003385446859730882</v>
      </c>
      <c r="J82" s="59">
        <f t="shared" si="7"/>
        <v>295.38198100072754</v>
      </c>
      <c r="K82" s="59">
        <f t="shared" si="8"/>
        <v>22.231981000727558</v>
      </c>
      <c r="L82">
        <v>0</v>
      </c>
      <c r="M82">
        <v>30423</v>
      </c>
      <c r="N82">
        <v>29514</v>
      </c>
      <c r="O82">
        <v>34367</v>
      </c>
      <c r="P82">
        <v>30895</v>
      </c>
    </row>
    <row r="83" spans="2:16" ht="13.5" thickBot="1">
      <c r="B83">
        <v>79</v>
      </c>
      <c r="C83" s="1">
        <v>38527</v>
      </c>
      <c r="D83" s="2">
        <v>0.3037037037037037</v>
      </c>
      <c r="E83">
        <v>19.456</v>
      </c>
      <c r="F83">
        <f t="shared" si="9"/>
        <v>0.0014849133780570653</v>
      </c>
      <c r="G83">
        <v>20595</v>
      </c>
      <c r="H83" s="57">
        <f t="shared" si="5"/>
        <v>544399.3145841518</v>
      </c>
      <c r="I83" s="58">
        <f t="shared" si="6"/>
        <v>0.0033852743141484943</v>
      </c>
      <c r="J83" s="59">
        <f t="shared" si="7"/>
        <v>295.3970364589294</v>
      </c>
      <c r="K83" s="59">
        <f t="shared" si="8"/>
        <v>22.247036458929415</v>
      </c>
      <c r="L83">
        <v>0</v>
      </c>
      <c r="M83">
        <v>30427</v>
      </c>
      <c r="N83">
        <v>29513</v>
      </c>
      <c r="O83">
        <v>34595</v>
      </c>
      <c r="P83">
        <v>30888</v>
      </c>
    </row>
    <row r="84" spans="2:16" ht="13.5" thickBot="1">
      <c r="B84">
        <v>80</v>
      </c>
      <c r="C84" s="1">
        <v>38527</v>
      </c>
      <c r="D84" s="2">
        <v>0.3038194444444445</v>
      </c>
      <c r="E84">
        <v>19.443</v>
      </c>
      <c r="F84">
        <f t="shared" si="9"/>
        <v>0.0013952815099289983</v>
      </c>
      <c r="G84">
        <v>20605</v>
      </c>
      <c r="H84" s="57">
        <f t="shared" si="5"/>
        <v>544014.0371087991</v>
      </c>
      <c r="I84" s="58">
        <f t="shared" si="6"/>
        <v>0.003385101816402526</v>
      </c>
      <c r="J84" s="59">
        <f t="shared" si="7"/>
        <v>295.4120892773433</v>
      </c>
      <c r="K84" s="59">
        <f t="shared" si="8"/>
        <v>22.262089277343307</v>
      </c>
      <c r="L84">
        <v>0</v>
      </c>
      <c r="M84">
        <v>30431</v>
      </c>
      <c r="N84">
        <v>29514</v>
      </c>
      <c r="O84">
        <v>34461</v>
      </c>
      <c r="P84">
        <v>30876</v>
      </c>
    </row>
    <row r="85" spans="2:16" ht="13.5" thickBot="1">
      <c r="B85">
        <v>81</v>
      </c>
      <c r="C85" s="1">
        <v>38527</v>
      </c>
      <c r="D85" s="2">
        <v>0.3039351851851852</v>
      </c>
      <c r="E85">
        <v>19.456</v>
      </c>
      <c r="F85">
        <f t="shared" si="9"/>
        <v>0.0014849133780570653</v>
      </c>
      <c r="G85">
        <v>20615</v>
      </c>
      <c r="H85" s="57">
        <f t="shared" si="5"/>
        <v>543629.1333972311</v>
      </c>
      <c r="I85" s="58">
        <f t="shared" si="6"/>
        <v>0.003384929366429797</v>
      </c>
      <c r="J85" s="59">
        <f t="shared" si="7"/>
        <v>295.42713946044165</v>
      </c>
      <c r="K85" s="59">
        <f t="shared" si="8"/>
        <v>22.277139460441674</v>
      </c>
      <c r="L85">
        <v>0</v>
      </c>
      <c r="M85">
        <v>30437</v>
      </c>
      <c r="N85">
        <v>29514</v>
      </c>
      <c r="O85">
        <v>34390</v>
      </c>
      <c r="P85">
        <v>30854</v>
      </c>
    </row>
    <row r="86" spans="2:16" ht="13.5" thickBot="1">
      <c r="B86">
        <v>82</v>
      </c>
      <c r="C86" s="1">
        <v>38527</v>
      </c>
      <c r="D86" s="2">
        <v>0.3040509259259259</v>
      </c>
      <c r="E86">
        <v>19.442</v>
      </c>
      <c r="F86">
        <f t="shared" si="9"/>
        <v>0.0013883867508422145</v>
      </c>
      <c r="G86">
        <v>20626</v>
      </c>
      <c r="H86" s="57">
        <f t="shared" si="5"/>
        <v>543206.1703628895</v>
      </c>
      <c r="I86" s="58">
        <f t="shared" si="6"/>
        <v>0.0033847397265625804</v>
      </c>
      <c r="J86" s="59">
        <f t="shared" si="7"/>
        <v>295.4436916233922</v>
      </c>
      <c r="K86" s="59">
        <f t="shared" si="8"/>
        <v>22.29369162339225</v>
      </c>
      <c r="L86">
        <v>0</v>
      </c>
      <c r="M86">
        <v>30440</v>
      </c>
      <c r="N86">
        <v>29514</v>
      </c>
      <c r="O86">
        <v>34513</v>
      </c>
      <c r="P86">
        <v>30858</v>
      </c>
    </row>
    <row r="87" spans="2:16" ht="13.5" thickBot="1">
      <c r="B87">
        <v>83</v>
      </c>
      <c r="C87" s="1">
        <v>38527</v>
      </c>
      <c r="D87" s="2">
        <v>0.30416666666666664</v>
      </c>
      <c r="E87">
        <v>19.455</v>
      </c>
      <c r="F87">
        <f t="shared" si="9"/>
        <v>0.0014780186189702815</v>
      </c>
      <c r="G87">
        <v>20638</v>
      </c>
      <c r="H87" s="57">
        <f t="shared" si="5"/>
        <v>542745.270338988</v>
      </c>
      <c r="I87" s="58">
        <f t="shared" si="6"/>
        <v>0.0033845329124488808</v>
      </c>
      <c r="J87" s="59">
        <f t="shared" si="7"/>
        <v>295.4617449048381</v>
      </c>
      <c r="K87" s="59">
        <f t="shared" si="8"/>
        <v>22.311744904838122</v>
      </c>
      <c r="L87">
        <v>0</v>
      </c>
      <c r="M87">
        <v>30445</v>
      </c>
      <c r="N87">
        <v>29514</v>
      </c>
      <c r="O87">
        <v>34355</v>
      </c>
      <c r="P87">
        <v>30850</v>
      </c>
    </row>
    <row r="88" spans="2:16" ht="13.5" thickBot="1">
      <c r="B88">
        <v>84</v>
      </c>
      <c r="C88" s="1">
        <v>38527</v>
      </c>
      <c r="D88" s="2">
        <v>0.3042824074074074</v>
      </c>
      <c r="E88">
        <v>19.455</v>
      </c>
      <c r="F88">
        <f t="shared" si="9"/>
        <v>0.0014780186189702815</v>
      </c>
      <c r="G88">
        <v>20652</v>
      </c>
      <c r="H88" s="57">
        <f t="shared" si="5"/>
        <v>542208.2305712793</v>
      </c>
      <c r="I88" s="58">
        <f t="shared" si="6"/>
        <v>0.003384291715877498</v>
      </c>
      <c r="J88" s="59">
        <f t="shared" si="7"/>
        <v>295.4828022975893</v>
      </c>
      <c r="K88" s="59">
        <f t="shared" si="8"/>
        <v>22.332802297589296</v>
      </c>
      <c r="L88">
        <v>0</v>
      </c>
      <c r="M88">
        <v>30451</v>
      </c>
      <c r="N88">
        <v>29513</v>
      </c>
      <c r="O88">
        <v>34640</v>
      </c>
      <c r="P88">
        <v>30861</v>
      </c>
    </row>
    <row r="89" spans="2:16" ht="13.5" thickBot="1">
      <c r="B89">
        <v>85</v>
      </c>
      <c r="C89" s="1">
        <v>38527</v>
      </c>
      <c r="D89" s="2">
        <v>0.30439814814814814</v>
      </c>
      <c r="E89">
        <v>19.455</v>
      </c>
      <c r="F89">
        <f t="shared" si="9"/>
        <v>0.0014780186189702815</v>
      </c>
      <c r="G89">
        <v>20664</v>
      </c>
      <c r="H89" s="57">
        <f t="shared" si="5"/>
        <v>541748.4899264516</v>
      </c>
      <c r="I89" s="58">
        <f t="shared" si="6"/>
        <v>0.003384085050030421</v>
      </c>
      <c r="J89" s="59">
        <f t="shared" si="7"/>
        <v>295.5008474125113</v>
      </c>
      <c r="K89" s="59">
        <f t="shared" si="8"/>
        <v>22.350847412511314</v>
      </c>
      <c r="L89">
        <v>0</v>
      </c>
      <c r="M89">
        <v>30456</v>
      </c>
      <c r="N89">
        <v>29514</v>
      </c>
      <c r="O89">
        <v>34496</v>
      </c>
      <c r="P89">
        <v>30860</v>
      </c>
    </row>
    <row r="90" spans="2:16" ht="13.5" thickBot="1">
      <c r="B90">
        <v>86</v>
      </c>
      <c r="C90" s="1">
        <v>38527</v>
      </c>
      <c r="D90" s="2">
        <v>0.3045138888888889</v>
      </c>
      <c r="E90">
        <v>19.454</v>
      </c>
      <c r="F90">
        <f t="shared" si="9"/>
        <v>0.0014711238598835222</v>
      </c>
      <c r="G90">
        <v>20674</v>
      </c>
      <c r="H90" s="57">
        <f t="shared" si="5"/>
        <v>541365.7803906251</v>
      </c>
      <c r="I90" s="58">
        <f t="shared" si="6"/>
        <v>0.003383912880638131</v>
      </c>
      <c r="J90" s="59">
        <f t="shared" si="7"/>
        <v>295.5158821380242</v>
      </c>
      <c r="K90" s="59">
        <f t="shared" si="8"/>
        <v>22.365882138024233</v>
      </c>
      <c r="L90">
        <v>0</v>
      </c>
      <c r="M90">
        <v>30460</v>
      </c>
      <c r="N90">
        <v>29513</v>
      </c>
      <c r="O90">
        <v>34515</v>
      </c>
      <c r="P90">
        <v>30865</v>
      </c>
    </row>
    <row r="91" spans="2:16" ht="13.5" thickBot="1">
      <c r="B91">
        <v>87</v>
      </c>
      <c r="C91" s="1">
        <v>38527</v>
      </c>
      <c r="D91" s="2">
        <v>0.30462962962962964</v>
      </c>
      <c r="E91">
        <v>19.441</v>
      </c>
      <c r="F91">
        <f t="shared" si="9"/>
        <v>0.0013814919917554307</v>
      </c>
      <c r="G91">
        <v>20682</v>
      </c>
      <c r="H91" s="57">
        <f t="shared" si="5"/>
        <v>541059.8792122919</v>
      </c>
      <c r="I91" s="58">
        <f t="shared" si="6"/>
        <v>0.0033837751792117504</v>
      </c>
      <c r="J91" s="59">
        <f t="shared" si="7"/>
        <v>295.52790804291845</v>
      </c>
      <c r="K91" s="59">
        <f t="shared" si="8"/>
        <v>22.377908042918477</v>
      </c>
      <c r="L91">
        <v>0</v>
      </c>
      <c r="M91">
        <v>30467</v>
      </c>
      <c r="N91">
        <v>29514</v>
      </c>
      <c r="O91">
        <v>34561</v>
      </c>
      <c r="P91">
        <v>30877</v>
      </c>
    </row>
    <row r="92" spans="2:16" ht="13.5" thickBot="1">
      <c r="B92">
        <v>88</v>
      </c>
      <c r="C92" s="1">
        <v>38527</v>
      </c>
      <c r="D92" s="2">
        <v>0.30474537037037036</v>
      </c>
      <c r="E92">
        <v>19.454</v>
      </c>
      <c r="F92">
        <f t="shared" si="9"/>
        <v>0.0014711238598835222</v>
      </c>
      <c r="G92">
        <v>20693</v>
      </c>
      <c r="H92" s="57">
        <f t="shared" si="5"/>
        <v>540639.6512731891</v>
      </c>
      <c r="I92" s="58">
        <f t="shared" si="6"/>
        <v>0.003383585889161444</v>
      </c>
      <c r="J92" s="59">
        <f t="shared" si="7"/>
        <v>295.5444409445243</v>
      </c>
      <c r="K92" s="59">
        <f t="shared" si="8"/>
        <v>22.39444094452432</v>
      </c>
      <c r="L92">
        <v>0</v>
      </c>
      <c r="M92">
        <v>30472</v>
      </c>
      <c r="N92">
        <v>29514</v>
      </c>
      <c r="O92">
        <v>34396</v>
      </c>
      <c r="P92">
        <v>30853</v>
      </c>
    </row>
    <row r="93" spans="2:16" ht="13.5" thickBot="1">
      <c r="B93">
        <v>89</v>
      </c>
      <c r="C93" s="1">
        <v>38527</v>
      </c>
      <c r="D93" s="2">
        <v>0.3048611111111111</v>
      </c>
      <c r="E93">
        <v>19.454</v>
      </c>
      <c r="F93">
        <f t="shared" si="9"/>
        <v>0.0014711238598835222</v>
      </c>
      <c r="G93">
        <v>20707</v>
      </c>
      <c r="H93" s="57">
        <f t="shared" si="5"/>
        <v>540105.4613985087</v>
      </c>
      <c r="I93" s="58">
        <f t="shared" si="6"/>
        <v>0.003383345057177366</v>
      </c>
      <c r="J93" s="59">
        <f t="shared" si="7"/>
        <v>295.5654782767777</v>
      </c>
      <c r="K93" s="59">
        <f t="shared" si="8"/>
        <v>22.41547827677772</v>
      </c>
      <c r="L93">
        <v>0</v>
      </c>
      <c r="M93">
        <v>30477</v>
      </c>
      <c r="N93">
        <v>29514</v>
      </c>
      <c r="O93">
        <v>34327</v>
      </c>
      <c r="P93">
        <v>30847</v>
      </c>
    </row>
    <row r="94" spans="2:16" ht="13.5" thickBot="1">
      <c r="B94">
        <v>90</v>
      </c>
      <c r="C94" s="1">
        <v>38527</v>
      </c>
      <c r="D94" s="2">
        <v>0.30497685185185186</v>
      </c>
      <c r="E94">
        <v>19.454</v>
      </c>
      <c r="F94">
        <f t="shared" si="9"/>
        <v>0.0014711238598835222</v>
      </c>
      <c r="G94">
        <v>20718</v>
      </c>
      <c r="H94" s="57">
        <f t="shared" si="5"/>
        <v>539686.2472244827</v>
      </c>
      <c r="I94" s="58">
        <f t="shared" si="6"/>
        <v>0.003383155896864066</v>
      </c>
      <c r="J94" s="59">
        <f t="shared" si="7"/>
        <v>295.5820040474415</v>
      </c>
      <c r="K94" s="59">
        <f t="shared" si="8"/>
        <v>22.432004047441524</v>
      </c>
      <c r="L94">
        <v>0</v>
      </c>
      <c r="M94">
        <v>30483</v>
      </c>
      <c r="N94">
        <v>29514</v>
      </c>
      <c r="O94">
        <v>34490</v>
      </c>
      <c r="P94">
        <v>30827</v>
      </c>
    </row>
    <row r="95" spans="2:16" ht="13.5" thickBot="1">
      <c r="B95">
        <v>91</v>
      </c>
      <c r="C95" s="1">
        <v>38527</v>
      </c>
      <c r="D95" s="2">
        <v>0.3050925925925926</v>
      </c>
      <c r="E95">
        <v>19.453</v>
      </c>
      <c r="F95">
        <f t="shared" si="9"/>
        <v>0.0014642291007967384</v>
      </c>
      <c r="G95">
        <v>20725</v>
      </c>
      <c r="H95" s="57">
        <f t="shared" si="5"/>
        <v>539419.7062524452</v>
      </c>
      <c r="I95" s="58">
        <f t="shared" si="6"/>
        <v>0.003383035551775376</v>
      </c>
      <c r="J95" s="59">
        <f t="shared" si="7"/>
        <v>295.5925188179628</v>
      </c>
      <c r="K95" s="59">
        <f t="shared" si="8"/>
        <v>22.44251881796282</v>
      </c>
      <c r="L95">
        <v>0</v>
      </c>
      <c r="M95">
        <v>30488</v>
      </c>
      <c r="N95">
        <v>29514</v>
      </c>
      <c r="O95">
        <v>34295</v>
      </c>
      <c r="P95">
        <v>30824</v>
      </c>
    </row>
    <row r="96" spans="2:16" ht="13.5" thickBot="1">
      <c r="B96">
        <v>92</v>
      </c>
      <c r="C96" s="1">
        <v>38527</v>
      </c>
      <c r="D96" s="2">
        <v>0.30520833333333336</v>
      </c>
      <c r="E96">
        <v>19.441</v>
      </c>
      <c r="F96">
        <f t="shared" si="9"/>
        <v>0.0013814919917554307</v>
      </c>
      <c r="G96">
        <v>20732</v>
      </c>
      <c r="H96" s="57">
        <f t="shared" si="5"/>
        <v>539153.3452619155</v>
      </c>
      <c r="I96" s="58">
        <f t="shared" si="6"/>
        <v>0.00338291522972717</v>
      </c>
      <c r="J96" s="59">
        <f t="shared" si="7"/>
        <v>295.6030323232928</v>
      </c>
      <c r="K96" s="59">
        <f t="shared" si="8"/>
        <v>22.453032323292803</v>
      </c>
      <c r="L96">
        <v>0</v>
      </c>
      <c r="M96">
        <v>30494</v>
      </c>
      <c r="N96">
        <v>29514</v>
      </c>
      <c r="O96">
        <v>34419</v>
      </c>
      <c r="P96">
        <v>30833</v>
      </c>
    </row>
    <row r="97" spans="2:16" ht="13.5" thickBot="1">
      <c r="B97">
        <v>93</v>
      </c>
      <c r="C97" s="1">
        <v>38527</v>
      </c>
      <c r="D97" s="2">
        <v>0.3053240740740741</v>
      </c>
      <c r="E97">
        <v>19.441</v>
      </c>
      <c r="F97">
        <f t="shared" si="9"/>
        <v>0.0013814919917554307</v>
      </c>
      <c r="G97">
        <v>20738</v>
      </c>
      <c r="H97" s="57">
        <f t="shared" si="5"/>
        <v>538925.1789539037</v>
      </c>
      <c r="I97" s="58">
        <f t="shared" si="6"/>
        <v>0.0033828121148651784</v>
      </c>
      <c r="J97" s="59">
        <f t="shared" si="7"/>
        <v>295.61204289344784</v>
      </c>
      <c r="K97" s="59">
        <f t="shared" si="8"/>
        <v>22.462042893447858</v>
      </c>
      <c r="L97">
        <v>0</v>
      </c>
      <c r="M97">
        <v>30499</v>
      </c>
      <c r="N97">
        <v>29513</v>
      </c>
      <c r="O97">
        <v>34402</v>
      </c>
      <c r="P97">
        <v>30825</v>
      </c>
    </row>
    <row r="98" spans="2:16" ht="13.5" thickBot="1">
      <c r="B98">
        <v>94</v>
      </c>
      <c r="C98" s="1">
        <v>38527</v>
      </c>
      <c r="D98" s="2">
        <v>0.3054398148148148</v>
      </c>
      <c r="E98">
        <v>19.454</v>
      </c>
      <c r="F98">
        <f t="shared" si="9"/>
        <v>0.0014711238598835222</v>
      </c>
      <c r="G98">
        <v>20745</v>
      </c>
      <c r="H98" s="57">
        <f t="shared" si="5"/>
        <v>538659.1517314462</v>
      </c>
      <c r="I98" s="58">
        <f t="shared" si="6"/>
        <v>0.0033826918355499046</v>
      </c>
      <c r="J98" s="59">
        <f t="shared" si="7"/>
        <v>295.62255405314977</v>
      </c>
      <c r="K98" s="59">
        <f t="shared" si="8"/>
        <v>22.472554053149793</v>
      </c>
      <c r="L98">
        <v>0</v>
      </c>
      <c r="M98">
        <v>30505</v>
      </c>
      <c r="N98">
        <v>29514</v>
      </c>
      <c r="O98">
        <v>34271</v>
      </c>
      <c r="P98">
        <v>30812</v>
      </c>
    </row>
    <row r="99" spans="2:16" ht="13.5" thickBot="1">
      <c r="B99">
        <v>95</v>
      </c>
      <c r="C99" s="1">
        <v>38527</v>
      </c>
      <c r="D99" s="2">
        <v>0.3055555555555555</v>
      </c>
      <c r="E99">
        <v>19.454</v>
      </c>
      <c r="F99">
        <f t="shared" si="9"/>
        <v>0.0014711238598835222</v>
      </c>
      <c r="G99">
        <v>20750</v>
      </c>
      <c r="H99" s="57">
        <f t="shared" si="5"/>
        <v>538469.2421718007</v>
      </c>
      <c r="I99" s="58">
        <f t="shared" si="6"/>
        <v>0.0033826059358236836</v>
      </c>
      <c r="J99" s="59">
        <f t="shared" si="7"/>
        <v>295.63006125231504</v>
      </c>
      <c r="K99" s="59">
        <f t="shared" si="8"/>
        <v>22.480061252315068</v>
      </c>
      <c r="L99">
        <v>0</v>
      </c>
      <c r="M99">
        <v>30511</v>
      </c>
      <c r="N99">
        <v>29514</v>
      </c>
      <c r="O99">
        <v>34387</v>
      </c>
      <c r="P99">
        <v>30811</v>
      </c>
    </row>
    <row r="100" spans="2:16" ht="13.5" thickBot="1">
      <c r="B100">
        <v>96</v>
      </c>
      <c r="C100" s="1">
        <v>38527</v>
      </c>
      <c r="D100" s="2">
        <v>0.3056712962962963</v>
      </c>
      <c r="E100">
        <v>19.441</v>
      </c>
      <c r="F100">
        <f t="shared" si="9"/>
        <v>0.0013814919917554307</v>
      </c>
      <c r="G100">
        <v>20754</v>
      </c>
      <c r="H100" s="57">
        <f t="shared" si="5"/>
        <v>538317.3804042387</v>
      </c>
      <c r="I100" s="58">
        <f t="shared" si="6"/>
        <v>0.003382537224478997</v>
      </c>
      <c r="J100" s="59">
        <f t="shared" si="7"/>
        <v>295.6360665488396</v>
      </c>
      <c r="K100" s="59">
        <f t="shared" si="8"/>
        <v>22.48606654883963</v>
      </c>
      <c r="L100">
        <v>0</v>
      </c>
      <c r="M100">
        <v>30517</v>
      </c>
      <c r="N100">
        <v>29513</v>
      </c>
      <c r="O100">
        <v>34608</v>
      </c>
      <c r="P100">
        <v>30786</v>
      </c>
    </row>
    <row r="101" spans="2:16" ht="13.5" thickBot="1">
      <c r="B101">
        <v>97</v>
      </c>
      <c r="C101" s="1">
        <v>38527</v>
      </c>
      <c r="D101" s="2">
        <v>0.305787037037037</v>
      </c>
      <c r="E101">
        <v>19.453</v>
      </c>
      <c r="F101">
        <f t="shared" si="9"/>
        <v>0.0014642291007967384</v>
      </c>
      <c r="G101">
        <v>20762</v>
      </c>
      <c r="H101" s="57">
        <f t="shared" si="5"/>
        <v>538013.832405686</v>
      </c>
      <c r="I101" s="58">
        <f t="shared" si="6"/>
        <v>0.003382399824269547</v>
      </c>
      <c r="J101" s="59">
        <f t="shared" si="7"/>
        <v>295.6480759089316</v>
      </c>
      <c r="K101" s="59">
        <f t="shared" si="8"/>
        <v>22.49807590893164</v>
      </c>
      <c r="L101">
        <v>0</v>
      </c>
      <c r="M101">
        <v>30524</v>
      </c>
      <c r="N101">
        <v>29514</v>
      </c>
      <c r="O101">
        <v>34396</v>
      </c>
      <c r="P101">
        <v>30788</v>
      </c>
    </row>
    <row r="102" spans="2:16" ht="13.5" thickBot="1">
      <c r="B102">
        <v>98</v>
      </c>
      <c r="C102" s="1">
        <v>38527</v>
      </c>
      <c r="D102" s="2">
        <v>0.3059027777777778</v>
      </c>
      <c r="E102">
        <v>19.453</v>
      </c>
      <c r="F102">
        <f t="shared" si="9"/>
        <v>0.0014642291007967384</v>
      </c>
      <c r="G102">
        <v>20769</v>
      </c>
      <c r="H102" s="57">
        <f t="shared" si="5"/>
        <v>537748.4197244466</v>
      </c>
      <c r="I102" s="58">
        <f t="shared" si="6"/>
        <v>0.0033822796236531115</v>
      </c>
      <c r="J102" s="59">
        <f t="shared" si="7"/>
        <v>295.658582751927</v>
      </c>
      <c r="K102" s="59">
        <f t="shared" si="8"/>
        <v>22.50858275192701</v>
      </c>
      <c r="L102">
        <v>0</v>
      </c>
      <c r="M102">
        <v>30529</v>
      </c>
      <c r="N102">
        <v>29514</v>
      </c>
      <c r="O102">
        <v>34528</v>
      </c>
      <c r="P102">
        <v>30786</v>
      </c>
    </row>
    <row r="103" spans="2:16" ht="13.5" thickBot="1">
      <c r="B103">
        <v>99</v>
      </c>
      <c r="C103" s="1">
        <v>38527</v>
      </c>
      <c r="D103" s="2">
        <v>0.3060185185185185</v>
      </c>
      <c r="E103">
        <v>19.454</v>
      </c>
      <c r="F103">
        <f t="shared" si="9"/>
        <v>0.0014711238598835222</v>
      </c>
      <c r="G103">
        <v>20777</v>
      </c>
      <c r="H103" s="57">
        <f t="shared" si="5"/>
        <v>537445.3099232184</v>
      </c>
      <c r="I103" s="58">
        <f t="shared" si="6"/>
        <v>0.0033821422795679724</v>
      </c>
      <c r="J103" s="59">
        <f t="shared" si="7"/>
        <v>295.67058903498815</v>
      </c>
      <c r="K103" s="59">
        <f t="shared" si="8"/>
        <v>22.520589034988177</v>
      </c>
      <c r="L103">
        <v>0</v>
      </c>
      <c r="M103">
        <v>30534</v>
      </c>
      <c r="N103">
        <v>29514</v>
      </c>
      <c r="O103">
        <v>35614</v>
      </c>
      <c r="P103">
        <v>30761</v>
      </c>
    </row>
    <row r="104" spans="2:16" ht="13.5" thickBot="1">
      <c r="B104">
        <v>100</v>
      </c>
      <c r="C104" s="1">
        <v>38527</v>
      </c>
      <c r="D104" s="2">
        <v>0.30613425925925924</v>
      </c>
      <c r="E104">
        <v>19.454</v>
      </c>
      <c r="F104">
        <f t="shared" si="9"/>
        <v>0.0014711238598835222</v>
      </c>
      <c r="G104">
        <v>20784</v>
      </c>
      <c r="H104" s="57">
        <f t="shared" si="5"/>
        <v>537180.2802495039</v>
      </c>
      <c r="I104" s="58">
        <f t="shared" si="6"/>
        <v>0.003382022128011625</v>
      </c>
      <c r="J104" s="59">
        <f t="shared" si="7"/>
        <v>295.6810931890398</v>
      </c>
      <c r="K104" s="59">
        <f t="shared" si="8"/>
        <v>22.531093189039836</v>
      </c>
      <c r="L104">
        <v>0</v>
      </c>
      <c r="M104">
        <v>30541</v>
      </c>
      <c r="N104">
        <v>29514</v>
      </c>
      <c r="O104">
        <v>34440</v>
      </c>
      <c r="P104">
        <v>30780</v>
      </c>
    </row>
    <row r="105" spans="2:16" ht="13.5" thickBot="1">
      <c r="B105">
        <v>101</v>
      </c>
      <c r="C105" s="1">
        <v>38527</v>
      </c>
      <c r="D105" s="2">
        <v>0.30625</v>
      </c>
      <c r="E105">
        <v>19.454</v>
      </c>
      <c r="F105">
        <f t="shared" si="9"/>
        <v>0.0014711238598835222</v>
      </c>
      <c r="G105">
        <v>20787</v>
      </c>
      <c r="H105" s="57">
        <f t="shared" si="5"/>
        <v>537066.7507426628</v>
      </c>
      <c r="I105" s="58">
        <f t="shared" si="6"/>
        <v>0.003381970641487105</v>
      </c>
      <c r="J105" s="59">
        <f t="shared" si="7"/>
        <v>295.68559458584906</v>
      </c>
      <c r="K105" s="59">
        <f t="shared" si="8"/>
        <v>22.535594585849083</v>
      </c>
      <c r="L105">
        <v>0</v>
      </c>
      <c r="M105">
        <v>30547</v>
      </c>
      <c r="N105">
        <v>29514</v>
      </c>
      <c r="O105">
        <v>34398</v>
      </c>
      <c r="P105">
        <v>30783</v>
      </c>
    </row>
    <row r="106" spans="2:16" ht="13.5" thickBot="1">
      <c r="B106">
        <v>102</v>
      </c>
      <c r="C106" s="1">
        <v>38527</v>
      </c>
      <c r="D106" s="2">
        <v>0.30636574074074074</v>
      </c>
      <c r="E106">
        <v>19.466</v>
      </c>
      <c r="F106">
        <f t="shared" si="9"/>
        <v>0.0015538609689248297</v>
      </c>
      <c r="G106">
        <v>20797</v>
      </c>
      <c r="H106" s="57">
        <f t="shared" si="5"/>
        <v>536688.5555946686</v>
      </c>
      <c r="I106" s="58">
        <f t="shared" si="6"/>
        <v>0.003381799050043698</v>
      </c>
      <c r="J106" s="59">
        <f t="shared" si="7"/>
        <v>295.70059758195225</v>
      </c>
      <c r="K106" s="59">
        <f t="shared" si="8"/>
        <v>22.550597581952275</v>
      </c>
      <c r="L106">
        <v>0</v>
      </c>
      <c r="M106">
        <v>30553</v>
      </c>
      <c r="N106">
        <v>29514</v>
      </c>
      <c r="O106">
        <v>34274</v>
      </c>
      <c r="P106">
        <v>30758</v>
      </c>
    </row>
    <row r="107" spans="2:16" ht="13.5" thickBot="1">
      <c r="B107">
        <v>103</v>
      </c>
      <c r="C107" s="1">
        <v>38527</v>
      </c>
      <c r="D107" s="2">
        <v>0.30648148148148147</v>
      </c>
      <c r="E107">
        <v>19.454</v>
      </c>
      <c r="F107">
        <f t="shared" si="9"/>
        <v>0.0014711238598835222</v>
      </c>
      <c r="G107">
        <v>20805</v>
      </c>
      <c r="H107" s="57">
        <f t="shared" si="5"/>
        <v>536386.2612269891</v>
      </c>
      <c r="I107" s="58">
        <f t="shared" si="6"/>
        <v>0.0033816618104265186</v>
      </c>
      <c r="J107" s="59">
        <f t="shared" si="7"/>
        <v>295.7125981423533</v>
      </c>
      <c r="K107" s="59">
        <f t="shared" si="8"/>
        <v>22.562598142353295</v>
      </c>
      <c r="L107">
        <v>0</v>
      </c>
      <c r="M107">
        <v>30558</v>
      </c>
      <c r="N107">
        <v>29513</v>
      </c>
      <c r="O107">
        <v>34229</v>
      </c>
      <c r="P107">
        <v>30776</v>
      </c>
    </row>
    <row r="108" spans="2:16" ht="13.5" thickBot="1">
      <c r="B108">
        <v>104</v>
      </c>
      <c r="C108" s="1">
        <v>38527</v>
      </c>
      <c r="D108" s="2">
        <v>0.30659722222222224</v>
      </c>
      <c r="E108">
        <v>19.479</v>
      </c>
      <c r="F108">
        <f t="shared" si="9"/>
        <v>0.0016434928370528965</v>
      </c>
      <c r="G108">
        <v>20834</v>
      </c>
      <c r="H108" s="57">
        <f t="shared" si="5"/>
        <v>535292.3901507824</v>
      </c>
      <c r="I108" s="58">
        <f t="shared" si="6"/>
        <v>0.003381164566198353</v>
      </c>
      <c r="J108" s="59">
        <f t="shared" si="7"/>
        <v>295.75608652623504</v>
      </c>
      <c r="K108" s="59">
        <f t="shared" si="8"/>
        <v>22.60608652623506</v>
      </c>
      <c r="L108">
        <v>0</v>
      </c>
      <c r="M108">
        <v>30565</v>
      </c>
      <c r="N108">
        <v>29514</v>
      </c>
      <c r="O108">
        <v>34270</v>
      </c>
      <c r="P108">
        <v>30764</v>
      </c>
    </row>
    <row r="109" spans="2:16" ht="13.5" thickBot="1">
      <c r="B109">
        <v>105</v>
      </c>
      <c r="C109" s="1">
        <v>38527</v>
      </c>
      <c r="D109" s="2">
        <v>0.30671296296296297</v>
      </c>
      <c r="E109">
        <v>20.066</v>
      </c>
      <c r="F109">
        <f t="shared" si="9"/>
        <v>0.005690716420990036</v>
      </c>
      <c r="G109">
        <v>20859</v>
      </c>
      <c r="H109" s="57">
        <f t="shared" si="5"/>
        <v>534351.8389440862</v>
      </c>
      <c r="I109" s="58">
        <f t="shared" si="6"/>
        <v>0.0033807362202883337</v>
      </c>
      <c r="J109" s="59">
        <f t="shared" si="7"/>
        <v>295.79355940248803</v>
      </c>
      <c r="K109" s="59">
        <f t="shared" si="8"/>
        <v>22.64355940248805</v>
      </c>
      <c r="L109">
        <v>0</v>
      </c>
      <c r="M109">
        <v>30571</v>
      </c>
      <c r="N109">
        <v>29514</v>
      </c>
      <c r="O109">
        <v>38173</v>
      </c>
      <c r="P109">
        <v>32009</v>
      </c>
    </row>
    <row r="110" spans="2:16" ht="13.5" thickBot="1">
      <c r="B110">
        <v>106</v>
      </c>
      <c r="C110" s="1">
        <v>38527</v>
      </c>
      <c r="D110" s="2">
        <v>0.3068287037037037</v>
      </c>
      <c r="E110">
        <v>20.528</v>
      </c>
      <c r="F110">
        <f t="shared" si="9"/>
        <v>0.008876095119080255</v>
      </c>
      <c r="G110">
        <v>21099</v>
      </c>
      <c r="H110" s="57">
        <f t="shared" si="5"/>
        <v>525435.9479073622</v>
      </c>
      <c r="I110" s="58">
        <f t="shared" si="6"/>
        <v>0.003376638651459966</v>
      </c>
      <c r="J110" s="59">
        <f t="shared" si="7"/>
        <v>296.1525064482773</v>
      </c>
      <c r="K110" s="59">
        <f t="shared" si="8"/>
        <v>23.002506448277302</v>
      </c>
      <c r="L110">
        <v>0</v>
      </c>
      <c r="M110">
        <v>30578</v>
      </c>
      <c r="N110">
        <v>29514</v>
      </c>
      <c r="O110">
        <v>45033</v>
      </c>
      <c r="P110">
        <v>33508</v>
      </c>
    </row>
    <row r="111" spans="2:16" ht="13.5" thickBot="1">
      <c r="B111">
        <v>107</v>
      </c>
      <c r="C111" s="1">
        <v>38527</v>
      </c>
      <c r="D111" s="2">
        <v>0.3069444444444444</v>
      </c>
      <c r="E111">
        <v>20.316</v>
      </c>
      <c r="F111">
        <f t="shared" si="9"/>
        <v>0.007414406192683879</v>
      </c>
      <c r="G111">
        <v>21305</v>
      </c>
      <c r="H111" s="57">
        <f t="shared" si="5"/>
        <v>517943.33746104524</v>
      </c>
      <c r="I111" s="58">
        <f t="shared" si="6"/>
        <v>0.0033731421613536626</v>
      </c>
      <c r="J111" s="59">
        <f t="shared" si="7"/>
        <v>296.4594885614586</v>
      </c>
      <c r="K111" s="59">
        <f t="shared" si="8"/>
        <v>23.309488561458636</v>
      </c>
      <c r="L111">
        <v>0</v>
      </c>
      <c r="M111">
        <v>30585</v>
      </c>
      <c r="N111">
        <v>29514</v>
      </c>
      <c r="O111">
        <v>59498</v>
      </c>
      <c r="P111">
        <v>42105</v>
      </c>
    </row>
    <row r="112" spans="2:16" ht="13.5" thickBot="1">
      <c r="B112">
        <v>108</v>
      </c>
      <c r="C112" s="1">
        <v>38527</v>
      </c>
      <c r="D112" s="2">
        <v>0.3070601851851852</v>
      </c>
      <c r="E112">
        <v>19.604</v>
      </c>
      <c r="F112">
        <f t="shared" si="9"/>
        <v>0.0025053377228998175</v>
      </c>
      <c r="G112">
        <v>21600</v>
      </c>
      <c r="H112" s="57">
        <f t="shared" si="5"/>
        <v>507462.48535926826</v>
      </c>
      <c r="I112" s="58">
        <f t="shared" si="6"/>
        <v>0.0033681671061522376</v>
      </c>
      <c r="J112" s="59">
        <f t="shared" si="7"/>
        <v>296.8973832009156</v>
      </c>
      <c r="K112" s="59">
        <f t="shared" si="8"/>
        <v>23.747383200915635</v>
      </c>
      <c r="L112">
        <v>0</v>
      </c>
      <c r="M112">
        <v>30591</v>
      </c>
      <c r="N112">
        <v>29513</v>
      </c>
      <c r="O112">
        <v>44075</v>
      </c>
      <c r="P112">
        <v>32155</v>
      </c>
    </row>
    <row r="113" spans="2:16" ht="13.5" thickBot="1">
      <c r="B113">
        <v>109</v>
      </c>
      <c r="C113" s="1">
        <v>38527</v>
      </c>
      <c r="D113" s="2">
        <v>0.3071759259259259</v>
      </c>
      <c r="E113">
        <v>19.591</v>
      </c>
      <c r="F113">
        <f t="shared" si="9"/>
        <v>0.002415705854771751</v>
      </c>
      <c r="G113">
        <v>21941</v>
      </c>
      <c r="H113" s="57">
        <f t="shared" si="5"/>
        <v>495698.49328095914</v>
      </c>
      <c r="I113" s="58">
        <f t="shared" si="6"/>
        <v>0.0033624615950217864</v>
      </c>
      <c r="J113" s="59">
        <f t="shared" si="7"/>
        <v>297.4011663004647</v>
      </c>
      <c r="K113" s="59">
        <f t="shared" si="8"/>
        <v>24.251166300464718</v>
      </c>
      <c r="L113">
        <v>0</v>
      </c>
      <c r="M113">
        <v>30598</v>
      </c>
      <c r="N113">
        <v>29513</v>
      </c>
      <c r="O113">
        <v>35415</v>
      </c>
      <c r="P113">
        <v>30532</v>
      </c>
    </row>
    <row r="114" spans="2:16" ht="13.5" thickBot="1">
      <c r="B114">
        <v>110</v>
      </c>
      <c r="C114" s="1">
        <v>38527</v>
      </c>
      <c r="D114" s="2">
        <v>0.3072916666666667</v>
      </c>
      <c r="E114">
        <v>19.592</v>
      </c>
      <c r="F114">
        <f t="shared" si="9"/>
        <v>0.00242260061385851</v>
      </c>
      <c r="G114">
        <v>22037</v>
      </c>
      <c r="H114" s="57">
        <f t="shared" si="5"/>
        <v>492452.30808164563</v>
      </c>
      <c r="I114" s="58">
        <f t="shared" si="6"/>
        <v>0.0033608638356211248</v>
      </c>
      <c r="J114" s="59">
        <f t="shared" si="7"/>
        <v>297.54255123376305</v>
      </c>
      <c r="K114" s="59">
        <f t="shared" si="8"/>
        <v>24.392551233763072</v>
      </c>
      <c r="L114">
        <v>0</v>
      </c>
      <c r="M114">
        <v>30605</v>
      </c>
      <c r="N114">
        <v>29514</v>
      </c>
      <c r="O114">
        <v>53937</v>
      </c>
      <c r="P114">
        <v>30526</v>
      </c>
    </row>
    <row r="115" spans="2:16" ht="13.5" thickBot="1">
      <c r="B115">
        <v>111</v>
      </c>
      <c r="C115" s="1">
        <v>38527</v>
      </c>
      <c r="D115" s="2">
        <v>0.3074074074074074</v>
      </c>
      <c r="E115">
        <v>20.129</v>
      </c>
      <c r="F115">
        <f t="shared" si="9"/>
        <v>0.006125086243456901</v>
      </c>
      <c r="G115">
        <v>22142</v>
      </c>
      <c r="H115" s="57">
        <f t="shared" si="5"/>
        <v>488934.0221885618</v>
      </c>
      <c r="I115" s="58">
        <f t="shared" si="6"/>
        <v>0.0033591204521611307</v>
      </c>
      <c r="J115" s="59">
        <f t="shared" si="7"/>
        <v>297.69697581301017</v>
      </c>
      <c r="K115" s="59">
        <f t="shared" si="8"/>
        <v>24.546975813010192</v>
      </c>
      <c r="L115">
        <v>0</v>
      </c>
      <c r="M115">
        <v>30612</v>
      </c>
      <c r="N115">
        <v>29514</v>
      </c>
      <c r="O115">
        <v>41266</v>
      </c>
      <c r="P115">
        <v>30624</v>
      </c>
    </row>
    <row r="116" spans="2:16" ht="13.5" thickBot="1">
      <c r="B116">
        <v>112</v>
      </c>
      <c r="C116" s="1">
        <v>38527</v>
      </c>
      <c r="D116" s="2">
        <v>0.30752314814814813</v>
      </c>
      <c r="E116">
        <v>20.18</v>
      </c>
      <c r="F116">
        <f t="shared" si="9"/>
        <v>0.006476718956882434</v>
      </c>
      <c r="G116">
        <v>22252</v>
      </c>
      <c r="H116" s="57">
        <f t="shared" si="5"/>
        <v>485283.809740098</v>
      </c>
      <c r="I116" s="58">
        <f t="shared" si="6"/>
        <v>0.0033572986541292853</v>
      </c>
      <c r="J116" s="59">
        <f t="shared" si="7"/>
        <v>297.85851752272833</v>
      </c>
      <c r="K116" s="59">
        <f t="shared" si="8"/>
        <v>24.708517522728357</v>
      </c>
      <c r="L116">
        <v>0</v>
      </c>
      <c r="M116">
        <v>30620</v>
      </c>
      <c r="N116">
        <v>29514</v>
      </c>
      <c r="O116">
        <v>44641</v>
      </c>
      <c r="P116">
        <v>30826</v>
      </c>
    </row>
    <row r="117" spans="2:16" ht="13.5" thickBot="1">
      <c r="B117">
        <v>113</v>
      </c>
      <c r="C117" s="1">
        <v>38527</v>
      </c>
      <c r="D117" s="2">
        <v>0.3076388888888889</v>
      </c>
      <c r="E117">
        <v>19.979</v>
      </c>
      <c r="F117">
        <f t="shared" si="9"/>
        <v>0.005090872380440582</v>
      </c>
      <c r="G117">
        <v>22395</v>
      </c>
      <c r="H117" s="57">
        <f t="shared" si="5"/>
        <v>480592.1391031111</v>
      </c>
      <c r="I117" s="58">
        <f t="shared" si="6"/>
        <v>0.003354937247053015</v>
      </c>
      <c r="J117" s="59">
        <f t="shared" si="7"/>
        <v>298.0681683028207</v>
      </c>
      <c r="K117" s="59">
        <f t="shared" si="8"/>
        <v>24.91816830282073</v>
      </c>
      <c r="L117">
        <v>0</v>
      </c>
      <c r="M117">
        <v>30627</v>
      </c>
      <c r="N117">
        <v>29514</v>
      </c>
      <c r="O117">
        <v>44448</v>
      </c>
      <c r="P117">
        <v>30831</v>
      </c>
    </row>
    <row r="118" spans="2:16" ht="13.5" thickBot="1">
      <c r="B118">
        <v>114</v>
      </c>
      <c r="C118" s="1">
        <v>38527</v>
      </c>
      <c r="D118" s="2">
        <v>0.30775462962962963</v>
      </c>
      <c r="E118">
        <v>19.967</v>
      </c>
      <c r="F118">
        <f t="shared" si="9"/>
        <v>0.005008135271399274</v>
      </c>
      <c r="G118">
        <v>22558</v>
      </c>
      <c r="H118" s="57">
        <f t="shared" si="5"/>
        <v>475316.8309709603</v>
      </c>
      <c r="I118" s="58">
        <f t="shared" si="6"/>
        <v>0.003352254950634354</v>
      </c>
      <c r="J118" s="59">
        <f t="shared" si="7"/>
        <v>298.3066666247351</v>
      </c>
      <c r="K118" s="59">
        <f t="shared" si="8"/>
        <v>25.156666624735124</v>
      </c>
      <c r="L118">
        <v>0</v>
      </c>
      <c r="M118">
        <v>30635</v>
      </c>
      <c r="N118">
        <v>29514</v>
      </c>
      <c r="O118">
        <v>36158</v>
      </c>
      <c r="P118">
        <v>30798</v>
      </c>
    </row>
    <row r="119" spans="2:16" ht="13.5" thickBot="1">
      <c r="B119">
        <v>115</v>
      </c>
      <c r="C119" s="1">
        <v>38527</v>
      </c>
      <c r="D119" s="2">
        <v>0.3078703703703704</v>
      </c>
      <c r="E119">
        <v>25.538</v>
      </c>
      <c r="F119">
        <f t="shared" si="9"/>
        <v>0.04341883814382487</v>
      </c>
      <c r="G119">
        <v>22653</v>
      </c>
      <c r="H119" s="57">
        <f t="shared" si="5"/>
        <v>472277.2800993843</v>
      </c>
      <c r="I119" s="58">
        <f t="shared" si="6"/>
        <v>0.003350696174362186</v>
      </c>
      <c r="J119" s="59">
        <f t="shared" si="7"/>
        <v>298.4454417716201</v>
      </c>
      <c r="K119" s="59">
        <f t="shared" si="8"/>
        <v>25.29544177162012</v>
      </c>
      <c r="L119">
        <v>0</v>
      </c>
      <c r="M119">
        <v>30643</v>
      </c>
      <c r="N119">
        <v>29514</v>
      </c>
      <c r="O119">
        <v>56805</v>
      </c>
      <c r="P119">
        <v>30729</v>
      </c>
    </row>
    <row r="120" spans="2:16" ht="13.5" thickBot="1">
      <c r="B120">
        <v>116</v>
      </c>
      <c r="C120" s="1">
        <v>38527</v>
      </c>
      <c r="D120" s="2">
        <v>0.3079861111111111</v>
      </c>
      <c r="E120">
        <v>19.819</v>
      </c>
      <c r="F120">
        <f t="shared" si="9"/>
        <v>0.003987710926556521</v>
      </c>
      <c r="G120">
        <v>22772</v>
      </c>
      <c r="H120" s="57">
        <f t="shared" si="5"/>
        <v>468505.6213869582</v>
      </c>
      <c r="I120" s="58">
        <f t="shared" si="6"/>
        <v>0.003348748224164557</v>
      </c>
      <c r="J120" s="59">
        <f t="shared" si="7"/>
        <v>298.6190460017278</v>
      </c>
      <c r="K120" s="59">
        <f t="shared" si="8"/>
        <v>25.469046001727804</v>
      </c>
      <c r="L120">
        <v>0</v>
      </c>
      <c r="M120">
        <v>30651</v>
      </c>
      <c r="N120">
        <v>29515</v>
      </c>
      <c r="O120">
        <v>51800</v>
      </c>
      <c r="P120">
        <v>30968</v>
      </c>
    </row>
    <row r="121" spans="2:16" ht="13.5" thickBot="1">
      <c r="B121">
        <v>117</v>
      </c>
      <c r="C121" s="1">
        <v>38527</v>
      </c>
      <c r="D121" s="2">
        <v>0.30810185185185185</v>
      </c>
      <c r="E121">
        <v>23.128</v>
      </c>
      <c r="F121">
        <f t="shared" si="9"/>
        <v>0.026802468744696224</v>
      </c>
      <c r="G121">
        <v>22864</v>
      </c>
      <c r="H121" s="57">
        <f t="shared" si="5"/>
        <v>465616.62525219045</v>
      </c>
      <c r="I121" s="58">
        <f t="shared" si="6"/>
        <v>0.0033472457205709016</v>
      </c>
      <c r="J121" s="59">
        <f t="shared" si="7"/>
        <v>298.7530893995561</v>
      </c>
      <c r="K121" s="59">
        <f t="shared" si="8"/>
        <v>25.603089399556097</v>
      </c>
      <c r="L121">
        <v>0</v>
      </c>
      <c r="M121">
        <v>30659</v>
      </c>
      <c r="N121">
        <v>29514</v>
      </c>
      <c r="O121">
        <v>45407</v>
      </c>
      <c r="P121">
        <v>30883</v>
      </c>
    </row>
    <row r="122" spans="2:16" ht="13.5" thickBot="1">
      <c r="B122">
        <v>118</v>
      </c>
      <c r="C122" s="1">
        <v>38527</v>
      </c>
      <c r="D122" s="2">
        <v>0.30821759259259257</v>
      </c>
      <c r="E122">
        <v>20.156</v>
      </c>
      <c r="F122">
        <f t="shared" si="9"/>
        <v>0.006311244738799819</v>
      </c>
      <c r="G122">
        <v>23188</v>
      </c>
      <c r="H122" s="57">
        <f t="shared" si="5"/>
        <v>455624.8558715572</v>
      </c>
      <c r="I122" s="58">
        <f t="shared" si="6"/>
        <v>0.0033419778403025817</v>
      </c>
      <c r="J122" s="59">
        <f t="shared" si="7"/>
        <v>299.22400679636473</v>
      </c>
      <c r="K122" s="59">
        <f t="shared" si="8"/>
        <v>26.074006796364756</v>
      </c>
      <c r="L122">
        <v>0</v>
      </c>
      <c r="M122">
        <v>30667</v>
      </c>
      <c r="N122">
        <v>29513</v>
      </c>
      <c r="O122">
        <v>49025</v>
      </c>
      <c r="P122">
        <v>30939</v>
      </c>
    </row>
    <row r="123" spans="2:16" ht="13.5" thickBot="1">
      <c r="B123">
        <v>119</v>
      </c>
      <c r="C123" s="1">
        <v>38527</v>
      </c>
      <c r="D123" s="2">
        <v>0.30833333333333335</v>
      </c>
      <c r="E123">
        <v>20.144</v>
      </c>
      <c r="F123">
        <f t="shared" si="9"/>
        <v>0.006228507629758511</v>
      </c>
      <c r="G123">
        <v>23307</v>
      </c>
      <c r="H123" s="57">
        <f t="shared" si="5"/>
        <v>452024.78887351434</v>
      </c>
      <c r="I123" s="58">
        <f t="shared" si="6"/>
        <v>0.00334005201837512</v>
      </c>
      <c r="J123" s="59">
        <f t="shared" si="7"/>
        <v>299.3965346942361</v>
      </c>
      <c r="K123" s="59">
        <f t="shared" si="8"/>
        <v>26.246534694236118</v>
      </c>
      <c r="L123">
        <v>0</v>
      </c>
      <c r="M123">
        <v>30676</v>
      </c>
      <c r="N123">
        <v>29513</v>
      </c>
      <c r="O123">
        <v>34741</v>
      </c>
      <c r="P123">
        <v>31020</v>
      </c>
    </row>
    <row r="124" spans="2:16" ht="13.5" thickBot="1">
      <c r="B124">
        <v>120</v>
      </c>
      <c r="C124" s="1">
        <v>38527</v>
      </c>
      <c r="D124" s="2">
        <v>0.30844907407407407</v>
      </c>
      <c r="E124">
        <v>20.157</v>
      </c>
      <c r="F124">
        <f t="shared" si="9"/>
        <v>0.006318139497886603</v>
      </c>
      <c r="G124">
        <v>23369</v>
      </c>
      <c r="H124" s="57">
        <f t="shared" si="5"/>
        <v>450163.6506306135</v>
      </c>
      <c r="I124" s="58">
        <f t="shared" si="6"/>
        <v>0.003339050517680069</v>
      </c>
      <c r="J124" s="59">
        <f t="shared" si="7"/>
        <v>299.4863344250292</v>
      </c>
      <c r="K124" s="59">
        <f t="shared" si="8"/>
        <v>26.336334425029236</v>
      </c>
      <c r="L124">
        <v>0</v>
      </c>
      <c r="M124">
        <v>30685</v>
      </c>
      <c r="N124">
        <v>29514</v>
      </c>
      <c r="O124">
        <v>34567</v>
      </c>
      <c r="P124">
        <v>31021</v>
      </c>
    </row>
    <row r="125" spans="2:16" ht="13.5" thickBot="1">
      <c r="B125">
        <v>121</v>
      </c>
      <c r="C125" s="1">
        <v>38527</v>
      </c>
      <c r="D125" s="2">
        <v>0.30856481481481485</v>
      </c>
      <c r="E125">
        <v>19.708</v>
      </c>
      <c r="F125">
        <f t="shared" si="9"/>
        <v>0.0032223926679244507</v>
      </c>
      <c r="G125">
        <v>23424</v>
      </c>
      <c r="H125" s="57">
        <f t="shared" si="5"/>
        <v>448520.88710431545</v>
      </c>
      <c r="I125" s="58">
        <f t="shared" si="6"/>
        <v>0.003338163149554733</v>
      </c>
      <c r="J125" s="59">
        <f t="shared" si="7"/>
        <v>299.5659454611698</v>
      </c>
      <c r="K125" s="59">
        <f t="shared" si="8"/>
        <v>26.415945461169827</v>
      </c>
      <c r="L125">
        <v>0</v>
      </c>
      <c r="M125">
        <v>30693</v>
      </c>
      <c r="N125">
        <v>29514</v>
      </c>
      <c r="O125">
        <v>35375</v>
      </c>
      <c r="P125">
        <v>30360</v>
      </c>
    </row>
    <row r="126" spans="2:16" ht="13.5" thickBot="1">
      <c r="B126">
        <v>122</v>
      </c>
      <c r="C126" s="1">
        <v>38527</v>
      </c>
      <c r="D126" s="2">
        <v>0.30868055555555557</v>
      </c>
      <c r="E126">
        <v>18.609</v>
      </c>
      <c r="F126">
        <f t="shared" si="9"/>
        <v>-0.004354947568441657</v>
      </c>
      <c r="G126">
        <v>23462</v>
      </c>
      <c r="H126" s="57">
        <f t="shared" si="5"/>
        <v>447390.38561799336</v>
      </c>
      <c r="I126" s="58">
        <f t="shared" si="6"/>
        <v>0.003337550636759841</v>
      </c>
      <c r="J126" s="59">
        <f t="shared" si="7"/>
        <v>299.62092229732264</v>
      </c>
      <c r="K126" s="59">
        <f t="shared" si="8"/>
        <v>26.47092229732266</v>
      </c>
      <c r="L126">
        <v>0</v>
      </c>
      <c r="M126">
        <v>30702</v>
      </c>
      <c r="N126">
        <v>29514</v>
      </c>
      <c r="O126">
        <v>26253</v>
      </c>
      <c r="P126">
        <v>10023</v>
      </c>
    </row>
    <row r="127" spans="2:16" ht="13.5" thickBot="1">
      <c r="B127">
        <v>123</v>
      </c>
      <c r="C127" s="1">
        <v>38527</v>
      </c>
      <c r="D127" s="2">
        <v>0.3087962962962963</v>
      </c>
      <c r="E127">
        <v>18.46</v>
      </c>
      <c r="F127">
        <f t="shared" si="9"/>
        <v>-0.005382266672371194</v>
      </c>
      <c r="G127">
        <v>23485</v>
      </c>
      <c r="H127" s="57">
        <f t="shared" si="5"/>
        <v>446707.91191061673</v>
      </c>
      <c r="I127" s="58">
        <f t="shared" si="6"/>
        <v>0.00333718013352673</v>
      </c>
      <c r="J127" s="59">
        <f t="shared" si="7"/>
        <v>299.6541870645744</v>
      </c>
      <c r="K127" s="59">
        <f t="shared" si="8"/>
        <v>26.50418706457441</v>
      </c>
      <c r="L127">
        <v>0</v>
      </c>
      <c r="M127">
        <v>30712</v>
      </c>
      <c r="N127">
        <v>29514</v>
      </c>
      <c r="O127">
        <v>4336</v>
      </c>
      <c r="P127">
        <v>2459</v>
      </c>
    </row>
    <row r="128" spans="2:16" ht="13.5" thickBot="1">
      <c r="B128">
        <v>124</v>
      </c>
      <c r="C128" s="1">
        <v>38527</v>
      </c>
      <c r="D128" s="2">
        <v>0.308912037037037</v>
      </c>
      <c r="E128">
        <v>18.399</v>
      </c>
      <c r="F128">
        <f t="shared" si="9"/>
        <v>-0.005802846976664491</v>
      </c>
      <c r="G128">
        <v>23494</v>
      </c>
      <c r="H128" s="57">
        <f t="shared" si="5"/>
        <v>446441.220706834</v>
      </c>
      <c r="I128" s="58">
        <f t="shared" si="6"/>
        <v>0.0033370352006908835</v>
      </c>
      <c r="J128" s="59">
        <f t="shared" si="7"/>
        <v>299.6672015305577</v>
      </c>
      <c r="K128" s="59">
        <f t="shared" si="8"/>
        <v>26.517201530557713</v>
      </c>
      <c r="L128">
        <v>0</v>
      </c>
      <c r="M128">
        <v>30721</v>
      </c>
      <c r="N128">
        <v>29514</v>
      </c>
      <c r="O128">
        <v>2975</v>
      </c>
      <c r="P128">
        <v>2047</v>
      </c>
    </row>
    <row r="129" spans="2:16" ht="13.5" thickBot="1">
      <c r="B129">
        <v>125</v>
      </c>
      <c r="C129" s="1">
        <v>38527</v>
      </c>
      <c r="D129" s="2">
        <v>0.3090277777777778</v>
      </c>
      <c r="E129">
        <v>18.411</v>
      </c>
      <c r="F129">
        <f t="shared" si="9"/>
        <v>-0.005720109867623183</v>
      </c>
      <c r="G129">
        <v>23506</v>
      </c>
      <c r="H129" s="57">
        <f t="shared" si="5"/>
        <v>446085.9500989551</v>
      </c>
      <c r="I129" s="58">
        <f t="shared" si="6"/>
        <v>0.003336841997679927</v>
      </c>
      <c r="J129" s="59">
        <f t="shared" si="7"/>
        <v>299.6845522488898</v>
      </c>
      <c r="K129" s="59">
        <f t="shared" si="8"/>
        <v>26.534552248889838</v>
      </c>
      <c r="L129">
        <v>0</v>
      </c>
      <c r="M129">
        <v>30732</v>
      </c>
      <c r="N129">
        <v>29514</v>
      </c>
      <c r="O129">
        <v>2889</v>
      </c>
      <c r="P129">
        <v>1920</v>
      </c>
    </row>
    <row r="130" spans="2:16" ht="13.5" thickBot="1">
      <c r="B130">
        <v>126</v>
      </c>
      <c r="C130" s="1">
        <v>38527</v>
      </c>
      <c r="D130" s="2">
        <v>0.3091435185185185</v>
      </c>
      <c r="E130">
        <v>18.4</v>
      </c>
      <c r="F130">
        <f t="shared" si="9"/>
        <v>-0.005795952217577731</v>
      </c>
      <c r="G130">
        <v>23518</v>
      </c>
      <c r="H130" s="57">
        <f t="shared" si="5"/>
        <v>445731.0420260619</v>
      </c>
      <c r="I130" s="58">
        <f t="shared" si="6"/>
        <v>0.0033366488411918026</v>
      </c>
      <c r="J130" s="59">
        <f t="shared" si="7"/>
        <v>299.701900797812</v>
      </c>
      <c r="K130" s="59">
        <f t="shared" si="8"/>
        <v>26.55190079781204</v>
      </c>
      <c r="L130">
        <v>0</v>
      </c>
      <c r="M130">
        <v>30741</v>
      </c>
      <c r="N130">
        <v>29513</v>
      </c>
      <c r="O130">
        <v>2814</v>
      </c>
      <c r="P130">
        <v>1876</v>
      </c>
    </row>
    <row r="131" spans="2:16" ht="13.5" thickBot="1">
      <c r="B131">
        <v>127</v>
      </c>
      <c r="C131" s="1">
        <v>38527</v>
      </c>
      <c r="D131" s="2">
        <v>0.3092592592592593</v>
      </c>
      <c r="E131">
        <v>18.338</v>
      </c>
      <c r="F131">
        <f t="shared" si="9"/>
        <v>-0.0062234272809577875</v>
      </c>
      <c r="G131">
        <v>23530</v>
      </c>
      <c r="H131" s="57">
        <f t="shared" si="5"/>
        <v>445376.4959335156</v>
      </c>
      <c r="I131" s="58">
        <f t="shared" si="6"/>
        <v>0.003336455731148435</v>
      </c>
      <c r="J131" s="59">
        <f t="shared" si="7"/>
        <v>299.7192471832353</v>
      </c>
      <c r="K131" s="59">
        <f t="shared" si="8"/>
        <v>26.569247183235348</v>
      </c>
      <c r="L131">
        <v>0</v>
      </c>
      <c r="M131">
        <v>30753</v>
      </c>
      <c r="N131">
        <v>29513</v>
      </c>
      <c r="O131">
        <v>2623</v>
      </c>
      <c r="P131">
        <v>1907</v>
      </c>
    </row>
    <row r="132" spans="2:16" ht="13.5" thickBot="1">
      <c r="B132">
        <v>128</v>
      </c>
      <c r="C132" s="1">
        <v>38527</v>
      </c>
      <c r="D132" s="2">
        <v>0.309375</v>
      </c>
      <c r="E132">
        <v>18.276</v>
      </c>
      <c r="F132">
        <f t="shared" si="9"/>
        <v>-0.006650902344337868</v>
      </c>
      <c r="G132">
        <v>23541</v>
      </c>
      <c r="H132" s="57">
        <f t="shared" si="5"/>
        <v>445051.81286560633</v>
      </c>
      <c r="I132" s="58">
        <f t="shared" si="6"/>
        <v>0.0033362787543425067</v>
      </c>
      <c r="J132" s="59">
        <f t="shared" si="7"/>
        <v>299.7351461410106</v>
      </c>
      <c r="K132" s="59">
        <f t="shared" si="8"/>
        <v>26.585146141010625</v>
      </c>
      <c r="L132">
        <v>0</v>
      </c>
      <c r="M132">
        <v>30763</v>
      </c>
      <c r="N132">
        <v>29514</v>
      </c>
      <c r="O132">
        <v>2385</v>
      </c>
      <c r="P132">
        <v>1885</v>
      </c>
    </row>
    <row r="133" spans="2:16" ht="13.5" thickBot="1">
      <c r="B133">
        <v>129</v>
      </c>
      <c r="C133" s="1">
        <v>38527</v>
      </c>
      <c r="D133" s="2">
        <v>0.30949074074074073</v>
      </c>
      <c r="E133">
        <v>18.24</v>
      </c>
      <c r="F133">
        <f t="shared" si="9"/>
        <v>-0.006899113671461792</v>
      </c>
      <c r="G133">
        <v>23559</v>
      </c>
      <c r="H133" s="57">
        <f aca="true" t="shared" si="10" ref="H133:H196">T$6*(T$8-G133)/(T$7-(T$8-G133))</f>
        <v>444521.1672738588</v>
      </c>
      <c r="I133" s="58">
        <f aca="true" t="shared" si="11" ref="I133:I196">T$17+T$18*(LN(H133))+T$19*(LN(H133))^3</f>
        <v>0.0033359892398157477</v>
      </c>
      <c r="J133" s="59">
        <f aca="true" t="shared" si="12" ref="J133:J196">1/I133</f>
        <v>299.761158718615</v>
      </c>
      <c r="K133" s="59">
        <f aca="true" t="shared" si="13" ref="K133:K196">J133-273.15</f>
        <v>26.611158718615002</v>
      </c>
      <c r="L133">
        <v>0</v>
      </c>
      <c r="M133">
        <v>30774</v>
      </c>
      <c r="N133">
        <v>29513</v>
      </c>
      <c r="O133">
        <v>2354</v>
      </c>
      <c r="P133">
        <v>1858</v>
      </c>
    </row>
    <row r="134" spans="2:16" ht="13.5" thickBot="1">
      <c r="B134">
        <v>130</v>
      </c>
      <c r="C134" s="1">
        <v>38527</v>
      </c>
      <c r="D134" s="2">
        <v>0.30960648148148145</v>
      </c>
      <c r="E134">
        <v>18.24</v>
      </c>
      <c r="F134">
        <f aca="true" t="shared" si="14" ref="F134:F197">(E134-E$4)/145.0377</f>
        <v>-0.006899113671461792</v>
      </c>
      <c r="G134">
        <v>23579</v>
      </c>
      <c r="H134" s="57">
        <f t="shared" si="10"/>
        <v>443932.5112281641</v>
      </c>
      <c r="I134" s="58">
        <f t="shared" si="11"/>
        <v>0.00333566767885736</v>
      </c>
      <c r="J134" s="59">
        <f t="shared" si="12"/>
        <v>299.7900559274394</v>
      </c>
      <c r="K134" s="59">
        <f t="shared" si="13"/>
        <v>26.640055927439448</v>
      </c>
      <c r="L134">
        <v>0</v>
      </c>
      <c r="M134">
        <v>30785</v>
      </c>
      <c r="N134">
        <v>29514</v>
      </c>
      <c r="O134">
        <v>2852</v>
      </c>
      <c r="P134">
        <v>1794</v>
      </c>
    </row>
    <row r="135" spans="2:16" ht="13.5" thickBot="1">
      <c r="B135">
        <v>131</v>
      </c>
      <c r="C135" s="1">
        <v>38527</v>
      </c>
      <c r="D135" s="2">
        <v>0.30972222222222223</v>
      </c>
      <c r="E135">
        <v>18.167</v>
      </c>
      <c r="F135">
        <f t="shared" si="14"/>
        <v>-0.007402431084796371</v>
      </c>
      <c r="G135">
        <v>23598</v>
      </c>
      <c r="H135" s="57">
        <f t="shared" si="10"/>
        <v>443374.21216031915</v>
      </c>
      <c r="I135" s="58">
        <f t="shared" si="11"/>
        <v>0.003335362314433551</v>
      </c>
      <c r="J135" s="59">
        <f t="shared" si="12"/>
        <v>299.8175027859998</v>
      </c>
      <c r="K135" s="59">
        <f t="shared" si="13"/>
        <v>26.66750278599983</v>
      </c>
      <c r="L135">
        <v>0</v>
      </c>
      <c r="M135">
        <v>30798</v>
      </c>
      <c r="N135">
        <v>29514</v>
      </c>
      <c r="O135">
        <v>9733</v>
      </c>
      <c r="P135">
        <v>1974</v>
      </c>
    </row>
    <row r="136" spans="2:16" ht="13.5" thickBot="1">
      <c r="B136">
        <v>132</v>
      </c>
      <c r="C136" s="1">
        <v>38527</v>
      </c>
      <c r="D136" s="2">
        <v>0.30983796296296295</v>
      </c>
      <c r="E136">
        <v>18.068</v>
      </c>
      <c r="F136">
        <f t="shared" si="14"/>
        <v>-0.008085012234387134</v>
      </c>
      <c r="G136">
        <v>23603</v>
      </c>
      <c r="H136" s="57">
        <f t="shared" si="10"/>
        <v>443227.4407380643</v>
      </c>
      <c r="I136" s="58">
        <f t="shared" si="11"/>
        <v>0.0033352819745233056</v>
      </c>
      <c r="J136" s="59">
        <f t="shared" si="12"/>
        <v>299.82472475746965</v>
      </c>
      <c r="K136" s="59">
        <f t="shared" si="13"/>
        <v>26.674724757469676</v>
      </c>
      <c r="L136">
        <v>0</v>
      </c>
      <c r="M136">
        <v>30810</v>
      </c>
      <c r="N136">
        <v>29515</v>
      </c>
      <c r="O136">
        <v>5282</v>
      </c>
      <c r="P136">
        <v>1435</v>
      </c>
    </row>
    <row r="137" spans="2:16" ht="13.5" thickBot="1">
      <c r="B137">
        <v>133</v>
      </c>
      <c r="C137" s="1">
        <v>38527</v>
      </c>
      <c r="D137" s="2">
        <v>0.30995370370370373</v>
      </c>
      <c r="E137">
        <v>18.106</v>
      </c>
      <c r="F137">
        <f t="shared" si="14"/>
        <v>-0.007823011389089668</v>
      </c>
      <c r="G137">
        <v>23603</v>
      </c>
      <c r="H137" s="57">
        <f t="shared" si="10"/>
        <v>443227.4407380643</v>
      </c>
      <c r="I137" s="58">
        <f t="shared" si="11"/>
        <v>0.0033352819745233056</v>
      </c>
      <c r="J137" s="59">
        <f t="shared" si="12"/>
        <v>299.82472475746965</v>
      </c>
      <c r="K137" s="59">
        <f t="shared" si="13"/>
        <v>26.674724757469676</v>
      </c>
      <c r="L137">
        <v>0</v>
      </c>
      <c r="M137">
        <v>30823</v>
      </c>
      <c r="N137">
        <v>29514</v>
      </c>
      <c r="O137">
        <v>30143</v>
      </c>
      <c r="P137">
        <v>1957</v>
      </c>
    </row>
    <row r="138" spans="2:16" ht="13.5" thickBot="1">
      <c r="B138">
        <v>134</v>
      </c>
      <c r="C138" s="1">
        <v>38527</v>
      </c>
      <c r="D138" s="2">
        <v>0.31006944444444445</v>
      </c>
      <c r="E138">
        <v>18.07</v>
      </c>
      <c r="F138">
        <f t="shared" si="14"/>
        <v>-0.008071222716213591</v>
      </c>
      <c r="G138">
        <v>23690</v>
      </c>
      <c r="H138" s="57">
        <f t="shared" si="10"/>
        <v>440683.5352908841</v>
      </c>
      <c r="I138" s="58">
        <f t="shared" si="11"/>
        <v>0.0033338853306802917</v>
      </c>
      <c r="J138" s="59">
        <f t="shared" si="12"/>
        <v>299.95032846434054</v>
      </c>
      <c r="K138" s="59">
        <f t="shared" si="13"/>
        <v>26.800328464340566</v>
      </c>
      <c r="L138">
        <v>0</v>
      </c>
      <c r="M138">
        <v>30838</v>
      </c>
      <c r="N138">
        <v>29514</v>
      </c>
      <c r="O138">
        <v>39629</v>
      </c>
      <c r="P138">
        <v>1962</v>
      </c>
    </row>
    <row r="139" spans="2:16" ht="13.5" thickBot="1">
      <c r="B139">
        <v>135</v>
      </c>
      <c r="C139" s="1">
        <v>38527</v>
      </c>
      <c r="D139" s="2">
        <v>0.3101851851851852</v>
      </c>
      <c r="E139">
        <v>17.996</v>
      </c>
      <c r="F139">
        <f t="shared" si="14"/>
        <v>-0.00858143488863498</v>
      </c>
      <c r="G139">
        <v>23956</v>
      </c>
      <c r="H139" s="57">
        <f t="shared" si="10"/>
        <v>433020.22257742565</v>
      </c>
      <c r="I139" s="58">
        <f t="shared" si="11"/>
        <v>0.0033296297899628575</v>
      </c>
      <c r="J139" s="59">
        <f t="shared" si="12"/>
        <v>300.33368965357414</v>
      </c>
      <c r="K139" s="59">
        <f t="shared" si="13"/>
        <v>27.183689653574163</v>
      </c>
      <c r="L139">
        <v>0</v>
      </c>
      <c r="M139">
        <v>30850</v>
      </c>
      <c r="N139">
        <v>29514</v>
      </c>
      <c r="O139">
        <v>30784</v>
      </c>
      <c r="P139">
        <v>1604</v>
      </c>
    </row>
    <row r="140" spans="2:16" ht="13.5" thickBot="1">
      <c r="B140">
        <v>136</v>
      </c>
      <c r="C140" s="1">
        <v>38527</v>
      </c>
      <c r="D140" s="2">
        <v>0.3103009259259259</v>
      </c>
      <c r="E140">
        <v>17.934</v>
      </c>
      <c r="F140">
        <f t="shared" si="14"/>
        <v>-0.009008909952015037</v>
      </c>
      <c r="G140">
        <v>23972</v>
      </c>
      <c r="H140" s="57">
        <f t="shared" si="10"/>
        <v>432564.6936913555</v>
      </c>
      <c r="I140" s="58">
        <f t="shared" si="11"/>
        <v>0.0033293745097452724</v>
      </c>
      <c r="J140" s="59">
        <f t="shared" si="12"/>
        <v>300.3567177777513</v>
      </c>
      <c r="K140" s="59">
        <f t="shared" si="13"/>
        <v>27.20671777775135</v>
      </c>
      <c r="L140">
        <v>0</v>
      </c>
      <c r="M140">
        <v>30863</v>
      </c>
      <c r="N140">
        <v>29514</v>
      </c>
      <c r="O140">
        <v>65535</v>
      </c>
      <c r="P140">
        <v>1524</v>
      </c>
    </row>
    <row r="141" spans="2:16" ht="13.5" thickBot="1">
      <c r="B141">
        <v>137</v>
      </c>
      <c r="C141" s="1">
        <v>38527</v>
      </c>
      <c r="D141" s="2">
        <v>0.3104166666666667</v>
      </c>
      <c r="E141">
        <v>17.898</v>
      </c>
      <c r="F141">
        <f t="shared" si="14"/>
        <v>-0.009257121279138959</v>
      </c>
      <c r="G141">
        <v>23966</v>
      </c>
      <c r="H141" s="57">
        <f t="shared" si="10"/>
        <v>432735.4457495221</v>
      </c>
      <c r="I141" s="58">
        <f t="shared" si="11"/>
        <v>0.0033294702307427085</v>
      </c>
      <c r="J141" s="59">
        <f t="shared" si="12"/>
        <v>300.3480826368371</v>
      </c>
      <c r="K141" s="59">
        <f t="shared" si="13"/>
        <v>27.198082636837114</v>
      </c>
      <c r="L141">
        <v>0</v>
      </c>
      <c r="M141">
        <v>30878</v>
      </c>
      <c r="N141">
        <v>29514</v>
      </c>
      <c r="O141">
        <v>1622</v>
      </c>
      <c r="P141">
        <v>1161</v>
      </c>
    </row>
    <row r="142" spans="2:16" ht="13.5" thickBot="1">
      <c r="B142">
        <v>138</v>
      </c>
      <c r="C142" s="1">
        <v>38527</v>
      </c>
      <c r="D142" s="2">
        <v>0.3105324074074074</v>
      </c>
      <c r="E142">
        <v>17.887</v>
      </c>
      <c r="F142">
        <f t="shared" si="14"/>
        <v>-0.009332963629093484</v>
      </c>
      <c r="G142">
        <v>23957</v>
      </c>
      <c r="H142" s="57">
        <f t="shared" si="10"/>
        <v>432991.73419682524</v>
      </c>
      <c r="I142" s="58">
        <f t="shared" si="11"/>
        <v>0.0033296138326772465</v>
      </c>
      <c r="J142" s="59">
        <f t="shared" si="12"/>
        <v>300.33512901282273</v>
      </c>
      <c r="K142" s="59">
        <f t="shared" si="13"/>
        <v>27.185129012822756</v>
      </c>
      <c r="L142">
        <v>0</v>
      </c>
      <c r="M142">
        <v>30893</v>
      </c>
      <c r="N142">
        <v>29514</v>
      </c>
      <c r="O142">
        <v>1508</v>
      </c>
      <c r="P142">
        <v>1106</v>
      </c>
    </row>
    <row r="143" spans="2:16" ht="13.5" thickBot="1">
      <c r="B143">
        <v>139</v>
      </c>
      <c r="C143" s="1">
        <v>38527</v>
      </c>
      <c r="D143" s="2">
        <v>0.3106481481481482</v>
      </c>
      <c r="E143">
        <v>18.025</v>
      </c>
      <c r="F143">
        <f t="shared" si="14"/>
        <v>-0.008381486875118496</v>
      </c>
      <c r="G143">
        <v>23944</v>
      </c>
      <c r="H143" s="57">
        <f t="shared" si="10"/>
        <v>433362.2687437053</v>
      </c>
      <c r="I143" s="58">
        <f t="shared" si="11"/>
        <v>0.003329821301050589</v>
      </c>
      <c r="J143" s="59">
        <f t="shared" si="12"/>
        <v>300.31641628470896</v>
      </c>
      <c r="K143" s="59">
        <f t="shared" si="13"/>
        <v>27.166416284708987</v>
      </c>
      <c r="L143">
        <v>0</v>
      </c>
      <c r="M143">
        <v>30907</v>
      </c>
      <c r="N143">
        <v>29514</v>
      </c>
      <c r="O143">
        <v>1683</v>
      </c>
      <c r="P143">
        <v>1106</v>
      </c>
    </row>
    <row r="144" spans="2:16" ht="13.5" thickBot="1">
      <c r="B144">
        <v>140</v>
      </c>
      <c r="C144" s="1">
        <v>38527</v>
      </c>
      <c r="D144" s="2">
        <v>0.3107638888888889</v>
      </c>
      <c r="E144">
        <v>17.839</v>
      </c>
      <c r="F144">
        <f t="shared" si="14"/>
        <v>-0.009663912065258714</v>
      </c>
      <c r="G144">
        <v>23935</v>
      </c>
      <c r="H144" s="57">
        <f t="shared" si="10"/>
        <v>433619.0284355044</v>
      </c>
      <c r="I144" s="58">
        <f t="shared" si="11"/>
        <v>0.003329964963061863</v>
      </c>
      <c r="J144" s="59">
        <f t="shared" si="12"/>
        <v>300.3034599740989</v>
      </c>
      <c r="K144" s="59">
        <f t="shared" si="13"/>
        <v>27.15345997409895</v>
      </c>
      <c r="L144">
        <v>0</v>
      </c>
      <c r="M144">
        <v>30924</v>
      </c>
      <c r="N144">
        <v>29514</v>
      </c>
      <c r="O144">
        <v>65535</v>
      </c>
      <c r="P144">
        <v>1280</v>
      </c>
    </row>
    <row r="145" spans="2:16" ht="13.5" thickBot="1">
      <c r="B145">
        <v>141</v>
      </c>
      <c r="C145" s="1">
        <v>38527</v>
      </c>
      <c r="D145" s="2">
        <v>0.3108796296296296</v>
      </c>
      <c r="E145">
        <v>17.791</v>
      </c>
      <c r="F145">
        <f t="shared" si="14"/>
        <v>-0.00999486050142392</v>
      </c>
      <c r="G145">
        <v>23915</v>
      </c>
      <c r="H145" s="57">
        <f t="shared" si="10"/>
        <v>434190.29739451903</v>
      </c>
      <c r="I145" s="58">
        <f t="shared" si="11"/>
        <v>0.0033302843002076844</v>
      </c>
      <c r="J145" s="59">
        <f t="shared" si="12"/>
        <v>300.2746642193994</v>
      </c>
      <c r="K145" s="59">
        <f t="shared" si="13"/>
        <v>27.12466421939945</v>
      </c>
      <c r="L145">
        <v>0</v>
      </c>
      <c r="M145">
        <v>30939</v>
      </c>
      <c r="N145">
        <v>29514</v>
      </c>
      <c r="O145">
        <v>13487</v>
      </c>
      <c r="P145">
        <v>1112</v>
      </c>
    </row>
    <row r="146" spans="2:16" ht="13.5" thickBot="1">
      <c r="B146">
        <v>142</v>
      </c>
      <c r="C146" s="1">
        <v>38527</v>
      </c>
      <c r="D146" s="2">
        <v>0.31099537037037034</v>
      </c>
      <c r="E146">
        <v>17.967</v>
      </c>
      <c r="F146">
        <f t="shared" si="14"/>
        <v>-0.008781382902151465</v>
      </c>
      <c r="G146">
        <v>23898</v>
      </c>
      <c r="H146" s="57">
        <f t="shared" si="10"/>
        <v>434676.6277707476</v>
      </c>
      <c r="I146" s="58">
        <f t="shared" si="11"/>
        <v>0.0033305558326767837</v>
      </c>
      <c r="J146" s="59">
        <f t="shared" si="12"/>
        <v>300.2501835245606</v>
      </c>
      <c r="K146" s="59">
        <f t="shared" si="13"/>
        <v>27.100183524560634</v>
      </c>
      <c r="L146">
        <v>0</v>
      </c>
      <c r="M146">
        <v>30955</v>
      </c>
      <c r="N146">
        <v>29514</v>
      </c>
      <c r="O146">
        <v>25704</v>
      </c>
      <c r="P146">
        <v>1176</v>
      </c>
    </row>
    <row r="147" spans="2:16" ht="13.5" thickBot="1">
      <c r="B147">
        <v>143</v>
      </c>
      <c r="C147" s="1">
        <v>38527</v>
      </c>
      <c r="D147" s="2">
        <v>0.3111111111111111</v>
      </c>
      <c r="E147">
        <v>18.443</v>
      </c>
      <c r="F147">
        <f t="shared" si="14"/>
        <v>-0.005499477576846371</v>
      </c>
      <c r="G147">
        <v>23877</v>
      </c>
      <c r="H147" s="57">
        <f t="shared" si="10"/>
        <v>435278.34488494974</v>
      </c>
      <c r="I147" s="58">
        <f t="shared" si="11"/>
        <v>0.0033308913771340994</v>
      </c>
      <c r="J147" s="59">
        <f t="shared" si="12"/>
        <v>300.2199371810198</v>
      </c>
      <c r="K147" s="59">
        <f t="shared" si="13"/>
        <v>27.06993718101984</v>
      </c>
      <c r="L147">
        <v>0</v>
      </c>
      <c r="M147">
        <v>30971</v>
      </c>
      <c r="N147">
        <v>29514</v>
      </c>
      <c r="O147">
        <v>21835</v>
      </c>
      <c r="P147">
        <v>1690</v>
      </c>
    </row>
    <row r="148" spans="2:16" ht="13.5" thickBot="1">
      <c r="B148">
        <v>144</v>
      </c>
      <c r="C148" s="1">
        <v>38527</v>
      </c>
      <c r="D148" s="2">
        <v>0.31122685185185184</v>
      </c>
      <c r="E148">
        <v>17.708</v>
      </c>
      <c r="F148">
        <f t="shared" si="14"/>
        <v>-0.010567125505626287</v>
      </c>
      <c r="G148">
        <v>23864</v>
      </c>
      <c r="H148" s="57">
        <f t="shared" si="10"/>
        <v>435651.36711117654</v>
      </c>
      <c r="I148" s="58">
        <f t="shared" si="11"/>
        <v>0.0033310991628664505</v>
      </c>
      <c r="J148" s="59">
        <f t="shared" si="12"/>
        <v>300.2012102033877</v>
      </c>
      <c r="K148" s="59">
        <f t="shared" si="13"/>
        <v>27.05121020338771</v>
      </c>
      <c r="L148">
        <v>0</v>
      </c>
      <c r="M148">
        <v>30988</v>
      </c>
      <c r="N148">
        <v>29513</v>
      </c>
      <c r="O148">
        <v>65535</v>
      </c>
      <c r="P148">
        <v>1733</v>
      </c>
    </row>
    <row r="149" spans="2:16" ht="13.5" thickBot="1">
      <c r="B149">
        <v>145</v>
      </c>
      <c r="C149" s="1">
        <v>38527</v>
      </c>
      <c r="D149" s="2">
        <v>0.3113425925925926</v>
      </c>
      <c r="E149">
        <v>17.697</v>
      </c>
      <c r="F149">
        <f t="shared" si="14"/>
        <v>-0.010642967855580813</v>
      </c>
      <c r="G149">
        <v>23826</v>
      </c>
      <c r="H149" s="57">
        <f t="shared" si="10"/>
        <v>436744.07362838223</v>
      </c>
      <c r="I149" s="58">
        <f t="shared" si="11"/>
        <v>0.0033317068345518567</v>
      </c>
      <c r="J149" s="59">
        <f t="shared" si="12"/>
        <v>300.14645635365713</v>
      </c>
      <c r="K149" s="59">
        <f t="shared" si="13"/>
        <v>26.996456353657152</v>
      </c>
      <c r="L149">
        <v>0</v>
      </c>
      <c r="M149">
        <v>31006</v>
      </c>
      <c r="N149">
        <v>29513</v>
      </c>
      <c r="O149">
        <v>2962</v>
      </c>
      <c r="P149">
        <v>1085</v>
      </c>
    </row>
    <row r="150" spans="2:16" ht="13.5" thickBot="1">
      <c r="B150">
        <v>146</v>
      </c>
      <c r="C150" s="1">
        <v>38527</v>
      </c>
      <c r="D150" s="2">
        <v>0.31145833333333334</v>
      </c>
      <c r="E150">
        <v>17.674</v>
      </c>
      <c r="F150">
        <f t="shared" si="14"/>
        <v>-0.010801547314576642</v>
      </c>
      <c r="G150">
        <v>23800</v>
      </c>
      <c r="H150" s="57">
        <f t="shared" si="10"/>
        <v>437493.7253011798</v>
      </c>
      <c r="I150" s="58">
        <f t="shared" si="11"/>
        <v>0.003332122866722554</v>
      </c>
      <c r="J150" s="59">
        <f t="shared" si="12"/>
        <v>300.10898157053583</v>
      </c>
      <c r="K150" s="59">
        <f t="shared" si="13"/>
        <v>26.958981570535855</v>
      </c>
      <c r="L150">
        <v>0</v>
      </c>
      <c r="M150">
        <v>31024</v>
      </c>
      <c r="N150">
        <v>29513</v>
      </c>
      <c r="O150">
        <v>1556</v>
      </c>
      <c r="P150">
        <v>1083</v>
      </c>
    </row>
    <row r="151" spans="2:16" ht="13.5" thickBot="1">
      <c r="B151">
        <v>147</v>
      </c>
      <c r="C151" s="1">
        <v>38527</v>
      </c>
      <c r="D151" s="2">
        <v>0.31157407407407406</v>
      </c>
      <c r="E151">
        <v>17.65</v>
      </c>
      <c r="F151">
        <f t="shared" si="14"/>
        <v>-0.010967021532659259</v>
      </c>
      <c r="G151">
        <v>23779</v>
      </c>
      <c r="H151" s="57">
        <f t="shared" si="10"/>
        <v>438100.4099030145</v>
      </c>
      <c r="I151" s="58">
        <f t="shared" si="11"/>
        <v>0.003332459045644268</v>
      </c>
      <c r="J151" s="59">
        <f t="shared" si="12"/>
        <v>300.07870653566243</v>
      </c>
      <c r="K151" s="59">
        <f t="shared" si="13"/>
        <v>26.928706535662457</v>
      </c>
      <c r="L151">
        <v>0</v>
      </c>
      <c r="M151">
        <v>31043</v>
      </c>
      <c r="N151">
        <v>29514</v>
      </c>
      <c r="O151">
        <v>1588</v>
      </c>
      <c r="P151">
        <v>1074</v>
      </c>
    </row>
    <row r="152" spans="2:16" ht="13.5" thickBot="1">
      <c r="B152">
        <v>148</v>
      </c>
      <c r="C152" s="1">
        <v>38527</v>
      </c>
      <c r="D152" s="2">
        <v>0.3116898148148148</v>
      </c>
      <c r="E152">
        <v>17.64</v>
      </c>
      <c r="F152">
        <f t="shared" si="14"/>
        <v>-0.011035969123526999</v>
      </c>
      <c r="G152">
        <v>23759</v>
      </c>
      <c r="H152" s="57">
        <f t="shared" si="10"/>
        <v>438679.20179452235</v>
      </c>
      <c r="I152" s="58">
        <f t="shared" si="11"/>
        <v>0.003332779343508973</v>
      </c>
      <c r="J152" s="59">
        <f t="shared" si="12"/>
        <v>300.04986737199744</v>
      </c>
      <c r="K152" s="59">
        <f t="shared" si="13"/>
        <v>26.89986737199746</v>
      </c>
      <c r="L152">
        <v>0</v>
      </c>
      <c r="M152">
        <v>31060</v>
      </c>
      <c r="N152">
        <v>29514</v>
      </c>
      <c r="O152">
        <v>1394</v>
      </c>
      <c r="P152">
        <v>1053</v>
      </c>
    </row>
    <row r="153" spans="2:16" ht="13.5" thickBot="1">
      <c r="B153">
        <v>149</v>
      </c>
      <c r="C153" s="1">
        <v>38527</v>
      </c>
      <c r="D153" s="2">
        <v>0.31180555555555556</v>
      </c>
      <c r="E153">
        <v>17.604</v>
      </c>
      <c r="F153">
        <f t="shared" si="14"/>
        <v>-0.01128418045065092</v>
      </c>
      <c r="G153">
        <v>23741</v>
      </c>
      <c r="H153" s="57">
        <f t="shared" si="10"/>
        <v>439200.9482347238</v>
      </c>
      <c r="I153" s="58">
        <f t="shared" si="11"/>
        <v>0.0033330677182062496</v>
      </c>
      <c r="J153" s="59">
        <f t="shared" si="12"/>
        <v>300.023907266477</v>
      </c>
      <c r="K153" s="59">
        <f t="shared" si="13"/>
        <v>26.873907266477033</v>
      </c>
      <c r="L153">
        <v>0</v>
      </c>
      <c r="M153">
        <v>31080</v>
      </c>
      <c r="N153">
        <v>29514</v>
      </c>
      <c r="O153">
        <v>9914</v>
      </c>
      <c r="P153">
        <v>1080</v>
      </c>
    </row>
    <row r="154" spans="2:16" ht="13.5" thickBot="1">
      <c r="B154">
        <v>150</v>
      </c>
      <c r="C154" s="1">
        <v>38527</v>
      </c>
      <c r="D154" s="2">
        <v>0.3119212962962963</v>
      </c>
      <c r="E154">
        <v>17.582</v>
      </c>
      <c r="F154">
        <f t="shared" si="14"/>
        <v>-0.011435865150559969</v>
      </c>
      <c r="G154">
        <v>23723</v>
      </c>
      <c r="H154" s="57">
        <f t="shared" si="10"/>
        <v>439723.4863962635</v>
      </c>
      <c r="I154" s="58">
        <f t="shared" si="11"/>
        <v>0.0033333561941778726</v>
      </c>
      <c r="J154" s="59">
        <f t="shared" si="12"/>
        <v>299.99794253810205</v>
      </c>
      <c r="K154" s="59">
        <f t="shared" si="13"/>
        <v>26.847942538102075</v>
      </c>
      <c r="L154">
        <v>0</v>
      </c>
      <c r="M154">
        <v>31100</v>
      </c>
      <c r="N154">
        <v>29514</v>
      </c>
      <c r="O154">
        <v>50674</v>
      </c>
      <c r="P154">
        <v>1177</v>
      </c>
    </row>
    <row r="155" spans="2:16" ht="13.5" thickBot="1">
      <c r="B155">
        <v>151</v>
      </c>
      <c r="C155" s="1">
        <v>38527</v>
      </c>
      <c r="D155" s="2">
        <v>0.31203703703703706</v>
      </c>
      <c r="E155">
        <v>17.558</v>
      </c>
      <c r="F155">
        <f t="shared" si="14"/>
        <v>-0.011601339368642584</v>
      </c>
      <c r="G155">
        <v>23702</v>
      </c>
      <c r="H155" s="57">
        <f t="shared" si="10"/>
        <v>440334.1173055029</v>
      </c>
      <c r="I155" s="58">
        <f t="shared" si="11"/>
        <v>0.003333692877821548</v>
      </c>
      <c r="J155" s="59">
        <f t="shared" si="12"/>
        <v>299.96764448603466</v>
      </c>
      <c r="K155" s="59">
        <f t="shared" si="13"/>
        <v>26.81764448603468</v>
      </c>
      <c r="L155">
        <v>0</v>
      </c>
      <c r="M155">
        <v>31119</v>
      </c>
      <c r="N155">
        <v>29515</v>
      </c>
      <c r="O155">
        <v>2276</v>
      </c>
      <c r="P155">
        <v>1032</v>
      </c>
    </row>
    <row r="156" spans="2:16" ht="13.5" thickBot="1">
      <c r="B156">
        <v>152</v>
      </c>
      <c r="C156" s="1">
        <v>38527</v>
      </c>
      <c r="D156" s="2">
        <v>0.3121527777777778</v>
      </c>
      <c r="E156">
        <v>17.51</v>
      </c>
      <c r="F156">
        <f t="shared" si="14"/>
        <v>-0.01193228780480779</v>
      </c>
      <c r="G156">
        <v>23682</v>
      </c>
      <c r="H156" s="57">
        <f t="shared" si="10"/>
        <v>440916.67733312555</v>
      </c>
      <c r="I156" s="58">
        <f t="shared" si="11"/>
        <v>0.0033340136577680248</v>
      </c>
      <c r="J156" s="59">
        <f t="shared" si="12"/>
        <v>299.93878329504383</v>
      </c>
      <c r="K156" s="59">
        <f t="shared" si="13"/>
        <v>26.788783295043856</v>
      </c>
      <c r="L156">
        <v>0</v>
      </c>
      <c r="M156">
        <v>31139</v>
      </c>
      <c r="N156">
        <v>29513</v>
      </c>
      <c r="O156">
        <v>9042</v>
      </c>
      <c r="P156">
        <v>1027</v>
      </c>
    </row>
    <row r="157" spans="2:16" ht="13.5" thickBot="1">
      <c r="B157">
        <v>153</v>
      </c>
      <c r="C157" s="1">
        <v>38527</v>
      </c>
      <c r="D157" s="2">
        <v>0.3122685185185185</v>
      </c>
      <c r="E157">
        <v>18.499</v>
      </c>
      <c r="F157">
        <f t="shared" si="14"/>
        <v>-0.005113371067986969</v>
      </c>
      <c r="G157">
        <v>23667</v>
      </c>
      <c r="H157" s="57">
        <f t="shared" si="10"/>
        <v>441354.24346418853</v>
      </c>
      <c r="I157" s="58">
        <f t="shared" si="11"/>
        <v>0.003334254325445367</v>
      </c>
      <c r="J157" s="59">
        <f t="shared" si="12"/>
        <v>299.91713360570566</v>
      </c>
      <c r="K157" s="59">
        <f t="shared" si="13"/>
        <v>26.76713360570568</v>
      </c>
      <c r="L157">
        <v>0</v>
      </c>
      <c r="M157">
        <v>31158</v>
      </c>
      <c r="N157">
        <v>29514</v>
      </c>
      <c r="O157">
        <v>7075</v>
      </c>
      <c r="P157">
        <v>1023</v>
      </c>
    </row>
    <row r="158" spans="2:16" ht="13.5" thickBot="1">
      <c r="B158">
        <v>154</v>
      </c>
      <c r="C158" s="1">
        <v>38527</v>
      </c>
      <c r="D158" s="2">
        <v>0.3123842592592592</v>
      </c>
      <c r="E158">
        <v>17.502</v>
      </c>
      <c r="F158">
        <f t="shared" si="14"/>
        <v>-0.011987445877502011</v>
      </c>
      <c r="G158">
        <v>23654</v>
      </c>
      <c r="H158" s="57">
        <f t="shared" si="10"/>
        <v>441733.9163232859</v>
      </c>
      <c r="I158" s="58">
        <f t="shared" si="11"/>
        <v>0.003334462961579278</v>
      </c>
      <c r="J158" s="59">
        <f t="shared" si="12"/>
        <v>299.8983678998123</v>
      </c>
      <c r="K158" s="59">
        <f t="shared" si="13"/>
        <v>26.74836789981231</v>
      </c>
      <c r="L158">
        <v>0</v>
      </c>
      <c r="M158">
        <v>31180</v>
      </c>
      <c r="N158">
        <v>29514</v>
      </c>
      <c r="O158">
        <v>8240</v>
      </c>
      <c r="P158">
        <v>992</v>
      </c>
    </row>
    <row r="159" spans="2:16" ht="13.5" thickBot="1">
      <c r="B159">
        <v>155</v>
      </c>
      <c r="C159" s="1">
        <v>38527</v>
      </c>
      <c r="D159" s="2">
        <v>0.3125</v>
      </c>
      <c r="E159">
        <v>17.454</v>
      </c>
      <c r="F159">
        <f t="shared" si="14"/>
        <v>-0.012318394313667217</v>
      </c>
      <c r="G159">
        <v>23643</v>
      </c>
      <c r="H159" s="57">
        <f t="shared" si="10"/>
        <v>442055.50407077005</v>
      </c>
      <c r="I159" s="58">
        <f t="shared" si="11"/>
        <v>0.0033346395416117597</v>
      </c>
      <c r="J159" s="59">
        <f t="shared" si="12"/>
        <v>299.88248730375864</v>
      </c>
      <c r="K159" s="59">
        <f t="shared" si="13"/>
        <v>26.73248730375866</v>
      </c>
      <c r="L159">
        <v>0</v>
      </c>
      <c r="M159">
        <v>31200</v>
      </c>
      <c r="N159">
        <v>29513</v>
      </c>
      <c r="O159">
        <v>65535</v>
      </c>
      <c r="P159">
        <v>2918</v>
      </c>
    </row>
    <row r="160" spans="2:16" ht="13.5" thickBot="1">
      <c r="B160">
        <v>156</v>
      </c>
      <c r="C160" s="1">
        <v>38527</v>
      </c>
      <c r="D160" s="2">
        <v>0.3126157407407408</v>
      </c>
      <c r="E160">
        <v>17.619</v>
      </c>
      <c r="F160">
        <f t="shared" si="14"/>
        <v>-0.011180759064349286</v>
      </c>
      <c r="G160">
        <v>23596</v>
      </c>
      <c r="H160" s="57">
        <f t="shared" si="10"/>
        <v>443432.93814492377</v>
      </c>
      <c r="I160" s="58">
        <f t="shared" si="11"/>
        <v>0.003335394452629881</v>
      </c>
      <c r="J160" s="59">
        <f t="shared" si="12"/>
        <v>299.8146138941747</v>
      </c>
      <c r="K160" s="59">
        <f t="shared" si="13"/>
        <v>26.66461389417475</v>
      </c>
      <c r="L160">
        <v>0</v>
      </c>
      <c r="M160">
        <v>31221</v>
      </c>
      <c r="N160">
        <v>29514</v>
      </c>
      <c r="O160">
        <v>16483</v>
      </c>
      <c r="P160">
        <v>1217</v>
      </c>
    </row>
    <row r="161" spans="2:16" ht="13.5" thickBot="1">
      <c r="B161">
        <v>157</v>
      </c>
      <c r="C161" s="1">
        <v>38527</v>
      </c>
      <c r="D161" s="2">
        <v>0.3127314814814815</v>
      </c>
      <c r="E161">
        <v>17.434</v>
      </c>
      <c r="F161">
        <f t="shared" si="14"/>
        <v>-0.012456289495402721</v>
      </c>
      <c r="G161">
        <v>23492</v>
      </c>
      <c r="H161" s="57">
        <f t="shared" si="10"/>
        <v>446500.4677602783</v>
      </c>
      <c r="I161" s="58">
        <f t="shared" si="11"/>
        <v>0.00333706740572125</v>
      </c>
      <c r="J161" s="59">
        <f t="shared" si="12"/>
        <v>299.6643095328388</v>
      </c>
      <c r="K161" s="59">
        <f t="shared" si="13"/>
        <v>26.51430953283881</v>
      </c>
      <c r="L161">
        <v>0</v>
      </c>
      <c r="M161">
        <v>31243</v>
      </c>
      <c r="N161">
        <v>29514</v>
      </c>
      <c r="O161">
        <v>65535</v>
      </c>
      <c r="P161">
        <v>1928</v>
      </c>
    </row>
    <row r="162" spans="2:16" ht="13.5" thickBot="1">
      <c r="B162">
        <v>158</v>
      </c>
      <c r="C162" s="1">
        <v>38527</v>
      </c>
      <c r="D162" s="2">
        <v>0.3128472222222222</v>
      </c>
      <c r="E162">
        <v>17.437</v>
      </c>
      <c r="F162">
        <f t="shared" si="14"/>
        <v>-0.012435605218142394</v>
      </c>
      <c r="G162">
        <v>23477</v>
      </c>
      <c r="H162" s="57">
        <f t="shared" si="10"/>
        <v>446945.1424078057</v>
      </c>
      <c r="I162" s="58">
        <f t="shared" si="11"/>
        <v>0.0033373089847468645</v>
      </c>
      <c r="J162" s="59">
        <f t="shared" si="12"/>
        <v>299.6426176211101</v>
      </c>
      <c r="K162" s="59">
        <f t="shared" si="13"/>
        <v>26.492617621110128</v>
      </c>
      <c r="L162">
        <v>0</v>
      </c>
      <c r="M162">
        <v>31264</v>
      </c>
      <c r="N162">
        <v>29513</v>
      </c>
      <c r="O162">
        <v>3494</v>
      </c>
      <c r="P162">
        <v>1024</v>
      </c>
    </row>
    <row r="163" spans="2:16" ht="13.5" thickBot="1">
      <c r="B163">
        <v>159</v>
      </c>
      <c r="C163" s="1">
        <v>38527</v>
      </c>
      <c r="D163" s="2">
        <v>0.31296296296296294</v>
      </c>
      <c r="E163">
        <v>17.539</v>
      </c>
      <c r="F163">
        <f t="shared" si="14"/>
        <v>-0.011732339791291305</v>
      </c>
      <c r="G163">
        <v>23446</v>
      </c>
      <c r="H163" s="57">
        <f t="shared" si="10"/>
        <v>447865.9396207244</v>
      </c>
      <c r="I163" s="58">
        <f t="shared" si="11"/>
        <v>0.003337808479527867</v>
      </c>
      <c r="J163" s="59">
        <f t="shared" si="12"/>
        <v>299.5977768447188</v>
      </c>
      <c r="K163" s="59">
        <f t="shared" si="13"/>
        <v>26.447776844718817</v>
      </c>
      <c r="L163">
        <v>0</v>
      </c>
      <c r="M163">
        <v>31285</v>
      </c>
      <c r="N163">
        <v>29514</v>
      </c>
      <c r="O163">
        <v>7266</v>
      </c>
      <c r="P163">
        <v>977</v>
      </c>
    </row>
    <row r="164" spans="2:16" ht="13.5" thickBot="1">
      <c r="B164">
        <v>160</v>
      </c>
      <c r="C164" s="1">
        <v>38527</v>
      </c>
      <c r="D164" s="2">
        <v>0.3130787037037037</v>
      </c>
      <c r="E164">
        <v>17.392</v>
      </c>
      <c r="F164">
        <f t="shared" si="14"/>
        <v>-0.012745869377047298</v>
      </c>
      <c r="G164">
        <v>22788</v>
      </c>
      <c r="H164" s="57">
        <f t="shared" si="10"/>
        <v>468001.511694746</v>
      </c>
      <c r="I164" s="58">
        <f t="shared" si="11"/>
        <v>0.0033484867028661797</v>
      </c>
      <c r="J164" s="59">
        <f t="shared" si="12"/>
        <v>298.6423685493621</v>
      </c>
      <c r="K164" s="59">
        <f t="shared" si="13"/>
        <v>25.49236854936214</v>
      </c>
      <c r="L164">
        <v>0</v>
      </c>
      <c r="M164">
        <v>31307</v>
      </c>
      <c r="N164">
        <v>29514</v>
      </c>
      <c r="O164">
        <v>65535</v>
      </c>
      <c r="P164">
        <v>2663</v>
      </c>
    </row>
    <row r="165" spans="2:16" ht="13.5" thickBot="1">
      <c r="B165">
        <v>161</v>
      </c>
      <c r="C165" s="1">
        <v>38527</v>
      </c>
      <c r="D165" s="2">
        <v>0.31319444444444444</v>
      </c>
      <c r="E165">
        <v>17.42</v>
      </c>
      <c r="F165">
        <f t="shared" si="14"/>
        <v>-0.012552816122617572</v>
      </c>
      <c r="G165">
        <v>22567</v>
      </c>
      <c r="H165" s="57">
        <f t="shared" si="10"/>
        <v>475027.7762035435</v>
      </c>
      <c r="I165" s="58">
        <f t="shared" si="11"/>
        <v>0.0033521071352985</v>
      </c>
      <c r="J165" s="59">
        <f t="shared" si="12"/>
        <v>298.31982082844485</v>
      </c>
      <c r="K165" s="59">
        <f t="shared" si="13"/>
        <v>25.16982082844487</v>
      </c>
      <c r="L165">
        <v>0</v>
      </c>
      <c r="M165">
        <v>31328</v>
      </c>
      <c r="N165">
        <v>29513</v>
      </c>
      <c r="O165">
        <v>3554</v>
      </c>
      <c r="P165">
        <v>1052</v>
      </c>
    </row>
    <row r="166" spans="2:16" ht="13.5" thickBot="1">
      <c r="B166">
        <v>162</v>
      </c>
      <c r="C166" s="1">
        <v>38527</v>
      </c>
      <c r="D166" s="2">
        <v>0.3133101851851852</v>
      </c>
      <c r="E166">
        <v>17.397</v>
      </c>
      <c r="F166">
        <f t="shared" si="14"/>
        <v>-0.012711395581613428</v>
      </c>
      <c r="G166">
        <v>22613</v>
      </c>
      <c r="H166" s="57">
        <f t="shared" si="10"/>
        <v>473553.97834984824</v>
      </c>
      <c r="I166" s="58">
        <f t="shared" si="11"/>
        <v>0.0033513520990199755</v>
      </c>
      <c r="J166" s="59">
        <f t="shared" si="12"/>
        <v>298.3870302056375</v>
      </c>
      <c r="K166" s="59">
        <f t="shared" si="13"/>
        <v>25.237030205637495</v>
      </c>
      <c r="L166">
        <v>0</v>
      </c>
      <c r="M166">
        <v>31352</v>
      </c>
      <c r="N166">
        <v>29514</v>
      </c>
      <c r="O166">
        <v>65535</v>
      </c>
      <c r="P166">
        <v>1369</v>
      </c>
    </row>
    <row r="167" spans="2:16" ht="13.5" thickBot="1">
      <c r="B167">
        <v>163</v>
      </c>
      <c r="C167" s="1">
        <v>38527</v>
      </c>
      <c r="D167" s="2">
        <v>0.31342592592592594</v>
      </c>
      <c r="E167">
        <v>17.401</v>
      </c>
      <c r="F167">
        <f t="shared" si="14"/>
        <v>-0.012683816545266317</v>
      </c>
      <c r="G167">
        <v>22637</v>
      </c>
      <c r="H167" s="57">
        <f t="shared" si="10"/>
        <v>472787.41799785406</v>
      </c>
      <c r="I167" s="58">
        <f t="shared" si="11"/>
        <v>0.0033509584742753033</v>
      </c>
      <c r="J167" s="59">
        <f t="shared" si="12"/>
        <v>298.4220806306069</v>
      </c>
      <c r="K167" s="59">
        <f t="shared" si="13"/>
        <v>25.272080630606922</v>
      </c>
      <c r="L167">
        <v>0</v>
      </c>
      <c r="M167">
        <v>31376</v>
      </c>
      <c r="N167">
        <v>29514</v>
      </c>
      <c r="O167">
        <v>65535</v>
      </c>
      <c r="P167">
        <v>2878</v>
      </c>
    </row>
    <row r="168" spans="2:16" ht="13.5" thickBot="1">
      <c r="B168">
        <v>164</v>
      </c>
      <c r="C168" s="1">
        <v>38527</v>
      </c>
      <c r="D168" s="2">
        <v>0.31354166666666666</v>
      </c>
      <c r="E168">
        <v>17.39</v>
      </c>
      <c r="F168">
        <f t="shared" si="14"/>
        <v>-0.01275965889522084</v>
      </c>
      <c r="G168">
        <v>22644</v>
      </c>
      <c r="H168" s="57">
        <f t="shared" si="10"/>
        <v>472564.1439651497</v>
      </c>
      <c r="I168" s="58">
        <f t="shared" si="11"/>
        <v>0.0033508437066032686</v>
      </c>
      <c r="J168" s="59">
        <f t="shared" si="12"/>
        <v>298.4323017004259</v>
      </c>
      <c r="K168" s="59">
        <f t="shared" si="13"/>
        <v>25.282301700425933</v>
      </c>
      <c r="L168">
        <v>0</v>
      </c>
      <c r="M168">
        <v>31400</v>
      </c>
      <c r="N168">
        <v>29514</v>
      </c>
      <c r="O168">
        <v>4627</v>
      </c>
      <c r="P168">
        <v>1033</v>
      </c>
    </row>
    <row r="169" spans="2:16" ht="13.5" thickBot="1">
      <c r="B169">
        <v>165</v>
      </c>
      <c r="C169" s="1">
        <v>38527</v>
      </c>
      <c r="D169" s="2">
        <v>0.3136574074074074</v>
      </c>
      <c r="E169">
        <v>17.382</v>
      </c>
      <c r="F169">
        <f t="shared" si="14"/>
        <v>-0.012814816967915038</v>
      </c>
      <c r="G169">
        <v>22654</v>
      </c>
      <c r="H169" s="57">
        <f t="shared" si="10"/>
        <v>472245.4204056584</v>
      </c>
      <c r="I169" s="58">
        <f t="shared" si="11"/>
        <v>0.003350679783708608</v>
      </c>
      <c r="J169" s="59">
        <f t="shared" si="12"/>
        <v>298.44690168905885</v>
      </c>
      <c r="K169" s="59">
        <f t="shared" si="13"/>
        <v>25.29690168905887</v>
      </c>
      <c r="L169">
        <v>0</v>
      </c>
      <c r="M169">
        <v>31423</v>
      </c>
      <c r="N169">
        <v>29513</v>
      </c>
      <c r="O169">
        <v>2339</v>
      </c>
      <c r="P169">
        <v>944</v>
      </c>
    </row>
    <row r="170" spans="2:16" ht="13.5" thickBot="1">
      <c r="B170">
        <v>166</v>
      </c>
      <c r="C170" s="1">
        <v>38527</v>
      </c>
      <c r="D170" s="2">
        <v>0.31377314814814816</v>
      </c>
      <c r="E170">
        <v>17.373</v>
      </c>
      <c r="F170">
        <f t="shared" si="14"/>
        <v>-0.012876869799696019</v>
      </c>
      <c r="G170">
        <v>22669</v>
      </c>
      <c r="H170" s="57">
        <f t="shared" si="10"/>
        <v>471767.8622866976</v>
      </c>
      <c r="I170" s="58">
        <f t="shared" si="11"/>
        <v>0.003350433967479152</v>
      </c>
      <c r="J170" s="59">
        <f t="shared" si="12"/>
        <v>298.46879828298614</v>
      </c>
      <c r="K170" s="59">
        <f t="shared" si="13"/>
        <v>25.318798282986165</v>
      </c>
      <c r="L170">
        <v>0</v>
      </c>
      <c r="M170">
        <v>31447</v>
      </c>
      <c r="N170">
        <v>29514</v>
      </c>
      <c r="O170">
        <v>2513</v>
      </c>
      <c r="P170">
        <v>908</v>
      </c>
    </row>
    <row r="171" spans="2:16" ht="13.5" thickBot="1">
      <c r="B171">
        <v>167</v>
      </c>
      <c r="C171" s="1">
        <v>38527</v>
      </c>
      <c r="D171" s="2">
        <v>0.3138888888888889</v>
      </c>
      <c r="E171">
        <v>17.376</v>
      </c>
      <c r="F171">
        <f t="shared" si="14"/>
        <v>-0.012856185522435691</v>
      </c>
      <c r="G171">
        <v>22691</v>
      </c>
      <c r="H171" s="57">
        <f t="shared" si="10"/>
        <v>471068.5857613726</v>
      </c>
      <c r="I171" s="58">
        <f t="shared" si="11"/>
        <v>0.003350073584543956</v>
      </c>
      <c r="J171" s="59">
        <f t="shared" si="12"/>
        <v>298.5009059543179</v>
      </c>
      <c r="K171" s="59">
        <f t="shared" si="13"/>
        <v>25.35090595431791</v>
      </c>
      <c r="L171">
        <v>0</v>
      </c>
      <c r="M171">
        <v>31473</v>
      </c>
      <c r="N171">
        <v>29514</v>
      </c>
      <c r="O171">
        <v>2201</v>
      </c>
      <c r="P171">
        <v>912</v>
      </c>
    </row>
    <row r="172" spans="2:16" ht="13.5" thickBot="1">
      <c r="B172">
        <v>168</v>
      </c>
      <c r="C172" s="1">
        <v>38527</v>
      </c>
      <c r="D172" s="2">
        <v>0.31400462962962966</v>
      </c>
      <c r="E172">
        <v>17.342</v>
      </c>
      <c r="F172">
        <f t="shared" si="14"/>
        <v>-0.01309060733138607</v>
      </c>
      <c r="G172">
        <v>22700</v>
      </c>
      <c r="H172" s="57">
        <f t="shared" si="10"/>
        <v>470782.9087381853</v>
      </c>
      <c r="I172" s="58">
        <f t="shared" si="11"/>
        <v>0.0033499262056236696</v>
      </c>
      <c r="J172" s="59">
        <f t="shared" si="12"/>
        <v>298.5140384051612</v>
      </c>
      <c r="K172" s="59">
        <f t="shared" si="13"/>
        <v>25.36403840516124</v>
      </c>
      <c r="L172">
        <v>0</v>
      </c>
      <c r="M172">
        <v>31497</v>
      </c>
      <c r="N172">
        <v>29512</v>
      </c>
      <c r="O172">
        <v>65535</v>
      </c>
      <c r="P172">
        <v>1294</v>
      </c>
    </row>
    <row r="173" spans="2:16" ht="13.5" thickBot="1">
      <c r="B173">
        <v>169</v>
      </c>
      <c r="C173" s="1">
        <v>38527</v>
      </c>
      <c r="D173" s="2">
        <v>0.3141203703703704</v>
      </c>
      <c r="E173">
        <v>17.345</v>
      </c>
      <c r="F173">
        <f t="shared" si="14"/>
        <v>-0.013069923054125744</v>
      </c>
      <c r="G173">
        <v>22723</v>
      </c>
      <c r="H173" s="57">
        <f t="shared" si="10"/>
        <v>470053.8733076656</v>
      </c>
      <c r="I173" s="58">
        <f t="shared" si="11"/>
        <v>0.003349549703398269</v>
      </c>
      <c r="J173" s="59">
        <f t="shared" si="12"/>
        <v>298.5475925272746</v>
      </c>
      <c r="K173" s="59">
        <f t="shared" si="13"/>
        <v>25.39759252727464</v>
      </c>
      <c r="L173">
        <v>0</v>
      </c>
      <c r="M173">
        <v>31523</v>
      </c>
      <c r="N173">
        <v>29515</v>
      </c>
      <c r="O173">
        <v>14572</v>
      </c>
      <c r="P173">
        <v>1268</v>
      </c>
    </row>
    <row r="174" spans="2:16" ht="13.5" thickBot="1">
      <c r="B174">
        <v>170</v>
      </c>
      <c r="C174" s="1">
        <v>38527</v>
      </c>
      <c r="D174" s="2">
        <v>0.3142361111111111</v>
      </c>
      <c r="E174">
        <v>17.337</v>
      </c>
      <c r="F174">
        <f t="shared" si="14"/>
        <v>-0.01312508112681994</v>
      </c>
      <c r="G174">
        <v>22766</v>
      </c>
      <c r="H174" s="57">
        <f t="shared" si="10"/>
        <v>468694.84519328637</v>
      </c>
      <c r="I174" s="58">
        <f t="shared" si="11"/>
        <v>0.0033488463182391203</v>
      </c>
      <c r="J174" s="59">
        <f t="shared" si="12"/>
        <v>298.6102988822183</v>
      </c>
      <c r="K174" s="59">
        <f t="shared" si="13"/>
        <v>25.460298882218297</v>
      </c>
      <c r="L174">
        <v>0</v>
      </c>
      <c r="M174">
        <v>31548</v>
      </c>
      <c r="N174">
        <v>29514</v>
      </c>
      <c r="O174">
        <v>2635</v>
      </c>
      <c r="P174">
        <v>861</v>
      </c>
    </row>
    <row r="175" spans="2:16" ht="13.5" thickBot="1">
      <c r="B175">
        <v>171</v>
      </c>
      <c r="C175" s="1">
        <v>38527</v>
      </c>
      <c r="D175" s="2">
        <v>0.3143518518518518</v>
      </c>
      <c r="E175">
        <v>17.54</v>
      </c>
      <c r="F175">
        <f t="shared" si="14"/>
        <v>-0.011725445032204546</v>
      </c>
      <c r="G175">
        <v>22817</v>
      </c>
      <c r="H175" s="57">
        <f t="shared" si="10"/>
        <v>467089.61480050057</v>
      </c>
      <c r="I175" s="58">
        <f t="shared" si="11"/>
        <v>0.003348012928168465</v>
      </c>
      <c r="J175" s="59">
        <f t="shared" si="12"/>
        <v>298.6846291979677</v>
      </c>
      <c r="K175" s="59">
        <f t="shared" si="13"/>
        <v>25.534629197967718</v>
      </c>
      <c r="L175">
        <v>0</v>
      </c>
      <c r="M175">
        <v>31577</v>
      </c>
      <c r="N175">
        <v>29514</v>
      </c>
      <c r="O175">
        <v>20154</v>
      </c>
      <c r="P175">
        <v>1980</v>
      </c>
    </row>
    <row r="176" spans="2:16" ht="13.5" thickBot="1">
      <c r="B176">
        <v>172</v>
      </c>
      <c r="C176" s="1">
        <v>38527</v>
      </c>
      <c r="D176" s="2">
        <v>0.3144675925925926</v>
      </c>
      <c r="E176">
        <v>11.888</v>
      </c>
      <c r="F176">
        <f t="shared" si="14"/>
        <v>-0.05069462339065893</v>
      </c>
      <c r="G176">
        <v>22859</v>
      </c>
      <c r="H176" s="57">
        <f t="shared" si="10"/>
        <v>465773.0383670295</v>
      </c>
      <c r="I176" s="58">
        <f t="shared" si="11"/>
        <v>0.0033473273012386753</v>
      </c>
      <c r="J176" s="59">
        <f t="shared" si="12"/>
        <v>298.74580822435587</v>
      </c>
      <c r="K176" s="59">
        <f t="shared" si="13"/>
        <v>25.595808224355892</v>
      </c>
      <c r="L176">
        <v>0</v>
      </c>
      <c r="M176">
        <v>31604</v>
      </c>
      <c r="N176">
        <v>29514</v>
      </c>
      <c r="O176">
        <v>19773</v>
      </c>
      <c r="P176">
        <v>3009</v>
      </c>
    </row>
    <row r="177" spans="2:16" ht="13.5" thickBot="1">
      <c r="B177">
        <v>173</v>
      </c>
      <c r="C177" s="1">
        <v>38527</v>
      </c>
      <c r="D177" s="2">
        <v>0.3145833333333333</v>
      </c>
      <c r="E177">
        <v>17.323</v>
      </c>
      <c r="F177">
        <f t="shared" si="14"/>
        <v>-0.013221607754034791</v>
      </c>
      <c r="G177">
        <v>22780</v>
      </c>
      <c r="H177" s="57">
        <f t="shared" si="10"/>
        <v>468253.4780271607</v>
      </c>
      <c r="I177" s="58">
        <f t="shared" si="11"/>
        <v>0.0033486174520862074</v>
      </c>
      <c r="J177" s="59">
        <f t="shared" si="12"/>
        <v>298.6307078394382</v>
      </c>
      <c r="K177" s="59">
        <f t="shared" si="13"/>
        <v>25.480707839438196</v>
      </c>
      <c r="L177">
        <v>0</v>
      </c>
      <c r="M177">
        <v>31631</v>
      </c>
      <c r="N177">
        <v>29514</v>
      </c>
      <c r="O177">
        <v>32028</v>
      </c>
      <c r="P177">
        <v>2627</v>
      </c>
    </row>
    <row r="178" spans="2:16" ht="13.5" thickBot="1">
      <c r="B178">
        <v>174</v>
      </c>
      <c r="C178" s="1">
        <v>38527</v>
      </c>
      <c r="D178" s="2">
        <v>0.3146990740740741</v>
      </c>
      <c r="E178">
        <v>17.565</v>
      </c>
      <c r="F178">
        <f t="shared" si="14"/>
        <v>-0.011553076055035146</v>
      </c>
      <c r="G178">
        <v>22692</v>
      </c>
      <c r="H178" s="57">
        <f t="shared" si="10"/>
        <v>471036.8326799335</v>
      </c>
      <c r="I178" s="58">
        <f t="shared" si="11"/>
        <v>0.003350057207662932</v>
      </c>
      <c r="J178" s="59">
        <f t="shared" si="12"/>
        <v>298.5023651872561</v>
      </c>
      <c r="K178" s="59">
        <f t="shared" si="13"/>
        <v>25.35236518725611</v>
      </c>
      <c r="L178">
        <v>0</v>
      </c>
      <c r="M178">
        <v>31657</v>
      </c>
      <c r="N178">
        <v>29514</v>
      </c>
      <c r="O178">
        <v>4884</v>
      </c>
      <c r="P178">
        <v>1181</v>
      </c>
    </row>
    <row r="179" spans="2:16" ht="13.5" thickBot="1">
      <c r="B179">
        <v>175</v>
      </c>
      <c r="C179" s="1">
        <v>38527</v>
      </c>
      <c r="D179" s="2">
        <v>0.3148148148148148</v>
      </c>
      <c r="E179">
        <v>17.57</v>
      </c>
      <c r="F179">
        <f t="shared" si="14"/>
        <v>-0.011518602259601276</v>
      </c>
      <c r="G179">
        <v>22614</v>
      </c>
      <c r="H179" s="57">
        <f t="shared" si="10"/>
        <v>473522.0058515528</v>
      </c>
      <c r="I179" s="58">
        <f t="shared" si="11"/>
        <v>0.0033513356937918213</v>
      </c>
      <c r="J179" s="59">
        <f t="shared" si="12"/>
        <v>298.3884908493199</v>
      </c>
      <c r="K179" s="59">
        <f t="shared" si="13"/>
        <v>25.23849084931993</v>
      </c>
      <c r="L179">
        <v>0</v>
      </c>
      <c r="M179">
        <v>31684</v>
      </c>
      <c r="N179">
        <v>29515</v>
      </c>
      <c r="O179">
        <v>6350</v>
      </c>
      <c r="P179">
        <v>1096</v>
      </c>
    </row>
    <row r="180" spans="2:16" ht="13.5" thickBot="1">
      <c r="B180">
        <v>176</v>
      </c>
      <c r="C180" s="1">
        <v>38527</v>
      </c>
      <c r="D180" s="2">
        <v>0.31493055555555555</v>
      </c>
      <c r="E180">
        <v>17.798</v>
      </c>
      <c r="F180">
        <f t="shared" si="14"/>
        <v>-0.009946597187816505</v>
      </c>
      <c r="G180">
        <v>23516</v>
      </c>
      <c r="H180" s="57">
        <f t="shared" si="10"/>
        <v>445790.16821905534</v>
      </c>
      <c r="I180" s="58">
        <f t="shared" si="11"/>
        <v>0.003336681030712386</v>
      </c>
      <c r="J180" s="59">
        <f t="shared" si="12"/>
        <v>299.6990095233942</v>
      </c>
      <c r="K180" s="59">
        <f t="shared" si="13"/>
        <v>26.549009523394204</v>
      </c>
      <c r="L180">
        <v>0</v>
      </c>
      <c r="M180">
        <v>31711</v>
      </c>
      <c r="N180">
        <v>29514</v>
      </c>
      <c r="O180">
        <v>28653</v>
      </c>
      <c r="P180">
        <v>1143</v>
      </c>
    </row>
    <row r="181" spans="2:16" ht="13.5" thickBot="1">
      <c r="B181">
        <v>177</v>
      </c>
      <c r="C181" s="1">
        <v>38527</v>
      </c>
      <c r="D181" s="2">
        <v>0.31504629629629627</v>
      </c>
      <c r="E181">
        <v>18.552</v>
      </c>
      <c r="F181">
        <f t="shared" si="14"/>
        <v>-0.004747948836387868</v>
      </c>
      <c r="G181">
        <v>24312</v>
      </c>
      <c r="H181" s="57">
        <f t="shared" si="10"/>
        <v>423026.4423126567</v>
      </c>
      <c r="I181" s="58">
        <f t="shared" si="11"/>
        <v>0.0033239678318140366</v>
      </c>
      <c r="J181" s="59">
        <f t="shared" si="12"/>
        <v>300.8452700501183</v>
      </c>
      <c r="K181" s="59">
        <f t="shared" si="13"/>
        <v>27.695270050118324</v>
      </c>
      <c r="L181">
        <v>0</v>
      </c>
      <c r="M181">
        <v>31739</v>
      </c>
      <c r="N181">
        <v>29514</v>
      </c>
      <c r="O181">
        <v>24448</v>
      </c>
      <c r="P181">
        <v>1236</v>
      </c>
    </row>
    <row r="182" spans="2:16" ht="13.5" thickBot="1">
      <c r="B182">
        <v>178</v>
      </c>
      <c r="C182" s="1">
        <v>38527</v>
      </c>
      <c r="D182" s="2">
        <v>0.31516203703703705</v>
      </c>
      <c r="E182">
        <v>19.643</v>
      </c>
      <c r="F182">
        <f t="shared" si="14"/>
        <v>0.0027742333272840675</v>
      </c>
      <c r="G182">
        <v>24281</v>
      </c>
      <c r="H182" s="57">
        <f t="shared" si="10"/>
        <v>423885.03956272884</v>
      </c>
      <c r="I182" s="58">
        <f t="shared" si="11"/>
        <v>0.0033244593890750926</v>
      </c>
      <c r="J182" s="59">
        <f t="shared" si="12"/>
        <v>300.8007868245348</v>
      </c>
      <c r="K182" s="59">
        <f t="shared" si="13"/>
        <v>27.650786824534805</v>
      </c>
      <c r="L182">
        <v>0</v>
      </c>
      <c r="M182">
        <v>31769</v>
      </c>
      <c r="N182">
        <v>29513</v>
      </c>
      <c r="O182">
        <v>16128</v>
      </c>
      <c r="P182">
        <v>1630</v>
      </c>
    </row>
    <row r="183" spans="2:16" ht="13.5" thickBot="1">
      <c r="B183">
        <v>179</v>
      </c>
      <c r="C183" s="1">
        <v>38527</v>
      </c>
      <c r="D183" s="2">
        <v>0.31527777777777777</v>
      </c>
      <c r="E183">
        <v>21.784</v>
      </c>
      <c r="F183">
        <f t="shared" si="14"/>
        <v>0.01753591253207012</v>
      </c>
      <c r="G183">
        <v>23807</v>
      </c>
      <c r="H183" s="57">
        <f t="shared" si="10"/>
        <v>437291.73493520956</v>
      </c>
      <c r="I183" s="58">
        <f t="shared" si="11"/>
        <v>0.00333201083747983</v>
      </c>
      <c r="J183" s="59">
        <f t="shared" si="12"/>
        <v>300.119071868431</v>
      </c>
      <c r="K183" s="59">
        <f t="shared" si="13"/>
        <v>26.969071868431</v>
      </c>
      <c r="L183">
        <v>0</v>
      </c>
      <c r="M183">
        <v>31801</v>
      </c>
      <c r="N183">
        <v>29514</v>
      </c>
      <c r="O183">
        <v>14881</v>
      </c>
      <c r="P183">
        <v>1127</v>
      </c>
    </row>
    <row r="184" spans="2:16" ht="13.5" thickBot="1">
      <c r="B184">
        <v>180</v>
      </c>
      <c r="C184" s="1">
        <v>38527</v>
      </c>
      <c r="D184" s="2">
        <v>0.31539351851851855</v>
      </c>
      <c r="E184">
        <v>26.011</v>
      </c>
      <c r="F184">
        <f t="shared" si="14"/>
        <v>0.046680059191869606</v>
      </c>
      <c r="G184">
        <v>23232</v>
      </c>
      <c r="H184" s="57">
        <f t="shared" si="10"/>
        <v>454289.4416112507</v>
      </c>
      <c r="I184" s="58">
        <f t="shared" si="11"/>
        <v>0.003341265218679032</v>
      </c>
      <c r="J184" s="59">
        <f t="shared" si="12"/>
        <v>299.28782498605415</v>
      </c>
      <c r="K184" s="59">
        <f t="shared" si="13"/>
        <v>26.13782498605417</v>
      </c>
      <c r="L184">
        <v>0</v>
      </c>
      <c r="M184">
        <v>31832</v>
      </c>
      <c r="N184">
        <v>29513</v>
      </c>
      <c r="O184">
        <v>51798</v>
      </c>
      <c r="P184">
        <v>1584</v>
      </c>
    </row>
    <row r="185" spans="2:16" ht="13.5" thickBot="1">
      <c r="B185">
        <v>181</v>
      </c>
      <c r="C185" s="1">
        <v>38527</v>
      </c>
      <c r="D185" s="2">
        <v>0.31550925925925927</v>
      </c>
      <c r="E185">
        <v>29.3</v>
      </c>
      <c r="F185">
        <f t="shared" si="14"/>
        <v>0.06935692182827381</v>
      </c>
      <c r="G185">
        <v>22785</v>
      </c>
      <c r="H185" s="57">
        <f t="shared" si="10"/>
        <v>468095.97833584074</v>
      </c>
      <c r="I185" s="58">
        <f t="shared" si="11"/>
        <v>0.0033485357311465653</v>
      </c>
      <c r="J185" s="59">
        <f t="shared" si="12"/>
        <v>298.6379959151853</v>
      </c>
      <c r="K185" s="59">
        <f t="shared" si="13"/>
        <v>25.48799591518531</v>
      </c>
      <c r="L185">
        <v>0</v>
      </c>
      <c r="M185">
        <v>31863</v>
      </c>
      <c r="N185">
        <v>29514</v>
      </c>
      <c r="O185">
        <v>22370</v>
      </c>
      <c r="P185">
        <v>1621</v>
      </c>
    </row>
    <row r="186" spans="2:16" ht="13.5" thickBot="1">
      <c r="B186">
        <v>182</v>
      </c>
      <c r="C186" s="1">
        <v>38527</v>
      </c>
      <c r="D186" s="2">
        <v>0.315625</v>
      </c>
      <c r="E186">
        <v>44.647</v>
      </c>
      <c r="F186">
        <f t="shared" si="14"/>
        <v>0.17517078953301538</v>
      </c>
      <c r="G186">
        <v>21525</v>
      </c>
      <c r="H186" s="57">
        <f t="shared" si="10"/>
        <v>510099.8759134138</v>
      </c>
      <c r="I186" s="58">
        <f t="shared" si="11"/>
        <v>0.0033694284392023557</v>
      </c>
      <c r="J186" s="59">
        <f t="shared" si="12"/>
        <v>296.78624076572754</v>
      </c>
      <c r="K186" s="59">
        <f t="shared" si="13"/>
        <v>23.636240765727564</v>
      </c>
      <c r="L186">
        <v>0</v>
      </c>
      <c r="M186">
        <v>31893</v>
      </c>
      <c r="N186">
        <v>29514</v>
      </c>
      <c r="O186">
        <v>18382</v>
      </c>
      <c r="P186">
        <v>1349</v>
      </c>
    </row>
    <row r="187" spans="2:16" ht="13.5" thickBot="1">
      <c r="B187">
        <v>183</v>
      </c>
      <c r="C187" s="1">
        <v>38527</v>
      </c>
      <c r="D187" s="2">
        <v>0.3157407407407407</v>
      </c>
      <c r="E187">
        <v>88.209</v>
      </c>
      <c r="F187">
        <f t="shared" si="14"/>
        <v>0.4755202848711241</v>
      </c>
      <c r="G187">
        <v>21109</v>
      </c>
      <c r="H187" s="57">
        <f t="shared" si="10"/>
        <v>525068.8519476983</v>
      </c>
      <c r="I187" s="58">
        <f t="shared" si="11"/>
        <v>0.003376468484533078</v>
      </c>
      <c r="J187" s="59">
        <f t="shared" si="12"/>
        <v>296.1674319131953</v>
      </c>
      <c r="K187" s="59">
        <f t="shared" si="13"/>
        <v>23.01743191319531</v>
      </c>
      <c r="L187">
        <v>0</v>
      </c>
      <c r="M187">
        <v>31923</v>
      </c>
      <c r="N187">
        <v>29514</v>
      </c>
      <c r="O187">
        <v>41181</v>
      </c>
      <c r="P187">
        <v>1165</v>
      </c>
    </row>
    <row r="188" spans="2:16" ht="13.5" thickBot="1">
      <c r="B188">
        <v>184</v>
      </c>
      <c r="C188" s="1">
        <v>38527</v>
      </c>
      <c r="D188" s="2">
        <v>0.3158564814814815</v>
      </c>
      <c r="E188">
        <v>169.423</v>
      </c>
      <c r="F188">
        <f t="shared" si="14"/>
        <v>1.0354712493444989</v>
      </c>
      <c r="G188">
        <v>20776</v>
      </c>
      <c r="H188" s="57">
        <f t="shared" si="10"/>
        <v>537483.1858833015</v>
      </c>
      <c r="I188" s="58">
        <f t="shared" si="11"/>
        <v>0.003382159445943495</v>
      </c>
      <c r="J188" s="59">
        <f t="shared" si="12"/>
        <v>295.6690883392216</v>
      </c>
      <c r="K188" s="59">
        <f t="shared" si="13"/>
        <v>22.51908833922164</v>
      </c>
      <c r="L188">
        <v>0</v>
      </c>
      <c r="M188">
        <v>31952</v>
      </c>
      <c r="N188">
        <v>29514</v>
      </c>
      <c r="O188">
        <v>31756</v>
      </c>
      <c r="P188">
        <v>1325</v>
      </c>
    </row>
    <row r="189" spans="2:16" ht="13.5" thickBot="1">
      <c r="B189">
        <v>185</v>
      </c>
      <c r="C189" s="1">
        <v>38527</v>
      </c>
      <c r="D189" s="2">
        <v>0.3159722222222222</v>
      </c>
      <c r="E189">
        <v>207.255</v>
      </c>
      <c r="F189">
        <f t="shared" si="14"/>
        <v>1.2963137751153846</v>
      </c>
      <c r="G189">
        <v>20347</v>
      </c>
      <c r="H189" s="57">
        <f t="shared" si="10"/>
        <v>554075.3453708611</v>
      </c>
      <c r="I189" s="58">
        <f t="shared" si="11"/>
        <v>0.0033895677238354022</v>
      </c>
      <c r="J189" s="59">
        <f t="shared" si="12"/>
        <v>295.0228706061871</v>
      </c>
      <c r="K189" s="59">
        <f t="shared" si="13"/>
        <v>21.87287060618712</v>
      </c>
      <c r="L189">
        <v>0</v>
      </c>
      <c r="M189">
        <v>31978</v>
      </c>
      <c r="N189">
        <v>29514</v>
      </c>
      <c r="O189">
        <v>28450</v>
      </c>
      <c r="P189">
        <v>1226</v>
      </c>
    </row>
    <row r="190" spans="2:16" ht="13.5" thickBot="1">
      <c r="B190">
        <v>186</v>
      </c>
      <c r="C190" s="1">
        <v>38527</v>
      </c>
      <c r="D190" s="2">
        <v>0.316087962962963</v>
      </c>
      <c r="E190">
        <v>234.061</v>
      </c>
      <c r="F190">
        <f t="shared" si="14"/>
        <v>1.4811346871954854</v>
      </c>
      <c r="G190">
        <v>19731</v>
      </c>
      <c r="H190" s="57">
        <f t="shared" si="10"/>
        <v>579161.7233739896</v>
      </c>
      <c r="I190" s="58">
        <f t="shared" si="11"/>
        <v>0.0034003657266187095</v>
      </c>
      <c r="J190" s="59">
        <f t="shared" si="12"/>
        <v>294.08601321081727</v>
      </c>
      <c r="K190" s="59">
        <f t="shared" si="13"/>
        <v>20.936013210817293</v>
      </c>
      <c r="L190">
        <v>0</v>
      </c>
      <c r="M190">
        <v>32003</v>
      </c>
      <c r="N190">
        <v>29514</v>
      </c>
      <c r="O190">
        <v>26894</v>
      </c>
      <c r="P190">
        <v>1394</v>
      </c>
    </row>
    <row r="191" spans="2:16" ht="13.5" thickBot="1">
      <c r="B191">
        <v>187</v>
      </c>
      <c r="C191" s="1">
        <v>38527</v>
      </c>
      <c r="D191" s="2">
        <v>0.3162037037037037</v>
      </c>
      <c r="E191">
        <v>258.246</v>
      </c>
      <c r="F191">
        <f t="shared" si="14"/>
        <v>1.6478844357091473</v>
      </c>
      <c r="G191">
        <v>19934</v>
      </c>
      <c r="H191" s="57">
        <f t="shared" si="10"/>
        <v>570723.3500559739</v>
      </c>
      <c r="I191" s="58">
        <f t="shared" si="11"/>
        <v>0.003396785609177008</v>
      </c>
      <c r="J191" s="59">
        <f t="shared" si="12"/>
        <v>294.3959716793211</v>
      </c>
      <c r="K191" s="59">
        <f t="shared" si="13"/>
        <v>21.245971679321144</v>
      </c>
      <c r="L191">
        <v>0</v>
      </c>
      <c r="M191">
        <v>32027</v>
      </c>
      <c r="N191">
        <v>29514</v>
      </c>
      <c r="O191">
        <v>24138</v>
      </c>
      <c r="P191">
        <v>1200</v>
      </c>
    </row>
    <row r="192" spans="2:16" ht="13.5" thickBot="1">
      <c r="B192">
        <v>188</v>
      </c>
      <c r="C192" s="1">
        <v>38527</v>
      </c>
      <c r="D192" s="2">
        <v>0.31631944444444443</v>
      </c>
      <c r="E192">
        <v>281.555</v>
      </c>
      <c r="F192">
        <f t="shared" si="14"/>
        <v>1.8085943752627947</v>
      </c>
      <c r="G192">
        <v>20349</v>
      </c>
      <c r="H192" s="57">
        <f t="shared" si="10"/>
        <v>553996.3695766828</v>
      </c>
      <c r="I192" s="58">
        <f t="shared" si="11"/>
        <v>0.0033895329792940445</v>
      </c>
      <c r="J192" s="59">
        <f t="shared" si="12"/>
        <v>295.02589474974667</v>
      </c>
      <c r="K192" s="59">
        <f t="shared" si="13"/>
        <v>21.875894749746692</v>
      </c>
      <c r="L192">
        <v>0</v>
      </c>
      <c r="M192">
        <v>32048</v>
      </c>
      <c r="N192">
        <v>29514</v>
      </c>
      <c r="O192">
        <v>17731</v>
      </c>
      <c r="P192">
        <v>1160</v>
      </c>
    </row>
    <row r="193" spans="2:16" ht="13.5" thickBot="1">
      <c r="B193">
        <v>189</v>
      </c>
      <c r="C193" s="1">
        <v>38527</v>
      </c>
      <c r="D193" s="2">
        <v>0.31643518518518515</v>
      </c>
      <c r="E193">
        <v>308.734</v>
      </c>
      <c r="F193">
        <f t="shared" si="14"/>
        <v>1.9959870324822622</v>
      </c>
      <c r="G193">
        <v>20691</v>
      </c>
      <c r="H193" s="57">
        <f t="shared" si="10"/>
        <v>540716.0231207344</v>
      </c>
      <c r="I193" s="58">
        <f t="shared" si="11"/>
        <v>0.003383620301281924</v>
      </c>
      <c r="J193" s="59">
        <f t="shared" si="12"/>
        <v>295.5414351962418</v>
      </c>
      <c r="K193" s="59">
        <f t="shared" si="13"/>
        <v>22.391435196241844</v>
      </c>
      <c r="L193">
        <v>0</v>
      </c>
      <c r="M193">
        <v>32066</v>
      </c>
      <c r="N193">
        <v>29513</v>
      </c>
      <c r="O193">
        <v>22745</v>
      </c>
      <c r="P193">
        <v>1291</v>
      </c>
    </row>
    <row r="194" spans="2:16" ht="13.5" thickBot="1">
      <c r="B194">
        <v>190</v>
      </c>
      <c r="C194" s="1">
        <v>38527</v>
      </c>
      <c r="D194" s="2">
        <v>0.31655092592592593</v>
      </c>
      <c r="E194">
        <v>336.551</v>
      </c>
      <c r="F194">
        <f t="shared" si="14"/>
        <v>2.187778545999093</v>
      </c>
      <c r="G194">
        <v>20832</v>
      </c>
      <c r="H194" s="57">
        <f t="shared" si="10"/>
        <v>535367.7317647851</v>
      </c>
      <c r="I194" s="58">
        <f t="shared" si="11"/>
        <v>0.003381198846372547</v>
      </c>
      <c r="J194" s="59">
        <f t="shared" si="12"/>
        <v>295.7530880128007</v>
      </c>
      <c r="K194" s="59">
        <f t="shared" si="13"/>
        <v>22.603088012800697</v>
      </c>
      <c r="L194">
        <v>0</v>
      </c>
      <c r="M194">
        <v>32082</v>
      </c>
      <c r="N194">
        <v>29514</v>
      </c>
      <c r="O194">
        <v>23200</v>
      </c>
      <c r="P194">
        <v>1166</v>
      </c>
    </row>
    <row r="195" spans="2:16" ht="13.5" thickBot="1">
      <c r="B195">
        <v>191</v>
      </c>
      <c r="C195" s="1">
        <v>38527</v>
      </c>
      <c r="D195" s="2">
        <v>0.31666666666666665</v>
      </c>
      <c r="E195">
        <v>364.043</v>
      </c>
      <c r="F195">
        <f t="shared" si="14"/>
        <v>2.3773292628127214</v>
      </c>
      <c r="G195">
        <v>20403</v>
      </c>
      <c r="H195" s="57">
        <f t="shared" si="10"/>
        <v>551869.8754592821</v>
      </c>
      <c r="I195" s="58">
        <f t="shared" si="11"/>
        <v>0.0033885956221522554</v>
      </c>
      <c r="J195" s="59">
        <f t="shared" si="12"/>
        <v>295.1075051454069</v>
      </c>
      <c r="K195" s="59">
        <f t="shared" si="13"/>
        <v>21.957505145406913</v>
      </c>
      <c r="L195">
        <v>0</v>
      </c>
      <c r="M195">
        <v>32096</v>
      </c>
      <c r="N195">
        <v>29514</v>
      </c>
      <c r="O195">
        <v>27098</v>
      </c>
      <c r="P195">
        <v>1189</v>
      </c>
    </row>
    <row r="196" spans="2:16" ht="13.5" thickBot="1">
      <c r="B196">
        <v>192</v>
      </c>
      <c r="C196" s="1">
        <v>38527</v>
      </c>
      <c r="D196" s="2">
        <v>0.31678240740740743</v>
      </c>
      <c r="E196">
        <v>389.41</v>
      </c>
      <c r="F196">
        <f t="shared" si="14"/>
        <v>2.552228616566952</v>
      </c>
      <c r="G196">
        <v>19793</v>
      </c>
      <c r="H196" s="57">
        <f t="shared" si="10"/>
        <v>576566.1276748184</v>
      </c>
      <c r="I196" s="58">
        <f t="shared" si="11"/>
        <v>0.003399269975050211</v>
      </c>
      <c r="J196" s="59">
        <f t="shared" si="12"/>
        <v>294.18081156829237</v>
      </c>
      <c r="K196" s="59">
        <f t="shared" si="13"/>
        <v>21.030811568292393</v>
      </c>
      <c r="L196">
        <v>0</v>
      </c>
      <c r="M196">
        <v>32107</v>
      </c>
      <c r="N196">
        <v>29514</v>
      </c>
      <c r="O196">
        <v>62589</v>
      </c>
      <c r="P196">
        <v>1571</v>
      </c>
    </row>
    <row r="197" spans="2:16" ht="13.5" thickBot="1">
      <c r="B197">
        <v>193</v>
      </c>
      <c r="C197" s="1">
        <v>38527</v>
      </c>
      <c r="D197" s="2">
        <v>0.31689814814814815</v>
      </c>
      <c r="E197">
        <v>415.023</v>
      </c>
      <c r="F197">
        <f t="shared" si="14"/>
        <v>2.72882408105653</v>
      </c>
      <c r="G197">
        <v>19556</v>
      </c>
      <c r="H197" s="57">
        <f aca="true" t="shared" si="15" ref="H197:H260">T$6*(T$8-G197)/(T$7-(T$8-G197))</f>
        <v>586576.7840666936</v>
      </c>
      <c r="I197" s="58">
        <f aca="true" t="shared" si="16" ref="I197:I260">T$17+T$18*(LN(H197))+T$19*(LN(H197))^3</f>
        <v>0.003403469749805685</v>
      </c>
      <c r="J197" s="59">
        <f aca="true" t="shared" si="17" ref="J197:J260">1/I197</f>
        <v>293.8178016881429</v>
      </c>
      <c r="K197" s="59">
        <f aca="true" t="shared" si="18" ref="K197:K260">J197-273.15</f>
        <v>20.6678016881429</v>
      </c>
      <c r="L197">
        <v>0</v>
      </c>
      <c r="M197">
        <v>32115</v>
      </c>
      <c r="N197">
        <v>29513</v>
      </c>
      <c r="O197">
        <v>22953</v>
      </c>
      <c r="P197">
        <v>1229</v>
      </c>
    </row>
    <row r="198" spans="2:16" ht="13.5" thickBot="1">
      <c r="B198">
        <v>194</v>
      </c>
      <c r="C198" s="1">
        <v>38527</v>
      </c>
      <c r="D198" s="2">
        <v>0.3170138888888889</v>
      </c>
      <c r="E198">
        <v>441.871</v>
      </c>
      <c r="F198">
        <f aca="true" t="shared" si="19" ref="F198:F261">(E198-E$4)/145.0377</f>
        <v>2.9139345730182744</v>
      </c>
      <c r="G198">
        <v>19685</v>
      </c>
      <c r="H198" s="57">
        <f t="shared" si="15"/>
        <v>581098.0528733325</v>
      </c>
      <c r="I198" s="58">
        <f t="shared" si="16"/>
        <v>0.0034011800346630127</v>
      </c>
      <c r="J198" s="59">
        <f t="shared" si="17"/>
        <v>294.0156033519348</v>
      </c>
      <c r="K198" s="59">
        <f t="shared" si="18"/>
        <v>20.865603351934794</v>
      </c>
      <c r="L198">
        <v>0</v>
      </c>
      <c r="M198">
        <v>32122</v>
      </c>
      <c r="N198">
        <v>29514</v>
      </c>
      <c r="O198">
        <v>24947</v>
      </c>
      <c r="P198">
        <v>1289</v>
      </c>
    </row>
    <row r="199" spans="2:16" ht="13.5" thickBot="1">
      <c r="B199">
        <v>195</v>
      </c>
      <c r="C199" s="1">
        <v>38527</v>
      </c>
      <c r="D199" s="2">
        <v>0.3171296296296296</v>
      </c>
      <c r="E199">
        <v>474.164</v>
      </c>
      <c r="F199">
        <f t="shared" si="19"/>
        <v>3.1365870282075115</v>
      </c>
      <c r="G199">
        <v>18928</v>
      </c>
      <c r="H199" s="57">
        <f t="shared" si="15"/>
        <v>614315.0720323373</v>
      </c>
      <c r="I199" s="58">
        <f t="shared" si="16"/>
        <v>0.0034147499743028818</v>
      </c>
      <c r="J199" s="59">
        <f t="shared" si="17"/>
        <v>292.8472091735352</v>
      </c>
      <c r="K199" s="59">
        <f t="shared" si="18"/>
        <v>19.697209173535214</v>
      </c>
      <c r="L199">
        <v>0</v>
      </c>
      <c r="M199">
        <v>32126</v>
      </c>
      <c r="N199">
        <v>29514</v>
      </c>
      <c r="O199">
        <v>29945</v>
      </c>
      <c r="P199">
        <v>1183</v>
      </c>
    </row>
    <row r="200" spans="2:16" ht="13.5" thickBot="1">
      <c r="B200">
        <v>196</v>
      </c>
      <c r="C200" s="1">
        <v>38527</v>
      </c>
      <c r="D200" s="2">
        <v>0.31724537037037037</v>
      </c>
      <c r="E200">
        <v>497.148</v>
      </c>
      <c r="F200">
        <f t="shared" si="19"/>
        <v>3.295056171057957</v>
      </c>
      <c r="G200">
        <v>18155</v>
      </c>
      <c r="H200" s="57">
        <f t="shared" si="15"/>
        <v>651092.5041390604</v>
      </c>
      <c r="I200" s="58">
        <f t="shared" si="16"/>
        <v>0.0034289601029981976</v>
      </c>
      <c r="J200" s="59">
        <f t="shared" si="17"/>
        <v>291.6336060969694</v>
      </c>
      <c r="K200" s="59">
        <f t="shared" si="18"/>
        <v>18.483606096969424</v>
      </c>
      <c r="L200">
        <v>0</v>
      </c>
      <c r="M200">
        <v>32127</v>
      </c>
      <c r="N200">
        <v>29514</v>
      </c>
      <c r="O200">
        <v>19096</v>
      </c>
      <c r="P200">
        <v>1295</v>
      </c>
    </row>
    <row r="201" spans="2:16" ht="13.5" thickBot="1">
      <c r="B201">
        <v>197</v>
      </c>
      <c r="C201" s="1">
        <v>38527</v>
      </c>
      <c r="D201" s="2">
        <v>0.31736111111111115</v>
      </c>
      <c r="E201">
        <v>525.562</v>
      </c>
      <c r="F201">
        <f t="shared" si="19"/>
        <v>3.4909638557495923</v>
      </c>
      <c r="G201">
        <v>18814</v>
      </c>
      <c r="H201" s="57">
        <f t="shared" si="15"/>
        <v>619548.940334178</v>
      </c>
      <c r="I201" s="58">
        <f t="shared" si="16"/>
        <v>0.003416822326976246</v>
      </c>
      <c r="J201" s="59">
        <f t="shared" si="17"/>
        <v>292.66959306162136</v>
      </c>
      <c r="K201" s="59">
        <f t="shared" si="18"/>
        <v>19.51959306162138</v>
      </c>
      <c r="L201">
        <v>0</v>
      </c>
      <c r="M201">
        <v>32127</v>
      </c>
      <c r="N201">
        <v>29514</v>
      </c>
      <c r="O201">
        <v>19445</v>
      </c>
      <c r="P201">
        <v>1259</v>
      </c>
    </row>
    <row r="202" spans="2:16" ht="13.5" thickBot="1">
      <c r="B202">
        <v>198</v>
      </c>
      <c r="C202" s="1">
        <v>38527</v>
      </c>
      <c r="D202" s="2">
        <v>0.31747685185185187</v>
      </c>
      <c r="E202">
        <v>554.289</v>
      </c>
      <c r="F202">
        <f t="shared" si="19"/>
        <v>3.689029600035388</v>
      </c>
      <c r="G202">
        <v>18417</v>
      </c>
      <c r="H202" s="57">
        <f t="shared" si="15"/>
        <v>638281.3474698168</v>
      </c>
      <c r="I202" s="58">
        <f t="shared" si="16"/>
        <v>0.0034241014327623482</v>
      </c>
      <c r="J202" s="59">
        <f t="shared" si="17"/>
        <v>292.04742313759766</v>
      </c>
      <c r="K202" s="59">
        <f t="shared" si="18"/>
        <v>18.897423137597684</v>
      </c>
      <c r="L202">
        <v>0</v>
      </c>
      <c r="M202">
        <v>32124</v>
      </c>
      <c r="N202">
        <v>29514</v>
      </c>
      <c r="O202">
        <v>22814</v>
      </c>
      <c r="P202">
        <v>1228</v>
      </c>
    </row>
    <row r="203" spans="2:16" ht="13.5" thickBot="1">
      <c r="B203">
        <v>199</v>
      </c>
      <c r="C203" s="1">
        <v>38527</v>
      </c>
      <c r="D203" s="2">
        <v>0.3175925925925926</v>
      </c>
      <c r="E203">
        <v>584.566</v>
      </c>
      <c r="F203">
        <f t="shared" si="19"/>
        <v>3.897782220905686</v>
      </c>
      <c r="G203">
        <v>18510</v>
      </c>
      <c r="H203" s="57">
        <f t="shared" si="15"/>
        <v>633821.0858212853</v>
      </c>
      <c r="I203" s="58">
        <f t="shared" si="16"/>
        <v>0.0034223874165746544</v>
      </c>
      <c r="J203" s="59">
        <f t="shared" si="17"/>
        <v>292.1936877037914</v>
      </c>
      <c r="K203" s="59">
        <f t="shared" si="18"/>
        <v>19.04368770379142</v>
      </c>
      <c r="L203">
        <v>0</v>
      </c>
      <c r="M203">
        <v>32119</v>
      </c>
      <c r="N203">
        <v>29514</v>
      </c>
      <c r="O203">
        <v>21910</v>
      </c>
      <c r="P203">
        <v>1412</v>
      </c>
    </row>
    <row r="204" spans="2:16" ht="13.5" thickBot="1">
      <c r="B204">
        <v>200</v>
      </c>
      <c r="C204" s="1">
        <v>38527</v>
      </c>
      <c r="D204" s="2">
        <v>0.3177083333333333</v>
      </c>
      <c r="E204">
        <v>612.586</v>
      </c>
      <c r="F204">
        <f t="shared" si="19"/>
        <v>4.090973370517132</v>
      </c>
      <c r="G204">
        <v>18593</v>
      </c>
      <c r="H204" s="57">
        <f t="shared" si="15"/>
        <v>629878.1006568737</v>
      </c>
      <c r="I204" s="58">
        <f t="shared" si="16"/>
        <v>0.003420862313393917</v>
      </c>
      <c r="J204" s="59">
        <f t="shared" si="17"/>
        <v>292.32395471885474</v>
      </c>
      <c r="K204" s="59">
        <f t="shared" si="18"/>
        <v>19.17395471885476</v>
      </c>
      <c r="L204">
        <v>0</v>
      </c>
      <c r="M204">
        <v>32110</v>
      </c>
      <c r="N204">
        <v>29514</v>
      </c>
      <c r="O204">
        <v>30856</v>
      </c>
      <c r="P204">
        <v>1202</v>
      </c>
    </row>
    <row r="205" spans="2:16" ht="13.5" thickBot="1">
      <c r="B205">
        <v>201</v>
      </c>
      <c r="C205" s="1">
        <v>38527</v>
      </c>
      <c r="D205" s="2">
        <v>0.3178240740740741</v>
      </c>
      <c r="E205">
        <v>642.383</v>
      </c>
      <c r="F205">
        <f t="shared" si="19"/>
        <v>4.296416507025778</v>
      </c>
      <c r="G205">
        <v>19017</v>
      </c>
      <c r="H205" s="57">
        <f t="shared" si="15"/>
        <v>610272.596977916</v>
      </c>
      <c r="I205" s="58">
        <f t="shared" si="16"/>
        <v>0.003413137480235886</v>
      </c>
      <c r="J205" s="59">
        <f t="shared" si="17"/>
        <v>292.9855611707996</v>
      </c>
      <c r="K205" s="59">
        <f t="shared" si="18"/>
        <v>19.835561170799622</v>
      </c>
      <c r="L205">
        <v>0</v>
      </c>
      <c r="M205">
        <v>32101</v>
      </c>
      <c r="N205">
        <v>29514</v>
      </c>
      <c r="O205">
        <v>14075</v>
      </c>
      <c r="P205">
        <v>1155</v>
      </c>
    </row>
    <row r="206" spans="2:16" ht="13.5" thickBot="1">
      <c r="B206">
        <v>202</v>
      </c>
      <c r="C206" s="1">
        <v>38527</v>
      </c>
      <c r="D206" s="2">
        <v>0.3179398148148148</v>
      </c>
      <c r="E206">
        <v>668.93</v>
      </c>
      <c r="F206">
        <f t="shared" si="19"/>
        <v>4.479451676502403</v>
      </c>
      <c r="G206">
        <v>19354</v>
      </c>
      <c r="H206" s="57">
        <f t="shared" si="15"/>
        <v>595302.5974676807</v>
      </c>
      <c r="I206" s="58">
        <f t="shared" si="16"/>
        <v>0.0034070736024678383</v>
      </c>
      <c r="J206" s="59">
        <f t="shared" si="17"/>
        <v>293.5070141354364</v>
      </c>
      <c r="K206" s="59">
        <f t="shared" si="18"/>
        <v>20.35701413543643</v>
      </c>
      <c r="L206">
        <v>0</v>
      </c>
      <c r="M206">
        <v>32088</v>
      </c>
      <c r="N206">
        <v>29514</v>
      </c>
      <c r="O206">
        <v>11045</v>
      </c>
      <c r="P206">
        <v>1152</v>
      </c>
    </row>
    <row r="207" spans="2:16" ht="13.5" thickBot="1">
      <c r="B207">
        <v>203</v>
      </c>
      <c r="C207" s="1">
        <v>38527</v>
      </c>
      <c r="D207" s="2">
        <v>0.31805555555555554</v>
      </c>
      <c r="E207">
        <v>694.414</v>
      </c>
      <c r="F207">
        <f t="shared" si="19"/>
        <v>4.655157717069787</v>
      </c>
      <c r="G207">
        <v>18785</v>
      </c>
      <c r="H207" s="57">
        <f t="shared" si="15"/>
        <v>620890.497779111</v>
      </c>
      <c r="I207" s="58">
        <f t="shared" si="16"/>
        <v>0.0034173507556579962</v>
      </c>
      <c r="J207" s="59">
        <f t="shared" si="17"/>
        <v>292.6243372426236</v>
      </c>
      <c r="K207" s="59">
        <f t="shared" si="18"/>
        <v>19.47433724262362</v>
      </c>
      <c r="L207">
        <v>0</v>
      </c>
      <c r="M207">
        <v>32075</v>
      </c>
      <c r="N207">
        <v>29513</v>
      </c>
      <c r="O207">
        <v>27849</v>
      </c>
      <c r="P207">
        <v>1258</v>
      </c>
    </row>
    <row r="208" spans="2:16" ht="13.5" thickBot="1">
      <c r="B208">
        <v>204</v>
      </c>
      <c r="C208" s="1">
        <v>38527</v>
      </c>
      <c r="D208" s="2">
        <v>0.3181712962962963</v>
      </c>
      <c r="E208">
        <v>716.66</v>
      </c>
      <c r="F208">
        <f t="shared" si="19"/>
        <v>4.808538527714191</v>
      </c>
      <c r="G208">
        <v>18920</v>
      </c>
      <c r="H208" s="57">
        <f t="shared" si="15"/>
        <v>614680.3034047751</v>
      </c>
      <c r="I208" s="58">
        <f t="shared" si="16"/>
        <v>0.003414895148232361</v>
      </c>
      <c r="J208" s="59">
        <f t="shared" si="17"/>
        <v>292.83475966095943</v>
      </c>
      <c r="K208" s="59">
        <f t="shared" si="18"/>
        <v>19.684759660959458</v>
      </c>
      <c r="L208">
        <v>0</v>
      </c>
      <c r="M208">
        <v>32057</v>
      </c>
      <c r="N208">
        <v>29514</v>
      </c>
      <c r="O208">
        <v>38630</v>
      </c>
      <c r="P208">
        <v>1321</v>
      </c>
    </row>
    <row r="209" spans="2:16" ht="13.5" thickBot="1">
      <c r="B209">
        <v>205</v>
      </c>
      <c r="C209" s="1">
        <v>38527</v>
      </c>
      <c r="D209" s="2">
        <v>0.31828703703703703</v>
      </c>
      <c r="E209">
        <v>749.934</v>
      </c>
      <c r="F209">
        <f t="shared" si="19"/>
        <v>5.037954741567555</v>
      </c>
      <c r="G209">
        <v>18462</v>
      </c>
      <c r="H209" s="57">
        <f t="shared" si="15"/>
        <v>636117.5455255575</v>
      </c>
      <c r="I209" s="58">
        <f t="shared" si="16"/>
        <v>0.0034232713844058963</v>
      </c>
      <c r="J209" s="59">
        <f t="shared" si="17"/>
        <v>292.11823653693426</v>
      </c>
      <c r="K209" s="59">
        <f t="shared" si="18"/>
        <v>18.968236536934285</v>
      </c>
      <c r="L209">
        <v>0</v>
      </c>
      <c r="M209">
        <v>32037</v>
      </c>
      <c r="N209">
        <v>29513</v>
      </c>
      <c r="O209">
        <v>25048</v>
      </c>
      <c r="P209">
        <v>1130</v>
      </c>
    </row>
    <row r="210" spans="2:16" ht="13.5" thickBot="1">
      <c r="B210">
        <v>206</v>
      </c>
      <c r="C210" s="1">
        <v>38527</v>
      </c>
      <c r="D210" s="2">
        <v>0.31840277777777776</v>
      </c>
      <c r="E210">
        <v>780.246</v>
      </c>
      <c r="F210">
        <f t="shared" si="19"/>
        <v>5.24694867900589</v>
      </c>
      <c r="G210">
        <v>18285</v>
      </c>
      <c r="H210" s="57">
        <f t="shared" si="15"/>
        <v>644689.9370136374</v>
      </c>
      <c r="I210" s="58">
        <f t="shared" si="16"/>
        <v>0.0034265437333417994</v>
      </c>
      <c r="J210" s="59">
        <f t="shared" si="17"/>
        <v>291.8392636491266</v>
      </c>
      <c r="K210" s="59">
        <f t="shared" si="18"/>
        <v>18.689263649126644</v>
      </c>
      <c r="L210">
        <v>0</v>
      </c>
      <c r="M210">
        <v>32017</v>
      </c>
      <c r="N210">
        <v>29512</v>
      </c>
      <c r="O210">
        <v>22147</v>
      </c>
      <c r="P210">
        <v>1104</v>
      </c>
    </row>
    <row r="211" spans="2:16" ht="13.5" thickBot="1">
      <c r="B211">
        <v>207</v>
      </c>
      <c r="C211" s="1">
        <v>38527</v>
      </c>
      <c r="D211" s="2">
        <v>0.3185185185185185</v>
      </c>
      <c r="E211">
        <v>819.828</v>
      </c>
      <c r="F211">
        <f t="shared" si="19"/>
        <v>5.519857033178633</v>
      </c>
      <c r="G211">
        <v>18165</v>
      </c>
      <c r="H211" s="57">
        <f t="shared" si="15"/>
        <v>650596.7456279842</v>
      </c>
      <c r="I211" s="58">
        <f t="shared" si="16"/>
        <v>0.003428773833825985</v>
      </c>
      <c r="J211" s="59">
        <f t="shared" si="17"/>
        <v>291.6494491805409</v>
      </c>
      <c r="K211" s="59">
        <f t="shared" si="18"/>
        <v>18.49944918054092</v>
      </c>
      <c r="L211">
        <v>0</v>
      </c>
      <c r="M211">
        <v>31995</v>
      </c>
      <c r="N211">
        <v>29514</v>
      </c>
      <c r="O211">
        <v>10267</v>
      </c>
      <c r="P211">
        <v>1210</v>
      </c>
    </row>
    <row r="212" spans="2:16" ht="13.5" thickBot="1">
      <c r="B212">
        <v>208</v>
      </c>
      <c r="C212" s="1">
        <v>38527</v>
      </c>
      <c r="D212" s="2">
        <v>0.31863425925925926</v>
      </c>
      <c r="E212">
        <v>848.797</v>
      </c>
      <c r="F212">
        <f t="shared" si="19"/>
        <v>5.7195913091634285</v>
      </c>
      <c r="G212">
        <v>18072</v>
      </c>
      <c r="H212" s="57">
        <f t="shared" si="15"/>
        <v>655228.473575813</v>
      </c>
      <c r="I212" s="58">
        <f t="shared" si="16"/>
        <v>0.00343050869973554</v>
      </c>
      <c r="J212" s="59">
        <f t="shared" si="17"/>
        <v>291.5019571520371</v>
      </c>
      <c r="K212" s="59">
        <f t="shared" si="18"/>
        <v>18.35195715203713</v>
      </c>
      <c r="L212">
        <v>0</v>
      </c>
      <c r="M212">
        <v>31967</v>
      </c>
      <c r="N212">
        <v>29514</v>
      </c>
      <c r="O212">
        <v>16014</v>
      </c>
      <c r="P212">
        <v>1259</v>
      </c>
    </row>
    <row r="213" spans="2:16" ht="13.5" thickBot="1">
      <c r="B213">
        <v>209</v>
      </c>
      <c r="C213" s="1">
        <v>38527</v>
      </c>
      <c r="D213" s="2">
        <v>0.31875</v>
      </c>
      <c r="E213">
        <v>882.578</v>
      </c>
      <c r="F213">
        <f t="shared" si="19"/>
        <v>5.952503165873787</v>
      </c>
      <c r="G213">
        <v>18150</v>
      </c>
      <c r="H213" s="57">
        <f t="shared" si="15"/>
        <v>651340.5882411344</v>
      </c>
      <c r="I213" s="58">
        <f t="shared" si="16"/>
        <v>0.003429053262395877</v>
      </c>
      <c r="J213" s="59">
        <f t="shared" si="17"/>
        <v>291.6256830905276</v>
      </c>
      <c r="K213" s="59">
        <f t="shared" si="18"/>
        <v>18.47568309052764</v>
      </c>
      <c r="L213">
        <v>0</v>
      </c>
      <c r="M213">
        <v>31936</v>
      </c>
      <c r="N213">
        <v>29514</v>
      </c>
      <c r="O213">
        <v>10774</v>
      </c>
      <c r="P213">
        <v>1259</v>
      </c>
    </row>
    <row r="214" spans="2:16" ht="13.5" thickBot="1">
      <c r="B214">
        <v>210</v>
      </c>
      <c r="C214" s="1">
        <v>38527</v>
      </c>
      <c r="D214" s="2">
        <v>0.31886574074074076</v>
      </c>
      <c r="E214">
        <v>922.812</v>
      </c>
      <c r="F214">
        <f t="shared" si="19"/>
        <v>6.229906902971107</v>
      </c>
      <c r="G214">
        <v>18274</v>
      </c>
      <c r="H214" s="57">
        <f t="shared" si="15"/>
        <v>645228.1650003189</v>
      </c>
      <c r="I214" s="58">
        <f t="shared" si="16"/>
        <v>0.00342674776707044</v>
      </c>
      <c r="J214" s="59">
        <f t="shared" si="17"/>
        <v>291.82188709935593</v>
      </c>
      <c r="K214" s="59">
        <f t="shared" si="18"/>
        <v>18.671887099355956</v>
      </c>
      <c r="L214">
        <v>0</v>
      </c>
      <c r="M214">
        <v>31903</v>
      </c>
      <c r="N214">
        <v>29514</v>
      </c>
      <c r="O214">
        <v>17330</v>
      </c>
      <c r="P214">
        <v>1388</v>
      </c>
    </row>
    <row r="215" spans="2:16" ht="13.5" thickBot="1">
      <c r="B215">
        <v>211</v>
      </c>
      <c r="C215" s="1">
        <v>38527</v>
      </c>
      <c r="D215" s="2">
        <v>0.3189814814814815</v>
      </c>
      <c r="E215">
        <v>941.094</v>
      </c>
      <c r="F215">
        <f t="shared" si="19"/>
        <v>6.355956888595535</v>
      </c>
      <c r="G215">
        <v>18183</v>
      </c>
      <c r="H215" s="57">
        <f t="shared" si="15"/>
        <v>649705.7543786094</v>
      </c>
      <c r="I215" s="58">
        <f t="shared" si="16"/>
        <v>0.0034284387158022038</v>
      </c>
      <c r="J215" s="59">
        <f t="shared" si="17"/>
        <v>291.6779569052366</v>
      </c>
      <c r="K215" s="59">
        <f t="shared" si="18"/>
        <v>18.527956905236636</v>
      </c>
      <c r="L215">
        <v>0</v>
      </c>
      <c r="M215">
        <v>31864</v>
      </c>
      <c r="N215">
        <v>29513</v>
      </c>
      <c r="O215">
        <v>25773</v>
      </c>
      <c r="P215">
        <v>1214</v>
      </c>
    </row>
    <row r="216" spans="2:16" ht="13.5" thickBot="1">
      <c r="B216">
        <v>212</v>
      </c>
      <c r="C216" s="1">
        <v>38527</v>
      </c>
      <c r="D216" s="2">
        <v>0.3190972222222222</v>
      </c>
      <c r="E216">
        <v>967.352</v>
      </c>
      <c r="F216">
        <f t="shared" si="19"/>
        <v>6.536999472696082</v>
      </c>
      <c r="G216">
        <v>17778</v>
      </c>
      <c r="H216" s="57">
        <f t="shared" si="15"/>
        <v>670189.4298989424</v>
      </c>
      <c r="I216" s="58">
        <f t="shared" si="16"/>
        <v>0.003436031538040978</v>
      </c>
      <c r="J216" s="59">
        <f t="shared" si="17"/>
        <v>291.0334171641919</v>
      </c>
      <c r="K216" s="59">
        <f t="shared" si="18"/>
        <v>17.88341716419194</v>
      </c>
      <c r="L216">
        <v>0</v>
      </c>
      <c r="M216">
        <v>31828</v>
      </c>
      <c r="N216">
        <v>29514</v>
      </c>
      <c r="O216">
        <v>16958</v>
      </c>
      <c r="P216">
        <v>1186</v>
      </c>
    </row>
    <row r="217" spans="2:16" ht="13.5" thickBot="1">
      <c r="B217">
        <v>213</v>
      </c>
      <c r="C217" s="1">
        <v>38527</v>
      </c>
      <c r="D217" s="2">
        <v>0.319212962962963</v>
      </c>
      <c r="E217">
        <v>998.844</v>
      </c>
      <c r="F217">
        <f t="shared" si="19"/>
        <v>6.754129225856813</v>
      </c>
      <c r="G217">
        <v>17547</v>
      </c>
      <c r="H217" s="57">
        <f t="shared" si="15"/>
        <v>682296.1516036069</v>
      </c>
      <c r="I217" s="58">
        <f t="shared" si="16"/>
        <v>0.003440413030841451</v>
      </c>
      <c r="J217" s="59">
        <f t="shared" si="17"/>
        <v>290.66277538061223</v>
      </c>
      <c r="K217" s="59">
        <f t="shared" si="18"/>
        <v>17.512775380612254</v>
      </c>
      <c r="L217">
        <v>0</v>
      </c>
      <c r="M217">
        <v>31788</v>
      </c>
      <c r="N217">
        <v>29514</v>
      </c>
      <c r="O217">
        <v>7127</v>
      </c>
      <c r="P217">
        <v>1221</v>
      </c>
    </row>
    <row r="218" spans="2:16" ht="13.5" thickBot="1">
      <c r="B218">
        <v>214</v>
      </c>
      <c r="C218" s="1">
        <v>38527</v>
      </c>
      <c r="D218" s="2">
        <v>0.3193287037037037</v>
      </c>
      <c r="E218">
        <v>1028.652</v>
      </c>
      <c r="F218">
        <f t="shared" si="19"/>
        <v>6.959648204715413</v>
      </c>
      <c r="G218">
        <v>17516</v>
      </c>
      <c r="H218" s="57">
        <f t="shared" si="15"/>
        <v>683945.1636901555</v>
      </c>
      <c r="I218" s="58">
        <f t="shared" si="16"/>
        <v>0.0034410039162236223</v>
      </c>
      <c r="J218" s="59">
        <f t="shared" si="17"/>
        <v>290.6128630906831</v>
      </c>
      <c r="K218" s="59">
        <f t="shared" si="18"/>
        <v>17.46286309068313</v>
      </c>
      <c r="L218">
        <v>0</v>
      </c>
      <c r="M218">
        <v>31743</v>
      </c>
      <c r="N218">
        <v>29514</v>
      </c>
      <c r="O218">
        <v>24778</v>
      </c>
      <c r="P218">
        <v>1324</v>
      </c>
    </row>
    <row r="219" spans="2:16" ht="13.5" thickBot="1">
      <c r="B219">
        <v>215</v>
      </c>
      <c r="C219" s="1">
        <v>38527</v>
      </c>
      <c r="D219" s="2">
        <v>0.3194444444444445</v>
      </c>
      <c r="E219">
        <v>1062.289</v>
      </c>
      <c r="F219">
        <f t="shared" si="19"/>
        <v>7.191567216117275</v>
      </c>
      <c r="G219">
        <v>17546</v>
      </c>
      <c r="H219" s="57">
        <f t="shared" si="15"/>
        <v>682349.2545970173</v>
      </c>
      <c r="I219" s="58">
        <f t="shared" si="16"/>
        <v>0.003440432080861695</v>
      </c>
      <c r="J219" s="59">
        <f t="shared" si="17"/>
        <v>290.66116595144024</v>
      </c>
      <c r="K219" s="59">
        <f t="shared" si="18"/>
        <v>17.511165951440262</v>
      </c>
      <c r="L219">
        <v>0</v>
      </c>
      <c r="M219">
        <v>31693</v>
      </c>
      <c r="N219">
        <v>29514</v>
      </c>
      <c r="O219">
        <v>26251</v>
      </c>
      <c r="P219">
        <v>1214</v>
      </c>
    </row>
    <row r="220" spans="2:16" ht="13.5" thickBot="1">
      <c r="B220">
        <v>216</v>
      </c>
      <c r="C220" s="1">
        <v>38527</v>
      </c>
      <c r="D220" s="2">
        <v>0.3195601851851852</v>
      </c>
      <c r="E220">
        <v>1091.84</v>
      </c>
      <c r="F220">
        <f t="shared" si="19"/>
        <v>7.395314241890574</v>
      </c>
      <c r="G220">
        <v>17337</v>
      </c>
      <c r="H220" s="57">
        <f t="shared" si="15"/>
        <v>693582.2062018649</v>
      </c>
      <c r="I220" s="58">
        <f t="shared" si="16"/>
        <v>0.003444429463579896</v>
      </c>
      <c r="J220" s="59">
        <f t="shared" si="17"/>
        <v>290.323843345792</v>
      </c>
      <c r="K220" s="59">
        <f t="shared" si="18"/>
        <v>17.173843345792022</v>
      </c>
      <c r="L220">
        <v>0</v>
      </c>
      <c r="M220">
        <v>31646</v>
      </c>
      <c r="N220">
        <v>29514</v>
      </c>
      <c r="O220">
        <v>17916</v>
      </c>
      <c r="P220">
        <v>1184</v>
      </c>
    </row>
    <row r="221" spans="2:16" ht="13.5" thickBot="1">
      <c r="B221">
        <v>217</v>
      </c>
      <c r="C221" s="1">
        <v>38527</v>
      </c>
      <c r="D221" s="2">
        <v>0.3196759259259259</v>
      </c>
      <c r="E221">
        <v>1116.199</v>
      </c>
      <c r="F221">
        <f t="shared" si="19"/>
        <v>7.563263678485336</v>
      </c>
      <c r="G221">
        <v>17320</v>
      </c>
      <c r="H221" s="57">
        <f t="shared" si="15"/>
        <v>694507.8127257156</v>
      </c>
      <c r="I221" s="58">
        <f t="shared" si="16"/>
        <v>0.003444756018448157</v>
      </c>
      <c r="J221" s="59">
        <f t="shared" si="17"/>
        <v>290.2963213198752</v>
      </c>
      <c r="K221" s="59">
        <f t="shared" si="18"/>
        <v>17.1463213198752</v>
      </c>
      <c r="L221">
        <v>0</v>
      </c>
      <c r="M221">
        <v>31597</v>
      </c>
      <c r="N221">
        <v>29513</v>
      </c>
      <c r="O221">
        <v>21895</v>
      </c>
      <c r="P221">
        <v>1222</v>
      </c>
    </row>
    <row r="222" spans="2:16" ht="13.5" thickBot="1">
      <c r="B222">
        <v>218</v>
      </c>
      <c r="C222" s="1">
        <v>38527</v>
      </c>
      <c r="D222" s="2">
        <v>0.31979166666666664</v>
      </c>
      <c r="E222">
        <v>1152.457</v>
      </c>
      <c r="F222">
        <f t="shared" si="19"/>
        <v>7.813253853453638</v>
      </c>
      <c r="G222">
        <v>17126</v>
      </c>
      <c r="H222" s="57">
        <f t="shared" si="15"/>
        <v>705200.7467500352</v>
      </c>
      <c r="I222" s="58">
        <f t="shared" si="16"/>
        <v>0.003448497889031635</v>
      </c>
      <c r="J222" s="59">
        <f t="shared" si="17"/>
        <v>289.9813287346416</v>
      </c>
      <c r="K222" s="59">
        <f t="shared" si="18"/>
        <v>16.831328734641602</v>
      </c>
      <c r="L222">
        <v>0</v>
      </c>
      <c r="M222">
        <v>31546</v>
      </c>
      <c r="N222">
        <v>29514</v>
      </c>
      <c r="O222">
        <v>15536</v>
      </c>
      <c r="P222">
        <v>1405</v>
      </c>
    </row>
    <row r="223" spans="2:16" ht="13.5" thickBot="1">
      <c r="B223">
        <v>219</v>
      </c>
      <c r="C223" s="1">
        <v>38527</v>
      </c>
      <c r="D223" s="2">
        <v>0.3199074074074074</v>
      </c>
      <c r="E223">
        <v>1182.941</v>
      </c>
      <c r="F223">
        <f t="shared" si="19"/>
        <v>8.023433689454897</v>
      </c>
      <c r="G223">
        <v>17015</v>
      </c>
      <c r="H223" s="57">
        <f t="shared" si="15"/>
        <v>711428.5312808071</v>
      </c>
      <c r="I223" s="58">
        <f t="shared" si="16"/>
        <v>0.0034506517024385387</v>
      </c>
      <c r="J223" s="59">
        <f t="shared" si="17"/>
        <v>289.8003293967081</v>
      </c>
      <c r="K223" s="59">
        <f t="shared" si="18"/>
        <v>16.650329396708116</v>
      </c>
      <c r="L223">
        <v>0</v>
      </c>
      <c r="M223">
        <v>31483</v>
      </c>
      <c r="N223">
        <v>29514</v>
      </c>
      <c r="O223">
        <v>33275</v>
      </c>
      <c r="P223">
        <v>1299</v>
      </c>
    </row>
    <row r="224" spans="2:16" ht="13.5" thickBot="1">
      <c r="B224">
        <v>220</v>
      </c>
      <c r="C224" s="1">
        <v>38527</v>
      </c>
      <c r="D224" s="2">
        <v>0.32002314814814814</v>
      </c>
      <c r="E224">
        <v>1211.125</v>
      </c>
      <c r="F224">
        <f t="shared" si="19"/>
        <v>8.217755579556574</v>
      </c>
      <c r="G224">
        <v>17148</v>
      </c>
      <c r="H224" s="57">
        <f t="shared" si="15"/>
        <v>703975.9839818027</v>
      </c>
      <c r="I224" s="58">
        <f t="shared" si="16"/>
        <v>0.0034480721261756727</v>
      </c>
      <c r="J224" s="59">
        <f t="shared" si="17"/>
        <v>290.01713520103203</v>
      </c>
      <c r="K224" s="59">
        <f t="shared" si="18"/>
        <v>16.867135201032056</v>
      </c>
      <c r="L224">
        <v>0</v>
      </c>
      <c r="M224">
        <v>31426</v>
      </c>
      <c r="N224">
        <v>29514</v>
      </c>
      <c r="O224">
        <v>18168</v>
      </c>
      <c r="P224">
        <v>1384</v>
      </c>
    </row>
    <row r="225" spans="2:16" ht="13.5" thickBot="1">
      <c r="B225">
        <v>221</v>
      </c>
      <c r="C225" s="1">
        <v>38527</v>
      </c>
      <c r="D225" s="2">
        <v>0.3201388888888889</v>
      </c>
      <c r="E225">
        <v>1243.398</v>
      </c>
      <c r="F225">
        <f t="shared" si="19"/>
        <v>8.440270139564076</v>
      </c>
      <c r="G225">
        <v>17183</v>
      </c>
      <c r="H225" s="57">
        <f t="shared" si="15"/>
        <v>702033.9609290685</v>
      </c>
      <c r="I225" s="58">
        <f t="shared" si="16"/>
        <v>0.0034473955332829016</v>
      </c>
      <c r="J225" s="59">
        <f t="shared" si="17"/>
        <v>290.0740545566918</v>
      </c>
      <c r="K225" s="59">
        <f t="shared" si="18"/>
        <v>16.92405455669183</v>
      </c>
      <c r="L225">
        <v>0</v>
      </c>
      <c r="M225">
        <v>31365</v>
      </c>
      <c r="N225">
        <v>29514</v>
      </c>
      <c r="O225">
        <v>13761</v>
      </c>
      <c r="P225">
        <v>1361</v>
      </c>
    </row>
    <row r="226" spans="2:16" ht="13.5" thickBot="1">
      <c r="B226">
        <v>222</v>
      </c>
      <c r="C226" s="1">
        <v>38527</v>
      </c>
      <c r="D226" s="2">
        <v>0.32025462962962964</v>
      </c>
      <c r="E226">
        <v>1275.387</v>
      </c>
      <c r="F226">
        <f t="shared" si="19"/>
        <v>8.660826587990933</v>
      </c>
      <c r="G226">
        <v>17111</v>
      </c>
      <c r="H226" s="57">
        <f t="shared" si="15"/>
        <v>706037.6178636941</v>
      </c>
      <c r="I226" s="58">
        <f t="shared" si="16"/>
        <v>0.0034487883932123663</v>
      </c>
      <c r="J226" s="59">
        <f t="shared" si="17"/>
        <v>289.9569025365897</v>
      </c>
      <c r="K226" s="59">
        <f t="shared" si="18"/>
        <v>16.806902536589746</v>
      </c>
      <c r="L226">
        <v>0</v>
      </c>
      <c r="M226">
        <v>31307</v>
      </c>
      <c r="N226">
        <v>29513</v>
      </c>
      <c r="O226">
        <v>10752</v>
      </c>
      <c r="P226">
        <v>1399</v>
      </c>
    </row>
    <row r="227" spans="2:16" ht="13.5" thickBot="1">
      <c r="B227">
        <v>223</v>
      </c>
      <c r="C227" s="1">
        <v>38527</v>
      </c>
      <c r="D227" s="2">
        <v>0.32037037037037036</v>
      </c>
      <c r="E227">
        <v>1307.117</v>
      </c>
      <c r="F227">
        <f t="shared" si="19"/>
        <v>8.879597293814316</v>
      </c>
      <c r="G227">
        <v>16874</v>
      </c>
      <c r="H227" s="57">
        <f t="shared" si="15"/>
        <v>719457.6373034486</v>
      </c>
      <c r="I227" s="58">
        <f t="shared" si="16"/>
        <v>0.0034534013909226706</v>
      </c>
      <c r="J227" s="59">
        <f t="shared" si="17"/>
        <v>289.5695827969834</v>
      </c>
      <c r="K227" s="59">
        <f t="shared" si="18"/>
        <v>16.419582796983434</v>
      </c>
      <c r="L227">
        <v>0</v>
      </c>
      <c r="M227">
        <v>31247</v>
      </c>
      <c r="N227">
        <v>29514</v>
      </c>
      <c r="O227">
        <v>7228</v>
      </c>
      <c r="P227">
        <v>1453</v>
      </c>
    </row>
    <row r="228" spans="2:16" ht="13.5" thickBot="1">
      <c r="B228">
        <v>224</v>
      </c>
      <c r="C228" s="1">
        <v>38527</v>
      </c>
      <c r="D228" s="2">
        <v>0.3204861111111111</v>
      </c>
      <c r="E228">
        <v>1344.035</v>
      </c>
      <c r="F228">
        <f t="shared" si="19"/>
        <v>9.134138009779889</v>
      </c>
      <c r="G228">
        <v>16613</v>
      </c>
      <c r="H228" s="57">
        <f t="shared" si="15"/>
        <v>734679.6401846891</v>
      </c>
      <c r="I228" s="58">
        <f t="shared" si="16"/>
        <v>0.003458532864061337</v>
      </c>
      <c r="J228" s="59">
        <f t="shared" si="17"/>
        <v>289.1399443941398</v>
      </c>
      <c r="K228" s="59">
        <f t="shared" si="18"/>
        <v>15.989944394139798</v>
      </c>
      <c r="L228">
        <v>0</v>
      </c>
      <c r="M228">
        <v>31177</v>
      </c>
      <c r="N228">
        <v>29513</v>
      </c>
      <c r="O228">
        <v>14859</v>
      </c>
      <c r="P228">
        <v>1461</v>
      </c>
    </row>
    <row r="229" spans="2:16" ht="13.5" thickBot="1">
      <c r="B229">
        <v>225</v>
      </c>
      <c r="C229" s="1">
        <v>38527</v>
      </c>
      <c r="D229" s="2">
        <v>0.32060185185185186</v>
      </c>
      <c r="E229">
        <v>1377</v>
      </c>
      <c r="F229">
        <f t="shared" si="19"/>
        <v>9.36142374307544</v>
      </c>
      <c r="G229">
        <v>16189</v>
      </c>
      <c r="H229" s="57">
        <f t="shared" si="15"/>
        <v>760454.3615395464</v>
      </c>
      <c r="I229" s="58">
        <f t="shared" si="16"/>
        <v>0.0034669888327328365</v>
      </c>
      <c r="J229" s="59">
        <f t="shared" si="17"/>
        <v>288.43473349516245</v>
      </c>
      <c r="K229" s="59">
        <f t="shared" si="18"/>
        <v>15.28473349516247</v>
      </c>
      <c r="L229">
        <v>0</v>
      </c>
      <c r="M229">
        <v>31106</v>
      </c>
      <c r="N229">
        <v>29514</v>
      </c>
      <c r="O229">
        <v>29147</v>
      </c>
      <c r="P229">
        <v>1532</v>
      </c>
    </row>
    <row r="230" spans="2:16" ht="13.5" thickBot="1">
      <c r="B230">
        <v>226</v>
      </c>
      <c r="C230" s="1">
        <v>38527</v>
      </c>
      <c r="D230" s="2">
        <v>0.3207175925925926</v>
      </c>
      <c r="E230">
        <v>1412.129</v>
      </c>
      <c r="F230">
        <f t="shared" si="19"/>
        <v>9.60362973503477</v>
      </c>
      <c r="G230">
        <v>16022</v>
      </c>
      <c r="H230" s="57">
        <f t="shared" si="15"/>
        <v>770980.6405140044</v>
      </c>
      <c r="I230" s="58">
        <f t="shared" si="16"/>
        <v>0.0034703617411270043</v>
      </c>
      <c r="J230" s="59">
        <f t="shared" si="17"/>
        <v>288.1543984735288</v>
      </c>
      <c r="K230" s="59">
        <f t="shared" si="18"/>
        <v>15.004398473528795</v>
      </c>
      <c r="L230">
        <v>0</v>
      </c>
      <c r="M230">
        <v>31036</v>
      </c>
      <c r="N230">
        <v>29514</v>
      </c>
      <c r="O230">
        <v>12084</v>
      </c>
      <c r="P230">
        <v>1508</v>
      </c>
    </row>
    <row r="231" spans="2:16" ht="13.5" thickBot="1">
      <c r="B231">
        <v>227</v>
      </c>
      <c r="C231" s="1">
        <v>38527</v>
      </c>
      <c r="D231" s="2">
        <v>0.32083333333333336</v>
      </c>
      <c r="E231">
        <v>1451.469</v>
      </c>
      <c r="F231">
        <f t="shared" si="19"/>
        <v>9.874869557508514</v>
      </c>
      <c r="G231">
        <v>16261</v>
      </c>
      <c r="H231" s="57">
        <f t="shared" si="15"/>
        <v>755982.7834992855</v>
      </c>
      <c r="I231" s="58">
        <f t="shared" si="16"/>
        <v>0.0034655421560968267</v>
      </c>
      <c r="J231" s="59">
        <f t="shared" si="17"/>
        <v>288.5551394146885</v>
      </c>
      <c r="K231" s="59">
        <f t="shared" si="18"/>
        <v>15.405139414688506</v>
      </c>
      <c r="L231">
        <v>0</v>
      </c>
      <c r="M231">
        <v>30963</v>
      </c>
      <c r="N231">
        <v>29514</v>
      </c>
      <c r="O231">
        <v>17078</v>
      </c>
      <c r="P231">
        <v>1462</v>
      </c>
    </row>
    <row r="232" spans="2:16" ht="13.5" thickBot="1">
      <c r="B232">
        <v>228</v>
      </c>
      <c r="C232" s="1">
        <v>38527</v>
      </c>
      <c r="D232" s="2">
        <v>0.3209490740740741</v>
      </c>
      <c r="E232">
        <v>1488.934</v>
      </c>
      <c r="F232">
        <f t="shared" si="19"/>
        <v>10.133181706694552</v>
      </c>
      <c r="G232">
        <v>16011</v>
      </c>
      <c r="H232" s="57">
        <f t="shared" si="15"/>
        <v>771681.6958979614</v>
      </c>
      <c r="I232" s="58">
        <f t="shared" si="16"/>
        <v>0.0034705847736782986</v>
      </c>
      <c r="J232" s="59">
        <f t="shared" si="17"/>
        <v>288.13588061130986</v>
      </c>
      <c r="K232" s="59">
        <f t="shared" si="18"/>
        <v>14.98588061130988</v>
      </c>
      <c r="L232">
        <v>0</v>
      </c>
      <c r="M232">
        <v>30892</v>
      </c>
      <c r="N232">
        <v>29514</v>
      </c>
      <c r="O232">
        <v>36016</v>
      </c>
      <c r="P232">
        <v>1528</v>
      </c>
    </row>
    <row r="233" spans="2:16" ht="13.5" thickBot="1">
      <c r="B233">
        <v>229</v>
      </c>
      <c r="C233" s="1">
        <v>38527</v>
      </c>
      <c r="D233" s="2">
        <v>0.3210648148148148</v>
      </c>
      <c r="E233">
        <v>1526.844</v>
      </c>
      <c r="F233">
        <f t="shared" si="19"/>
        <v>10.394562023674208</v>
      </c>
      <c r="G233">
        <v>15858</v>
      </c>
      <c r="H233" s="57">
        <f t="shared" si="15"/>
        <v>781533.5751807533</v>
      </c>
      <c r="I233" s="58">
        <f t="shared" si="16"/>
        <v>0.0034736982150566777</v>
      </c>
      <c r="J233" s="59">
        <f t="shared" si="17"/>
        <v>287.87762726926576</v>
      </c>
      <c r="K233" s="59">
        <f t="shared" si="18"/>
        <v>14.727627269265781</v>
      </c>
      <c r="L233">
        <v>0</v>
      </c>
      <c r="M233">
        <v>30806</v>
      </c>
      <c r="N233">
        <v>29513</v>
      </c>
      <c r="O233">
        <v>11167</v>
      </c>
      <c r="P233">
        <v>1618</v>
      </c>
    </row>
    <row r="234" spans="2:16" ht="13.5" thickBot="1">
      <c r="B234">
        <v>230</v>
      </c>
      <c r="C234" s="1">
        <v>38527</v>
      </c>
      <c r="D234" s="2">
        <v>0.3211805555555555</v>
      </c>
      <c r="E234">
        <v>1564.891</v>
      </c>
      <c r="F234">
        <f t="shared" si="19"/>
        <v>10.65688692264875</v>
      </c>
      <c r="G234">
        <v>15914</v>
      </c>
      <c r="H234" s="57">
        <f t="shared" si="15"/>
        <v>777905.681085489</v>
      </c>
      <c r="I234" s="58">
        <f t="shared" si="16"/>
        <v>0.003472556204251049</v>
      </c>
      <c r="J234" s="59">
        <f t="shared" si="17"/>
        <v>287.9723008588934</v>
      </c>
      <c r="K234" s="59">
        <f t="shared" si="18"/>
        <v>14.822300858893414</v>
      </c>
      <c r="L234">
        <v>0</v>
      </c>
      <c r="M234">
        <v>30712</v>
      </c>
      <c r="N234">
        <v>29514</v>
      </c>
      <c r="O234">
        <v>21874</v>
      </c>
      <c r="P234">
        <v>1529</v>
      </c>
    </row>
    <row r="235" spans="2:16" ht="13.5" thickBot="1">
      <c r="B235">
        <v>231</v>
      </c>
      <c r="C235" s="1">
        <v>38527</v>
      </c>
      <c r="D235" s="2">
        <v>0.3212962962962963</v>
      </c>
      <c r="E235">
        <v>1599.266</v>
      </c>
      <c r="F235">
        <f t="shared" si="19"/>
        <v>10.893894266256654</v>
      </c>
      <c r="G235">
        <v>15883</v>
      </c>
      <c r="H235" s="57">
        <f t="shared" si="15"/>
        <v>779910.8187384822</v>
      </c>
      <c r="I235" s="58">
        <f t="shared" si="16"/>
        <v>0.003473188037019152</v>
      </c>
      <c r="J235" s="59">
        <f t="shared" si="17"/>
        <v>287.91991373385173</v>
      </c>
      <c r="K235" s="59">
        <f t="shared" si="18"/>
        <v>14.769913733851752</v>
      </c>
      <c r="L235">
        <v>0</v>
      </c>
      <c r="M235">
        <v>30620</v>
      </c>
      <c r="N235">
        <v>29515</v>
      </c>
      <c r="O235">
        <v>63097</v>
      </c>
      <c r="P235">
        <v>1747</v>
      </c>
    </row>
    <row r="236" spans="2:16" ht="13.5" thickBot="1">
      <c r="B236">
        <v>232</v>
      </c>
      <c r="C236" s="1">
        <v>38527</v>
      </c>
      <c r="D236" s="2">
        <v>0.321412037037037</v>
      </c>
      <c r="E236">
        <v>1609.293</v>
      </c>
      <c r="F236">
        <f t="shared" si="19"/>
        <v>10.963028015619749</v>
      </c>
      <c r="G236">
        <v>16128</v>
      </c>
      <c r="H236" s="57">
        <f t="shared" si="15"/>
        <v>764274.021016767</v>
      </c>
      <c r="I236" s="58">
        <f t="shared" si="16"/>
        <v>0.003468218012793473</v>
      </c>
      <c r="J236" s="59">
        <f t="shared" si="17"/>
        <v>288.33250859987055</v>
      </c>
      <c r="K236" s="59">
        <f t="shared" si="18"/>
        <v>15.182508599870573</v>
      </c>
      <c r="L236">
        <v>0</v>
      </c>
      <c r="M236">
        <v>30550</v>
      </c>
      <c r="N236">
        <v>29514</v>
      </c>
      <c r="O236">
        <v>18289</v>
      </c>
      <c r="P236">
        <v>1308</v>
      </c>
    </row>
    <row r="237" spans="2:16" ht="13.5" thickBot="1">
      <c r="B237">
        <v>233</v>
      </c>
      <c r="C237" s="1">
        <v>38527</v>
      </c>
      <c r="D237" s="2">
        <v>0.3215277777777778</v>
      </c>
      <c r="E237">
        <v>1635.234</v>
      </c>
      <c r="F237">
        <f t="shared" si="19"/>
        <v>11.14188496108979</v>
      </c>
      <c r="G237">
        <v>15521</v>
      </c>
      <c r="H237" s="57">
        <f t="shared" si="15"/>
        <v>803918.48624027</v>
      </c>
      <c r="I237" s="58">
        <f t="shared" si="16"/>
        <v>0.00348063185572097</v>
      </c>
      <c r="J237" s="59">
        <f t="shared" si="17"/>
        <v>287.3041566738354</v>
      </c>
      <c r="K237" s="59">
        <f t="shared" si="18"/>
        <v>14.154156673835416</v>
      </c>
      <c r="L237">
        <v>0</v>
      </c>
      <c r="M237">
        <v>30455</v>
      </c>
      <c r="N237">
        <v>29514</v>
      </c>
      <c r="O237">
        <v>4078</v>
      </c>
      <c r="P237">
        <v>1715</v>
      </c>
    </row>
    <row r="238" spans="2:16" ht="13.5" thickBot="1">
      <c r="B238">
        <v>234</v>
      </c>
      <c r="C238" s="1">
        <v>38527</v>
      </c>
      <c r="D238" s="2">
        <v>0.3216435185185185</v>
      </c>
      <c r="E238">
        <v>1640.238</v>
      </c>
      <c r="F238">
        <f t="shared" si="19"/>
        <v>11.176386335560014</v>
      </c>
      <c r="G238">
        <v>15609</v>
      </c>
      <c r="H238" s="57">
        <f t="shared" si="15"/>
        <v>797979.9282843817</v>
      </c>
      <c r="I238" s="58">
        <f t="shared" si="16"/>
        <v>0.0034788110178339392</v>
      </c>
      <c r="J238" s="59">
        <f t="shared" si="17"/>
        <v>287.45453399841307</v>
      </c>
      <c r="K238" s="59">
        <f t="shared" si="18"/>
        <v>14.304533998413092</v>
      </c>
      <c r="L238">
        <v>0</v>
      </c>
      <c r="M238">
        <v>30365</v>
      </c>
      <c r="N238">
        <v>29514</v>
      </c>
      <c r="O238">
        <v>3338</v>
      </c>
      <c r="P238">
        <v>1500</v>
      </c>
    </row>
    <row r="239" spans="2:16" ht="13.5" thickBot="1">
      <c r="B239">
        <v>235</v>
      </c>
      <c r="C239" s="1">
        <v>38527</v>
      </c>
      <c r="D239" s="2">
        <v>0.32175925925925924</v>
      </c>
      <c r="E239">
        <v>1651.395</v>
      </c>
      <c r="F239">
        <f t="shared" si="19"/>
        <v>11.253311162691167</v>
      </c>
      <c r="G239">
        <v>14986</v>
      </c>
      <c r="H239" s="57">
        <f t="shared" si="15"/>
        <v>841523.0188839085</v>
      </c>
      <c r="I239" s="58">
        <f t="shared" si="16"/>
        <v>0.003491864819939857</v>
      </c>
      <c r="J239" s="59">
        <f t="shared" si="17"/>
        <v>286.37992922567486</v>
      </c>
      <c r="K239" s="59">
        <f t="shared" si="18"/>
        <v>13.22992922567488</v>
      </c>
      <c r="L239">
        <v>0</v>
      </c>
      <c r="M239">
        <v>30282</v>
      </c>
      <c r="N239">
        <v>29513</v>
      </c>
      <c r="O239">
        <v>3646</v>
      </c>
      <c r="P239">
        <v>1811</v>
      </c>
    </row>
    <row r="240" spans="2:16" ht="13.5" thickBot="1">
      <c r="B240">
        <v>236</v>
      </c>
      <c r="C240" s="1">
        <v>38527</v>
      </c>
      <c r="D240" s="2">
        <v>0.321875</v>
      </c>
      <c r="E240">
        <v>1648.086</v>
      </c>
      <c r="F240">
        <f t="shared" si="19"/>
        <v>11.230496404873026</v>
      </c>
      <c r="G240">
        <v>14206</v>
      </c>
      <c r="H240" s="57">
        <f t="shared" si="15"/>
        <v>901422.9151286648</v>
      </c>
      <c r="I240" s="58">
        <f t="shared" si="16"/>
        <v>0.0035087804254919828</v>
      </c>
      <c r="J240" s="59">
        <f t="shared" si="17"/>
        <v>284.9993099410845</v>
      </c>
      <c r="K240" s="59">
        <f t="shared" si="18"/>
        <v>11.849309941084528</v>
      </c>
      <c r="L240">
        <v>0</v>
      </c>
      <c r="M240">
        <v>30167</v>
      </c>
      <c r="N240">
        <v>29513</v>
      </c>
      <c r="O240">
        <v>4550</v>
      </c>
      <c r="P240">
        <v>1788</v>
      </c>
    </row>
    <row r="241" spans="2:16" ht="13.5" thickBot="1">
      <c r="B241">
        <v>237</v>
      </c>
      <c r="C241" s="1">
        <v>38527</v>
      </c>
      <c r="D241" s="2">
        <v>0.32199074074074074</v>
      </c>
      <c r="E241">
        <v>1653.297</v>
      </c>
      <c r="F241">
        <f t="shared" si="19"/>
        <v>11.266424994474214</v>
      </c>
      <c r="G241">
        <v>13882</v>
      </c>
      <c r="H241" s="57">
        <f t="shared" si="15"/>
        <v>928283.0162617146</v>
      </c>
      <c r="I241" s="58">
        <f t="shared" si="16"/>
        <v>0.003516011002073038</v>
      </c>
      <c r="J241" s="59">
        <f t="shared" si="17"/>
        <v>284.4132169695717</v>
      </c>
      <c r="K241" s="59">
        <f t="shared" si="18"/>
        <v>11.263216969571715</v>
      </c>
      <c r="L241">
        <v>0</v>
      </c>
      <c r="M241">
        <v>30066</v>
      </c>
      <c r="N241">
        <v>29514</v>
      </c>
      <c r="O241">
        <v>3084</v>
      </c>
      <c r="P241">
        <v>1823</v>
      </c>
    </row>
    <row r="242" spans="2:16" ht="13.5" thickBot="1">
      <c r="B242">
        <v>238</v>
      </c>
      <c r="C242" s="1">
        <v>38527</v>
      </c>
      <c r="D242" s="2">
        <v>0.3221064814814815</v>
      </c>
      <c r="E242">
        <v>1644.996</v>
      </c>
      <c r="F242">
        <f t="shared" si="19"/>
        <v>11.209191599294892</v>
      </c>
      <c r="G242">
        <v>13621</v>
      </c>
      <c r="H242" s="57">
        <f t="shared" si="15"/>
        <v>950849.5326117744</v>
      </c>
      <c r="I242" s="58">
        <f t="shared" si="16"/>
        <v>0.003521929123015043</v>
      </c>
      <c r="J242" s="59">
        <f t="shared" si="17"/>
        <v>283.93529939748555</v>
      </c>
      <c r="K242" s="59">
        <f t="shared" si="18"/>
        <v>10.785299397485574</v>
      </c>
      <c r="L242">
        <v>0</v>
      </c>
      <c r="M242">
        <v>29982</v>
      </c>
      <c r="N242">
        <v>29514</v>
      </c>
      <c r="O242">
        <v>4288</v>
      </c>
      <c r="P242">
        <v>1791</v>
      </c>
    </row>
    <row r="243" spans="2:16" ht="13.5" thickBot="1">
      <c r="B243">
        <v>239</v>
      </c>
      <c r="C243" s="1">
        <v>38527</v>
      </c>
      <c r="D243" s="2">
        <v>0.32222222222222224</v>
      </c>
      <c r="E243">
        <v>1643.672</v>
      </c>
      <c r="F243">
        <f t="shared" si="19"/>
        <v>11.200062938264</v>
      </c>
      <c r="G243">
        <v>13532</v>
      </c>
      <c r="H243" s="57">
        <f t="shared" si="15"/>
        <v>958743.6428310185</v>
      </c>
      <c r="I243" s="58">
        <f t="shared" si="16"/>
        <v>0.0035239669450542123</v>
      </c>
      <c r="J243" s="59">
        <f t="shared" si="17"/>
        <v>283.7711067078741</v>
      </c>
      <c r="K243" s="59">
        <f t="shared" si="18"/>
        <v>10.621106707874105</v>
      </c>
      <c r="L243">
        <v>0</v>
      </c>
      <c r="M243">
        <v>29863</v>
      </c>
      <c r="N243">
        <v>29513</v>
      </c>
      <c r="O243">
        <v>4052</v>
      </c>
      <c r="P243">
        <v>1967</v>
      </c>
    </row>
    <row r="244" spans="2:16" ht="13.5" thickBot="1">
      <c r="B244">
        <v>240</v>
      </c>
      <c r="C244" s="1">
        <v>38527</v>
      </c>
      <c r="D244" s="2">
        <v>0.32233796296296297</v>
      </c>
      <c r="E244">
        <v>1641.309</v>
      </c>
      <c r="F244">
        <f t="shared" si="19"/>
        <v>11.18377062254195</v>
      </c>
      <c r="G244">
        <v>13487</v>
      </c>
      <c r="H244" s="57">
        <f t="shared" si="15"/>
        <v>962774.7002251816</v>
      </c>
      <c r="I244" s="58">
        <f t="shared" si="16"/>
        <v>0.0035250012123065858</v>
      </c>
      <c r="J244" s="59">
        <f t="shared" si="17"/>
        <v>283.68784569740603</v>
      </c>
      <c r="K244" s="59">
        <f t="shared" si="18"/>
        <v>10.537845697406055</v>
      </c>
      <c r="L244">
        <v>0</v>
      </c>
      <c r="M244">
        <v>29749</v>
      </c>
      <c r="N244">
        <v>29513</v>
      </c>
      <c r="O244">
        <v>2581</v>
      </c>
      <c r="P244">
        <v>1892</v>
      </c>
    </row>
    <row r="245" spans="2:16" ht="13.5" thickBot="1">
      <c r="B245">
        <v>241</v>
      </c>
      <c r="C245" s="1">
        <v>38527</v>
      </c>
      <c r="D245" s="2">
        <v>0.3224537037037037</v>
      </c>
      <c r="E245">
        <v>1639.852</v>
      </c>
      <c r="F245">
        <f t="shared" si="19"/>
        <v>11.17372495855252</v>
      </c>
      <c r="G245">
        <v>13451</v>
      </c>
      <c r="H245" s="57">
        <f t="shared" si="15"/>
        <v>966018.9641217894</v>
      </c>
      <c r="I245" s="58">
        <f t="shared" si="16"/>
        <v>0.0035258305332334177</v>
      </c>
      <c r="J245" s="59">
        <f t="shared" si="17"/>
        <v>283.6211186483017</v>
      </c>
      <c r="K245" s="59">
        <f t="shared" si="18"/>
        <v>10.47111864830174</v>
      </c>
      <c r="L245">
        <v>0</v>
      </c>
      <c r="M245">
        <v>29656</v>
      </c>
      <c r="N245">
        <v>29514</v>
      </c>
      <c r="O245">
        <v>2430</v>
      </c>
      <c r="P245">
        <v>1901</v>
      </c>
    </row>
    <row r="246" spans="2:16" ht="13.5" thickBot="1">
      <c r="B246">
        <v>242</v>
      </c>
      <c r="C246" s="1">
        <v>38527</v>
      </c>
      <c r="D246" s="2">
        <v>0.32256944444444446</v>
      </c>
      <c r="E246">
        <v>1636.102</v>
      </c>
      <c r="F246">
        <f t="shared" si="19"/>
        <v>11.14786961197711</v>
      </c>
      <c r="G246">
        <v>13392</v>
      </c>
      <c r="H246" s="57">
        <f t="shared" si="15"/>
        <v>971373.6666747495</v>
      </c>
      <c r="I246" s="58">
        <f t="shared" si="16"/>
        <v>0.003527193391741096</v>
      </c>
      <c r="J246" s="59">
        <f t="shared" si="17"/>
        <v>283.511531389658</v>
      </c>
      <c r="K246" s="59">
        <f t="shared" si="18"/>
        <v>10.361531389658012</v>
      </c>
      <c r="L246">
        <v>0</v>
      </c>
      <c r="M246">
        <v>29563</v>
      </c>
      <c r="N246">
        <v>29513</v>
      </c>
      <c r="O246">
        <v>2378</v>
      </c>
      <c r="P246">
        <v>1919</v>
      </c>
    </row>
    <row r="247" spans="2:16" ht="13.5" thickBot="1">
      <c r="B247">
        <v>243</v>
      </c>
      <c r="C247" s="1">
        <v>38527</v>
      </c>
      <c r="D247" s="2">
        <v>0.3226851851851852</v>
      </c>
      <c r="E247">
        <v>1635.086</v>
      </c>
      <c r="F247">
        <f t="shared" si="19"/>
        <v>11.140864536744948</v>
      </c>
      <c r="G247">
        <v>13350</v>
      </c>
      <c r="H247" s="57">
        <f t="shared" si="15"/>
        <v>975214.3249716659</v>
      </c>
      <c r="I247" s="58">
        <f t="shared" si="16"/>
        <v>0.003528166378499647</v>
      </c>
      <c r="J247" s="59">
        <f t="shared" si="17"/>
        <v>283.43334546066677</v>
      </c>
      <c r="K247" s="59">
        <f t="shared" si="18"/>
        <v>10.283345460666794</v>
      </c>
      <c r="L247">
        <v>0</v>
      </c>
      <c r="M247">
        <v>29448</v>
      </c>
      <c r="N247">
        <v>29513</v>
      </c>
      <c r="O247">
        <v>2426</v>
      </c>
      <c r="P247">
        <v>1978</v>
      </c>
    </row>
    <row r="248" spans="2:16" ht="13.5" thickBot="1">
      <c r="B248">
        <v>244</v>
      </c>
      <c r="C248" s="1">
        <v>38527</v>
      </c>
      <c r="D248" s="2">
        <v>0.3228009259259259</v>
      </c>
      <c r="E248">
        <v>1634.395</v>
      </c>
      <c r="F248">
        <f t="shared" si="19"/>
        <v>11.136100258215984</v>
      </c>
      <c r="G248">
        <v>13315</v>
      </c>
      <c r="H248" s="57">
        <f t="shared" si="15"/>
        <v>978433.3806485393</v>
      </c>
      <c r="I248" s="58">
        <f t="shared" si="16"/>
        <v>0.003528979003302676</v>
      </c>
      <c r="J248" s="59">
        <f t="shared" si="17"/>
        <v>283.3680787174214</v>
      </c>
      <c r="K248" s="59">
        <f t="shared" si="18"/>
        <v>10.218078717421406</v>
      </c>
      <c r="L248">
        <v>0</v>
      </c>
      <c r="M248">
        <v>29343</v>
      </c>
      <c r="N248">
        <v>29514</v>
      </c>
      <c r="O248">
        <v>2477</v>
      </c>
      <c r="P248">
        <v>1994</v>
      </c>
    </row>
    <row r="249" spans="2:16" ht="13.5" thickBot="1">
      <c r="B249">
        <v>245</v>
      </c>
      <c r="C249" s="1">
        <v>38527</v>
      </c>
      <c r="D249" s="2">
        <v>0.3229166666666667</v>
      </c>
      <c r="E249">
        <v>1632.781</v>
      </c>
      <c r="F249">
        <f t="shared" si="19"/>
        <v>11.12497211704993</v>
      </c>
      <c r="G249">
        <v>13305</v>
      </c>
      <c r="H249" s="57">
        <f t="shared" si="15"/>
        <v>979356.2212856988</v>
      </c>
      <c r="I249" s="58">
        <f t="shared" si="16"/>
        <v>0.0035292114842219043</v>
      </c>
      <c r="J249" s="59">
        <f t="shared" si="17"/>
        <v>283.3494123179396</v>
      </c>
      <c r="K249" s="59">
        <f t="shared" si="18"/>
        <v>10.199412317939618</v>
      </c>
      <c r="L249">
        <v>0</v>
      </c>
      <c r="M249">
        <v>29237</v>
      </c>
      <c r="N249">
        <v>29514</v>
      </c>
      <c r="O249">
        <v>2554</v>
      </c>
      <c r="P249">
        <v>1990</v>
      </c>
    </row>
    <row r="250" spans="2:16" ht="13.5" thickBot="1">
      <c r="B250">
        <v>246</v>
      </c>
      <c r="C250" s="1">
        <v>38527</v>
      </c>
      <c r="D250" s="2">
        <v>0.3230324074074074</v>
      </c>
      <c r="E250">
        <v>1631.547</v>
      </c>
      <c r="F250">
        <f t="shared" si="19"/>
        <v>11.11646398433685</v>
      </c>
      <c r="G250">
        <v>13295</v>
      </c>
      <c r="H250" s="57">
        <f t="shared" si="15"/>
        <v>980280.4500607619</v>
      </c>
      <c r="I250" s="58">
        <f t="shared" si="16"/>
        <v>0.0035294440999467207</v>
      </c>
      <c r="J250" s="59">
        <f t="shared" si="17"/>
        <v>283.33073755583655</v>
      </c>
      <c r="K250" s="59">
        <f t="shared" si="18"/>
        <v>10.180737555836572</v>
      </c>
      <c r="L250">
        <v>0</v>
      </c>
      <c r="M250">
        <v>29127</v>
      </c>
      <c r="N250">
        <v>29514</v>
      </c>
      <c r="O250">
        <v>2638</v>
      </c>
      <c r="P250">
        <v>2025</v>
      </c>
    </row>
    <row r="251" spans="2:16" ht="13.5" thickBot="1">
      <c r="B251">
        <v>247</v>
      </c>
      <c r="C251" s="1">
        <v>38527</v>
      </c>
      <c r="D251" s="2">
        <v>0.32314814814814813</v>
      </c>
      <c r="E251">
        <v>1630.828</v>
      </c>
      <c r="F251">
        <f t="shared" si="19"/>
        <v>11.111506652553457</v>
      </c>
      <c r="G251">
        <v>13275</v>
      </c>
      <c r="H251" s="57">
        <f t="shared" si="15"/>
        <v>982133.084571703</v>
      </c>
      <c r="I251" s="58">
        <f t="shared" si="16"/>
        <v>0.0035299097366977596</v>
      </c>
      <c r="J251" s="59">
        <f t="shared" si="17"/>
        <v>283.2933628879425</v>
      </c>
      <c r="K251" s="59">
        <f t="shared" si="18"/>
        <v>10.143362887942544</v>
      </c>
      <c r="L251">
        <v>0</v>
      </c>
      <c r="M251">
        <v>29020</v>
      </c>
      <c r="N251">
        <v>29514</v>
      </c>
      <c r="O251">
        <v>2498</v>
      </c>
      <c r="P251">
        <v>2042</v>
      </c>
    </row>
    <row r="252" spans="2:16" ht="13.5" thickBot="1">
      <c r="B252">
        <v>248</v>
      </c>
      <c r="C252" s="1">
        <v>38527</v>
      </c>
      <c r="D252" s="2">
        <v>0.32326388888888885</v>
      </c>
      <c r="E252">
        <v>1629.434</v>
      </c>
      <c r="F252">
        <f t="shared" si="19"/>
        <v>11.101895358386493</v>
      </c>
      <c r="G252">
        <v>13272</v>
      </c>
      <c r="H252" s="57">
        <f t="shared" si="15"/>
        <v>982411.461293101</v>
      </c>
      <c r="I252" s="58">
        <f t="shared" si="16"/>
        <v>0.0035299796289042095</v>
      </c>
      <c r="J252" s="59">
        <f t="shared" si="17"/>
        <v>283.287753790926</v>
      </c>
      <c r="K252" s="59">
        <f t="shared" si="18"/>
        <v>10.137753790926013</v>
      </c>
      <c r="L252">
        <v>0</v>
      </c>
      <c r="M252">
        <v>28923</v>
      </c>
      <c r="N252">
        <v>29514</v>
      </c>
      <c r="O252">
        <v>2610</v>
      </c>
      <c r="P252">
        <v>2040</v>
      </c>
    </row>
    <row r="253" spans="2:16" ht="13.5" thickBot="1">
      <c r="B253">
        <v>249</v>
      </c>
      <c r="C253" s="1">
        <v>38527</v>
      </c>
      <c r="D253" s="2">
        <v>0.32337962962962963</v>
      </c>
      <c r="E253">
        <v>1628.402</v>
      </c>
      <c r="F253">
        <f t="shared" si="19"/>
        <v>11.094779967008941</v>
      </c>
      <c r="G253">
        <v>13271</v>
      </c>
      <c r="H253" s="57">
        <f t="shared" si="15"/>
        <v>982504.281499685</v>
      </c>
      <c r="I253" s="58">
        <f t="shared" si="16"/>
        <v>0.0035300029290168005</v>
      </c>
      <c r="J253" s="59">
        <f t="shared" si="17"/>
        <v>283.28588392376395</v>
      </c>
      <c r="K253" s="59">
        <f t="shared" si="18"/>
        <v>10.13588392376397</v>
      </c>
      <c r="L253">
        <v>0</v>
      </c>
      <c r="M253">
        <v>28817</v>
      </c>
      <c r="N253">
        <v>29514</v>
      </c>
      <c r="O253">
        <v>2511</v>
      </c>
      <c r="P253">
        <v>2073</v>
      </c>
    </row>
    <row r="254" spans="2:16" ht="13.5" thickBot="1">
      <c r="B254">
        <v>250</v>
      </c>
      <c r="C254" s="1">
        <v>38527</v>
      </c>
      <c r="D254" s="2">
        <v>0.3234953703703704</v>
      </c>
      <c r="E254">
        <v>1627.941</v>
      </c>
      <c r="F254">
        <f t="shared" si="19"/>
        <v>11.091601483069937</v>
      </c>
      <c r="G254">
        <v>13281</v>
      </c>
      <c r="H254" s="57">
        <f t="shared" si="15"/>
        <v>981576.7083872518</v>
      </c>
      <c r="I254" s="58">
        <f t="shared" si="16"/>
        <v>0.0035297699888557988</v>
      </c>
      <c r="J254" s="59">
        <f t="shared" si="17"/>
        <v>283.3045788131247</v>
      </c>
      <c r="K254" s="59">
        <f t="shared" si="18"/>
        <v>10.154578813124715</v>
      </c>
      <c r="L254">
        <v>0</v>
      </c>
      <c r="M254">
        <v>28707</v>
      </c>
      <c r="N254">
        <v>29514</v>
      </c>
      <c r="O254">
        <v>2653</v>
      </c>
      <c r="P254">
        <v>2098</v>
      </c>
    </row>
    <row r="255" spans="2:16" ht="13.5" thickBot="1">
      <c r="B255">
        <v>251</v>
      </c>
      <c r="C255" s="1">
        <v>38527</v>
      </c>
      <c r="D255" s="2">
        <v>0.3236111111111111</v>
      </c>
      <c r="E255">
        <v>1628.184</v>
      </c>
      <c r="F255">
        <f t="shared" si="19"/>
        <v>11.093276909528024</v>
      </c>
      <c r="G255">
        <v>13294</v>
      </c>
      <c r="H255" s="57">
        <f t="shared" si="15"/>
        <v>980372.9494064462</v>
      </c>
      <c r="I255" s="58">
        <f t="shared" si="16"/>
        <v>0.003529467368942015</v>
      </c>
      <c r="J255" s="59">
        <f t="shared" si="17"/>
        <v>283.3288696191453</v>
      </c>
      <c r="K255" s="59">
        <f t="shared" si="18"/>
        <v>10.178869619145303</v>
      </c>
      <c r="L255">
        <v>0</v>
      </c>
      <c r="M255">
        <v>28600</v>
      </c>
      <c r="N255">
        <v>29514</v>
      </c>
      <c r="O255">
        <v>2952</v>
      </c>
      <c r="P255">
        <v>2109</v>
      </c>
    </row>
    <row r="256" spans="2:16" ht="13.5" thickBot="1">
      <c r="B256">
        <v>252</v>
      </c>
      <c r="C256" s="1">
        <v>38527</v>
      </c>
      <c r="D256" s="2">
        <v>0.32372685185185185</v>
      </c>
      <c r="E256">
        <v>1624.375</v>
      </c>
      <c r="F256">
        <f t="shared" si="19"/>
        <v>11.067014772166496</v>
      </c>
      <c r="G256">
        <v>13302</v>
      </c>
      <c r="H256" s="57">
        <f t="shared" si="15"/>
        <v>979633.3440213043</v>
      </c>
      <c r="I256" s="58">
        <f t="shared" si="16"/>
        <v>0.0035292812547747148</v>
      </c>
      <c r="J256" s="59">
        <f t="shared" si="17"/>
        <v>283.34381076801805</v>
      </c>
      <c r="K256" s="59">
        <f t="shared" si="18"/>
        <v>10.193810768018068</v>
      </c>
      <c r="L256">
        <v>0</v>
      </c>
      <c r="M256">
        <v>28490</v>
      </c>
      <c r="N256">
        <v>29514</v>
      </c>
      <c r="O256">
        <v>2544</v>
      </c>
      <c r="P256">
        <v>2093</v>
      </c>
    </row>
    <row r="257" spans="2:16" ht="13.5" thickBot="1">
      <c r="B257">
        <v>253</v>
      </c>
      <c r="C257" s="1">
        <v>38527</v>
      </c>
      <c r="D257" s="2">
        <v>0.32384259259259257</v>
      </c>
      <c r="E257">
        <v>1622.062</v>
      </c>
      <c r="F257">
        <f t="shared" si="19"/>
        <v>11.051067194398783</v>
      </c>
      <c r="G257">
        <v>13310</v>
      </c>
      <c r="H257" s="57">
        <f t="shared" si="15"/>
        <v>978894.6276454142</v>
      </c>
      <c r="I257" s="58">
        <f t="shared" si="16"/>
        <v>0.0035290952269253877</v>
      </c>
      <c r="J257" s="59">
        <f t="shared" si="17"/>
        <v>283.35874656213747</v>
      </c>
      <c r="K257" s="59">
        <f t="shared" si="18"/>
        <v>10.208746562137492</v>
      </c>
      <c r="L257">
        <v>0</v>
      </c>
      <c r="M257">
        <v>28375</v>
      </c>
      <c r="N257">
        <v>29514</v>
      </c>
      <c r="O257">
        <v>2545</v>
      </c>
      <c r="P257">
        <v>2151</v>
      </c>
    </row>
    <row r="258" spans="2:16" ht="13.5" thickBot="1">
      <c r="B258">
        <v>254</v>
      </c>
      <c r="C258" s="1">
        <v>38527</v>
      </c>
      <c r="D258" s="2">
        <v>0.32395833333333335</v>
      </c>
      <c r="E258">
        <v>1626.332</v>
      </c>
      <c r="F258">
        <f t="shared" si="19"/>
        <v>11.080507815699317</v>
      </c>
      <c r="G258">
        <v>13319</v>
      </c>
      <c r="H258" s="57">
        <f t="shared" si="15"/>
        <v>978064.6323719716</v>
      </c>
      <c r="I258" s="58">
        <f t="shared" si="16"/>
        <v>0.0035288860486311292</v>
      </c>
      <c r="J258" s="59">
        <f t="shared" si="17"/>
        <v>283.3755429387992</v>
      </c>
      <c r="K258" s="59">
        <f t="shared" si="18"/>
        <v>10.225542938799208</v>
      </c>
      <c r="L258">
        <v>0</v>
      </c>
      <c r="M258">
        <v>28263</v>
      </c>
      <c r="N258">
        <v>29514</v>
      </c>
      <c r="O258">
        <v>2822</v>
      </c>
      <c r="P258">
        <v>2163</v>
      </c>
    </row>
    <row r="259" spans="2:16" ht="13.5" thickBot="1">
      <c r="B259">
        <v>255</v>
      </c>
      <c r="C259" s="1">
        <v>38527</v>
      </c>
      <c r="D259" s="2">
        <v>0.32407407407407407</v>
      </c>
      <c r="E259">
        <v>1626.43</v>
      </c>
      <c r="F259">
        <f t="shared" si="19"/>
        <v>11.08118350208982</v>
      </c>
      <c r="G259">
        <v>13321</v>
      </c>
      <c r="H259" s="57">
        <f t="shared" si="15"/>
        <v>977880.341272044</v>
      </c>
      <c r="I259" s="58">
        <f t="shared" si="16"/>
        <v>0.003528839579366052</v>
      </c>
      <c r="J259" s="59">
        <f t="shared" si="17"/>
        <v>283.37927454884414</v>
      </c>
      <c r="K259" s="59">
        <f t="shared" si="18"/>
        <v>10.22927454884416</v>
      </c>
      <c r="L259">
        <v>0</v>
      </c>
      <c r="M259">
        <v>28151</v>
      </c>
      <c r="N259">
        <v>29514</v>
      </c>
      <c r="O259">
        <v>2779</v>
      </c>
      <c r="P259">
        <v>2177</v>
      </c>
    </row>
    <row r="260" spans="2:16" ht="13.5" thickBot="1">
      <c r="B260">
        <v>256</v>
      </c>
      <c r="C260" s="1">
        <v>38527</v>
      </c>
      <c r="D260" s="2">
        <v>0.32418981481481485</v>
      </c>
      <c r="E260">
        <v>1625.254</v>
      </c>
      <c r="F260">
        <f t="shared" si="19"/>
        <v>11.073075265403771</v>
      </c>
      <c r="G260">
        <v>13332</v>
      </c>
      <c r="H260" s="57">
        <f t="shared" si="15"/>
        <v>976867.7285011684</v>
      </c>
      <c r="I260" s="58">
        <f t="shared" si="16"/>
        <v>0.0035285840944947926</v>
      </c>
      <c r="J260" s="59">
        <f t="shared" si="17"/>
        <v>283.3997924437098</v>
      </c>
      <c r="K260" s="59">
        <f t="shared" si="18"/>
        <v>10.24979244370985</v>
      </c>
      <c r="L260">
        <v>0</v>
      </c>
      <c r="M260">
        <v>28038</v>
      </c>
      <c r="N260">
        <v>29513</v>
      </c>
      <c r="O260">
        <v>2923</v>
      </c>
      <c r="P260">
        <v>2201</v>
      </c>
    </row>
    <row r="261" spans="2:16" ht="13.5" thickBot="1">
      <c r="B261">
        <v>257</v>
      </c>
      <c r="C261" s="1">
        <v>38527</v>
      </c>
      <c r="D261" s="2">
        <v>0.32430555555555557</v>
      </c>
      <c r="E261">
        <v>1625.219</v>
      </c>
      <c r="F261">
        <f t="shared" si="19"/>
        <v>11.072833948835735</v>
      </c>
      <c r="G261">
        <v>13337</v>
      </c>
      <c r="H261" s="57">
        <f aca="true" t="shared" si="20" ref="H261:H324">T$6*(T$8-G261)/(T$7-(T$8-G261))</f>
        <v>976408.0021060295</v>
      </c>
      <c r="I261" s="58">
        <f aca="true" t="shared" si="21" ref="I261:I324">T$17+T$18*(LN(H261))+T$19*(LN(H261))^3</f>
        <v>0.0035284680187099068</v>
      </c>
      <c r="J261" s="59">
        <f aca="true" t="shared" si="22" ref="J261:J324">1/I261</f>
        <v>283.4091154284074</v>
      </c>
      <c r="K261" s="59">
        <f aca="true" t="shared" si="23" ref="K261:K324">J261-273.15</f>
        <v>10.259115428407426</v>
      </c>
      <c r="L261">
        <v>0</v>
      </c>
      <c r="M261">
        <v>27923</v>
      </c>
      <c r="N261">
        <v>29513</v>
      </c>
      <c r="O261">
        <v>2729</v>
      </c>
      <c r="P261">
        <v>2212</v>
      </c>
    </row>
    <row r="262" spans="2:16" ht="13.5" thickBot="1">
      <c r="B262">
        <v>258</v>
      </c>
      <c r="C262" s="1">
        <v>38527</v>
      </c>
      <c r="D262" s="2">
        <v>0.3244212962962963</v>
      </c>
      <c r="E262">
        <v>1625.508</v>
      </c>
      <c r="F262">
        <f aca="true" t="shared" si="24" ref="F262:F325">(E262-E$4)/145.0377</f>
        <v>11.074826534211812</v>
      </c>
      <c r="G262">
        <v>13348</v>
      </c>
      <c r="H262" s="57">
        <f t="shared" si="20"/>
        <v>975397.816281428</v>
      </c>
      <c r="I262" s="58">
        <f t="shared" si="21"/>
        <v>0.0035282127699539463</v>
      </c>
      <c r="J262" s="59">
        <f t="shared" si="22"/>
        <v>283.4296186771789</v>
      </c>
      <c r="K262" s="59">
        <f t="shared" si="23"/>
        <v>10.279618677178917</v>
      </c>
      <c r="L262">
        <v>0</v>
      </c>
      <c r="M262">
        <v>27813</v>
      </c>
      <c r="N262">
        <v>29513</v>
      </c>
      <c r="O262">
        <v>2761</v>
      </c>
      <c r="P262">
        <v>2223</v>
      </c>
    </row>
    <row r="263" spans="2:16" ht="13.5" thickBot="1">
      <c r="B263">
        <v>259</v>
      </c>
      <c r="C263" s="1">
        <v>38527</v>
      </c>
      <c r="D263" s="2">
        <v>0.324537037037037</v>
      </c>
      <c r="E263">
        <v>1620.898</v>
      </c>
      <c r="F263">
        <f t="shared" si="24"/>
        <v>11.043041694821778</v>
      </c>
      <c r="G263">
        <v>13356</v>
      </c>
      <c r="H263" s="57">
        <f t="shared" si="20"/>
        <v>974664.1807391886</v>
      </c>
      <c r="I263" s="58">
        <f t="shared" si="21"/>
        <v>0.003528027236245823</v>
      </c>
      <c r="J263" s="59">
        <f t="shared" si="22"/>
        <v>283.4445238195216</v>
      </c>
      <c r="K263" s="59">
        <f t="shared" si="23"/>
        <v>10.2945238195216</v>
      </c>
      <c r="L263">
        <v>0</v>
      </c>
      <c r="M263">
        <v>27701</v>
      </c>
      <c r="N263">
        <v>29513</v>
      </c>
      <c r="O263">
        <v>2715</v>
      </c>
      <c r="P263">
        <v>2229</v>
      </c>
    </row>
    <row r="264" spans="2:16" ht="13.5" thickBot="1">
      <c r="B264">
        <v>260</v>
      </c>
      <c r="C264" s="1">
        <v>38527</v>
      </c>
      <c r="D264" s="2">
        <v>0.3246527777777778</v>
      </c>
      <c r="E264">
        <v>1623.895</v>
      </c>
      <c r="F264">
        <f t="shared" si="24"/>
        <v>11.063705287804844</v>
      </c>
      <c r="G264">
        <v>13349</v>
      </c>
      <c r="H264" s="57">
        <f t="shared" si="20"/>
        <v>975306.0637542618</v>
      </c>
      <c r="I264" s="58">
        <f t="shared" si="21"/>
        <v>0.0035281895735576026</v>
      </c>
      <c r="J264" s="59">
        <f t="shared" si="22"/>
        <v>283.43148211043075</v>
      </c>
      <c r="K264" s="59">
        <f t="shared" si="23"/>
        <v>10.281482110430773</v>
      </c>
      <c r="L264">
        <v>0</v>
      </c>
      <c r="M264">
        <v>27587</v>
      </c>
      <c r="N264">
        <v>29513</v>
      </c>
      <c r="O264">
        <v>2740</v>
      </c>
      <c r="P264">
        <v>2280</v>
      </c>
    </row>
    <row r="265" spans="2:16" ht="13.5" thickBot="1">
      <c r="B265">
        <v>261</v>
      </c>
      <c r="C265" s="1">
        <v>38527</v>
      </c>
      <c r="D265" s="2">
        <v>0.3247685185185185</v>
      </c>
      <c r="E265">
        <v>1626.648</v>
      </c>
      <c r="F265">
        <f t="shared" si="24"/>
        <v>11.082686559570735</v>
      </c>
      <c r="G265">
        <v>13333</v>
      </c>
      <c r="H265" s="57">
        <f t="shared" si="20"/>
        <v>976775.7556401314</v>
      </c>
      <c r="I265" s="58">
        <f t="shared" si="21"/>
        <v>0.0035285608766544695</v>
      </c>
      <c r="J265" s="59">
        <f t="shared" si="22"/>
        <v>283.401657207096</v>
      </c>
      <c r="K265" s="59">
        <f t="shared" si="23"/>
        <v>10.251657207096002</v>
      </c>
      <c r="L265">
        <v>0</v>
      </c>
      <c r="M265">
        <v>27476</v>
      </c>
      <c r="N265">
        <v>29514</v>
      </c>
      <c r="O265">
        <v>2848</v>
      </c>
      <c r="P265">
        <v>2311</v>
      </c>
    </row>
    <row r="266" spans="2:16" ht="13.5" thickBot="1">
      <c r="B266">
        <v>262</v>
      </c>
      <c r="C266" s="1">
        <v>38527</v>
      </c>
      <c r="D266" s="2">
        <v>0.3248842592592593</v>
      </c>
      <c r="E266">
        <v>1621.961</v>
      </c>
      <c r="F266">
        <f t="shared" si="24"/>
        <v>11.05037082373102</v>
      </c>
      <c r="G266">
        <v>13349</v>
      </c>
      <c r="H266" s="57">
        <f t="shared" si="20"/>
        <v>975306.0637542618</v>
      </c>
      <c r="I266" s="58">
        <f t="shared" si="21"/>
        <v>0.0035281895735576026</v>
      </c>
      <c r="J266" s="59">
        <f t="shared" si="22"/>
        <v>283.43148211043075</v>
      </c>
      <c r="K266" s="59">
        <f t="shared" si="23"/>
        <v>10.281482110430773</v>
      </c>
      <c r="L266">
        <v>0</v>
      </c>
      <c r="M266">
        <v>27364</v>
      </c>
      <c r="N266">
        <v>29514</v>
      </c>
      <c r="O266">
        <v>2855</v>
      </c>
      <c r="P266">
        <v>2294</v>
      </c>
    </row>
    <row r="267" spans="2:16" ht="13.5" thickBot="1">
      <c r="B267">
        <v>263</v>
      </c>
      <c r="C267" s="1">
        <v>38527</v>
      </c>
      <c r="D267" s="2">
        <v>0.325</v>
      </c>
      <c r="E267">
        <v>1623.285</v>
      </c>
      <c r="F267">
        <f t="shared" si="24"/>
        <v>11.059499484761911</v>
      </c>
      <c r="G267">
        <v>13379</v>
      </c>
      <c r="H267" s="57">
        <f t="shared" si="20"/>
        <v>972559.865312044</v>
      </c>
      <c r="I267" s="58">
        <f t="shared" si="21"/>
        <v>0.003527494303036562</v>
      </c>
      <c r="J267" s="59">
        <f t="shared" si="22"/>
        <v>283.48734656755454</v>
      </c>
      <c r="K267" s="59">
        <f t="shared" si="23"/>
        <v>10.337346567554562</v>
      </c>
      <c r="L267">
        <v>0</v>
      </c>
      <c r="M267">
        <v>27252</v>
      </c>
      <c r="N267">
        <v>29513</v>
      </c>
      <c r="O267">
        <v>2772</v>
      </c>
      <c r="P267">
        <v>2298</v>
      </c>
    </row>
    <row r="268" spans="2:16" ht="13.5" thickBot="1">
      <c r="B268">
        <v>264</v>
      </c>
      <c r="C268" s="1">
        <v>38527</v>
      </c>
      <c r="D268" s="2">
        <v>0.32511574074074073</v>
      </c>
      <c r="E268">
        <v>1625.121</v>
      </c>
      <c r="F268">
        <f t="shared" si="24"/>
        <v>11.072158262445232</v>
      </c>
      <c r="G268">
        <v>13397</v>
      </c>
      <c r="H268" s="57">
        <f t="shared" si="20"/>
        <v>970918.0493633943</v>
      </c>
      <c r="I268" s="58">
        <f t="shared" si="21"/>
        <v>0.0035270777164598663</v>
      </c>
      <c r="J268" s="59">
        <f t="shared" si="22"/>
        <v>283.52082953354983</v>
      </c>
      <c r="K268" s="59">
        <f t="shared" si="23"/>
        <v>10.370829533549852</v>
      </c>
      <c r="L268">
        <v>0</v>
      </c>
      <c r="M268">
        <v>27142</v>
      </c>
      <c r="N268">
        <v>29514</v>
      </c>
      <c r="O268">
        <v>2856</v>
      </c>
      <c r="P268">
        <v>2333</v>
      </c>
    </row>
    <row r="269" spans="2:16" ht="13.5" thickBot="1">
      <c r="B269">
        <v>265</v>
      </c>
      <c r="C269" s="1">
        <v>38527</v>
      </c>
      <c r="D269" s="2">
        <v>0.32523148148148145</v>
      </c>
      <c r="E269">
        <v>1620.105</v>
      </c>
      <c r="F269">
        <f t="shared" si="24"/>
        <v>11.037574150865966</v>
      </c>
      <c r="G269">
        <v>13399</v>
      </c>
      <c r="H269" s="57">
        <f t="shared" si="20"/>
        <v>970735.8976417981</v>
      </c>
      <c r="I269" s="58">
        <f t="shared" si="21"/>
        <v>0.003527031455644531</v>
      </c>
      <c r="J269" s="59">
        <f t="shared" si="22"/>
        <v>283.52454821451533</v>
      </c>
      <c r="K269" s="59">
        <f t="shared" si="23"/>
        <v>10.374548214515357</v>
      </c>
      <c r="L269">
        <v>0</v>
      </c>
      <c r="M269">
        <v>27038</v>
      </c>
      <c r="N269">
        <v>29513</v>
      </c>
      <c r="O269">
        <v>2947</v>
      </c>
      <c r="P269">
        <v>2322</v>
      </c>
    </row>
    <row r="270" spans="2:16" ht="13.5" thickBot="1">
      <c r="B270">
        <v>266</v>
      </c>
      <c r="C270" s="1">
        <v>38527</v>
      </c>
      <c r="D270" s="2">
        <v>0.32534722222222223</v>
      </c>
      <c r="E270">
        <v>1635.098</v>
      </c>
      <c r="F270">
        <f t="shared" si="24"/>
        <v>11.140947273853987</v>
      </c>
      <c r="G270">
        <v>13347</v>
      </c>
      <c r="H270" s="57">
        <f t="shared" si="20"/>
        <v>975489.5825562533</v>
      </c>
      <c r="I270" s="58">
        <f t="shared" si="21"/>
        <v>0.0035282359676888963</v>
      </c>
      <c r="J270" s="59">
        <f t="shared" si="22"/>
        <v>283.4277551608973</v>
      </c>
      <c r="K270" s="59">
        <f t="shared" si="23"/>
        <v>10.2777551608973</v>
      </c>
      <c r="L270">
        <v>0</v>
      </c>
      <c r="M270">
        <v>26911</v>
      </c>
      <c r="N270">
        <v>29513</v>
      </c>
      <c r="O270">
        <v>7849</v>
      </c>
      <c r="P270">
        <v>2582</v>
      </c>
    </row>
    <row r="271" spans="2:16" ht="13.5" thickBot="1">
      <c r="B271">
        <v>267</v>
      </c>
      <c r="C271" s="1">
        <v>38527</v>
      </c>
      <c r="D271" s="2">
        <v>0.32546296296296295</v>
      </c>
      <c r="E271">
        <v>1649.125</v>
      </c>
      <c r="F271">
        <f t="shared" si="24"/>
        <v>11.237660059564186</v>
      </c>
      <c r="G271">
        <v>13336</v>
      </c>
      <c r="H271" s="57">
        <f t="shared" si="20"/>
        <v>976499.9198092524</v>
      </c>
      <c r="I271" s="58">
        <f t="shared" si="21"/>
        <v>0.0035284912311839764</v>
      </c>
      <c r="J271" s="59">
        <f t="shared" si="22"/>
        <v>283.4072509978869</v>
      </c>
      <c r="K271" s="59">
        <f t="shared" si="23"/>
        <v>10.2572509978869</v>
      </c>
      <c r="L271">
        <v>0</v>
      </c>
      <c r="M271">
        <v>26774</v>
      </c>
      <c r="N271">
        <v>29513</v>
      </c>
      <c r="O271">
        <v>21895</v>
      </c>
      <c r="P271">
        <v>2497</v>
      </c>
    </row>
    <row r="272" spans="2:16" ht="13.5" thickBot="1">
      <c r="B272">
        <v>268</v>
      </c>
      <c r="C272" s="1">
        <v>38527</v>
      </c>
      <c r="D272" s="2">
        <v>0.32557870370370373</v>
      </c>
      <c r="E272">
        <v>1658.234</v>
      </c>
      <c r="F272">
        <f t="shared" si="24"/>
        <v>11.300464420085623</v>
      </c>
      <c r="G272">
        <v>13289</v>
      </c>
      <c r="H272" s="57">
        <f t="shared" si="20"/>
        <v>980835.6549355176</v>
      </c>
      <c r="I272" s="58">
        <f t="shared" si="21"/>
        <v>0.0035295837341802225</v>
      </c>
      <c r="J272" s="59">
        <f t="shared" si="22"/>
        <v>283.31952867871513</v>
      </c>
      <c r="K272" s="59">
        <f t="shared" si="23"/>
        <v>10.169528678715153</v>
      </c>
      <c r="L272">
        <v>0</v>
      </c>
      <c r="M272">
        <v>26663</v>
      </c>
      <c r="N272">
        <v>29514</v>
      </c>
      <c r="O272">
        <v>6232</v>
      </c>
      <c r="P272">
        <v>2192</v>
      </c>
    </row>
    <row r="273" spans="2:16" ht="13.5" thickBot="1">
      <c r="B273">
        <v>269</v>
      </c>
      <c r="C273" s="1">
        <v>38527</v>
      </c>
      <c r="D273" s="2">
        <v>0.32569444444444445</v>
      </c>
      <c r="E273">
        <v>1675.695</v>
      </c>
      <c r="F273">
        <f t="shared" si="24"/>
        <v>11.420853808499807</v>
      </c>
      <c r="G273">
        <v>13266</v>
      </c>
      <c r="H273" s="57">
        <f t="shared" si="20"/>
        <v>982968.5924207763</v>
      </c>
      <c r="I273" s="58">
        <f t="shared" si="21"/>
        <v>0.003530119449918068</v>
      </c>
      <c r="J273" s="59">
        <f t="shared" si="22"/>
        <v>283.27653332614835</v>
      </c>
      <c r="K273" s="59">
        <f t="shared" si="23"/>
        <v>10.126533326148376</v>
      </c>
      <c r="L273">
        <v>0</v>
      </c>
      <c r="M273">
        <v>26560</v>
      </c>
      <c r="N273">
        <v>29514</v>
      </c>
      <c r="O273">
        <v>10857</v>
      </c>
      <c r="P273">
        <v>2262</v>
      </c>
    </row>
    <row r="274" spans="2:16" ht="13.5" thickBot="1">
      <c r="B274">
        <v>270</v>
      </c>
      <c r="C274" s="1">
        <v>38527</v>
      </c>
      <c r="D274" s="2">
        <v>0.3258101851851852</v>
      </c>
      <c r="E274">
        <v>1693.902</v>
      </c>
      <c r="F274">
        <f t="shared" si="24"/>
        <v>11.546386687192728</v>
      </c>
      <c r="G274">
        <v>13255</v>
      </c>
      <c r="H274" s="57">
        <f t="shared" si="20"/>
        <v>983991.3093702237</v>
      </c>
      <c r="I274" s="58">
        <f t="shared" si="21"/>
        <v>0.0035303759153300354</v>
      </c>
      <c r="J274" s="59">
        <f t="shared" si="22"/>
        <v>283.2559546017964</v>
      </c>
      <c r="K274" s="59">
        <f t="shared" si="23"/>
        <v>10.10595460179644</v>
      </c>
      <c r="L274">
        <v>0</v>
      </c>
      <c r="M274">
        <v>26469</v>
      </c>
      <c r="N274">
        <v>29513</v>
      </c>
      <c r="O274">
        <v>63515</v>
      </c>
      <c r="P274">
        <v>2312</v>
      </c>
    </row>
    <row r="275" spans="2:16" ht="13.5" thickBot="1">
      <c r="B275">
        <v>271</v>
      </c>
      <c r="C275" s="1">
        <v>38527</v>
      </c>
      <c r="D275" s="2">
        <v>0.3259259259259259</v>
      </c>
      <c r="E275">
        <v>1711.906</v>
      </c>
      <c r="F275">
        <f t="shared" si="24"/>
        <v>11.67051992979103</v>
      </c>
      <c r="G275">
        <v>13253</v>
      </c>
      <c r="H275" s="57">
        <f t="shared" si="20"/>
        <v>984177.4402902002</v>
      </c>
      <c r="I275" s="58">
        <f t="shared" si="21"/>
        <v>0.0035304225630652763</v>
      </c>
      <c r="J275" s="59">
        <f t="shared" si="22"/>
        <v>283.25221191985406</v>
      </c>
      <c r="K275" s="59">
        <f t="shared" si="23"/>
        <v>10.102211919854085</v>
      </c>
      <c r="L275">
        <v>0</v>
      </c>
      <c r="M275">
        <v>26345</v>
      </c>
      <c r="N275">
        <v>29513</v>
      </c>
      <c r="O275">
        <v>50585</v>
      </c>
      <c r="P275">
        <v>2275</v>
      </c>
    </row>
    <row r="276" spans="2:16" ht="13.5" thickBot="1">
      <c r="B276">
        <v>272</v>
      </c>
      <c r="C276" s="1">
        <v>38527</v>
      </c>
      <c r="D276" s="2">
        <v>0.3260416666666667</v>
      </c>
      <c r="E276">
        <v>1731.363</v>
      </c>
      <c r="F276">
        <f t="shared" si="24"/>
        <v>11.80467125734242</v>
      </c>
      <c r="G276">
        <v>13249</v>
      </c>
      <c r="H276" s="57">
        <f t="shared" si="20"/>
        <v>984549.8707003501</v>
      </c>
      <c r="I276" s="58">
        <f t="shared" si="21"/>
        <v>0.0035305158748527876</v>
      </c>
      <c r="J276" s="59">
        <f t="shared" si="22"/>
        <v>283.2447255435998</v>
      </c>
      <c r="K276" s="59">
        <f t="shared" si="23"/>
        <v>10.09472554359985</v>
      </c>
      <c r="L276">
        <v>0</v>
      </c>
      <c r="M276">
        <v>26256</v>
      </c>
      <c r="N276">
        <v>29514</v>
      </c>
      <c r="O276">
        <v>8313</v>
      </c>
      <c r="P276">
        <v>2168</v>
      </c>
    </row>
    <row r="277" spans="2:16" ht="13.5" thickBot="1">
      <c r="B277">
        <v>273</v>
      </c>
      <c r="C277" s="1">
        <v>38527</v>
      </c>
      <c r="D277" s="2">
        <v>0.3261574074074074</v>
      </c>
      <c r="E277">
        <v>1755.277</v>
      </c>
      <c r="F277">
        <f t="shared" si="24"/>
        <v>11.969552526143566</v>
      </c>
      <c r="G277">
        <v>13261</v>
      </c>
      <c r="H277" s="57">
        <f t="shared" si="20"/>
        <v>983433.2534456319</v>
      </c>
      <c r="I277" s="58">
        <f t="shared" si="21"/>
        <v>0.003530236004736937</v>
      </c>
      <c r="J277" s="59">
        <f t="shared" si="22"/>
        <v>283.26718062423623</v>
      </c>
      <c r="K277" s="59">
        <f t="shared" si="23"/>
        <v>10.117180624236255</v>
      </c>
      <c r="L277">
        <v>0</v>
      </c>
      <c r="M277">
        <v>26150</v>
      </c>
      <c r="N277">
        <v>29513</v>
      </c>
      <c r="O277">
        <v>9440</v>
      </c>
      <c r="P277">
        <v>2183</v>
      </c>
    </row>
    <row r="278" spans="2:16" ht="13.5" thickBot="1">
      <c r="B278">
        <v>274</v>
      </c>
      <c r="C278" s="1">
        <v>38527</v>
      </c>
      <c r="D278" s="2">
        <v>0.3262731481481482</v>
      </c>
      <c r="E278">
        <v>1774.391</v>
      </c>
      <c r="F278">
        <f t="shared" si="24"/>
        <v>12.10133895132819</v>
      </c>
      <c r="G278">
        <v>13245</v>
      </c>
      <c r="H278" s="57">
        <f t="shared" si="20"/>
        <v>984922.5260404432</v>
      </c>
      <c r="I278" s="58">
        <f t="shared" si="21"/>
        <v>0.0035306092084082586</v>
      </c>
      <c r="J278" s="59">
        <f t="shared" si="22"/>
        <v>283.23723781676773</v>
      </c>
      <c r="K278" s="59">
        <f t="shared" si="23"/>
        <v>10.087237816767754</v>
      </c>
      <c r="L278">
        <v>0</v>
      </c>
      <c r="M278">
        <v>26044</v>
      </c>
      <c r="N278">
        <v>29513</v>
      </c>
      <c r="O278">
        <v>55906</v>
      </c>
      <c r="P278">
        <v>2290</v>
      </c>
    </row>
    <row r="279" spans="2:16" ht="13.5" thickBot="1">
      <c r="B279">
        <v>275</v>
      </c>
      <c r="C279" s="1">
        <v>38527</v>
      </c>
      <c r="D279" s="2">
        <v>0.3263888888888889</v>
      </c>
      <c r="E279">
        <v>1794.84</v>
      </c>
      <c r="F279">
        <f t="shared" si="24"/>
        <v>12.242329879893658</v>
      </c>
      <c r="G279">
        <v>13285</v>
      </c>
      <c r="H279" s="57">
        <f t="shared" si="20"/>
        <v>981206.0701081436</v>
      </c>
      <c r="I279" s="58">
        <f t="shared" si="21"/>
        <v>0.003529676850698161</v>
      </c>
      <c r="J279" s="59">
        <f t="shared" si="22"/>
        <v>283.3120544171636</v>
      </c>
      <c r="K279" s="59">
        <f t="shared" si="23"/>
        <v>10.162054417163631</v>
      </c>
      <c r="L279">
        <v>0</v>
      </c>
      <c r="M279">
        <v>25939</v>
      </c>
      <c r="N279">
        <v>29513</v>
      </c>
      <c r="O279">
        <v>50915</v>
      </c>
      <c r="P279">
        <v>2208</v>
      </c>
    </row>
    <row r="280" spans="2:16" ht="13.5" thickBot="1">
      <c r="B280">
        <v>276</v>
      </c>
      <c r="C280" s="1">
        <v>38527</v>
      </c>
      <c r="D280" s="2">
        <v>0.3265046296296296</v>
      </c>
      <c r="E280">
        <v>1814.777</v>
      </c>
      <c r="F280">
        <f t="shared" si="24"/>
        <v>12.3797906918067</v>
      </c>
      <c r="G280">
        <v>13507</v>
      </c>
      <c r="H280" s="57">
        <f t="shared" si="20"/>
        <v>960979.8034064998</v>
      </c>
      <c r="I280" s="58">
        <f t="shared" si="21"/>
        <v>0.0035245412119498816</v>
      </c>
      <c r="J280" s="59">
        <f t="shared" si="22"/>
        <v>283.7248708029066</v>
      </c>
      <c r="K280" s="59">
        <f t="shared" si="23"/>
        <v>10.574870802906617</v>
      </c>
      <c r="L280">
        <v>0</v>
      </c>
      <c r="M280">
        <v>25846</v>
      </c>
      <c r="N280">
        <v>29513</v>
      </c>
      <c r="O280">
        <v>16755</v>
      </c>
      <c r="P280">
        <v>2171</v>
      </c>
    </row>
    <row r="281" spans="2:16" ht="13.5" thickBot="1">
      <c r="B281">
        <v>277</v>
      </c>
      <c r="C281" s="1">
        <v>38527</v>
      </c>
      <c r="D281" s="2">
        <v>0.32662037037037034</v>
      </c>
      <c r="E281">
        <v>1833.484</v>
      </c>
      <c r="F281">
        <f t="shared" si="24"/>
        <v>12.508770950043006</v>
      </c>
      <c r="G281">
        <v>14839</v>
      </c>
      <c r="H281" s="57">
        <f t="shared" si="20"/>
        <v>852330.3238036941</v>
      </c>
      <c r="I281" s="58">
        <f t="shared" si="21"/>
        <v>0.003495002223786371</v>
      </c>
      <c r="J281" s="59">
        <f t="shared" si="22"/>
        <v>286.1228508509024</v>
      </c>
      <c r="K281" s="59">
        <f t="shared" si="23"/>
        <v>12.972850850902432</v>
      </c>
      <c r="L281">
        <v>0</v>
      </c>
      <c r="M281">
        <v>25743</v>
      </c>
      <c r="N281">
        <v>29514</v>
      </c>
      <c r="O281">
        <v>7513</v>
      </c>
      <c r="P281">
        <v>2112</v>
      </c>
    </row>
    <row r="282" spans="2:16" ht="13.5" thickBot="1">
      <c r="B282">
        <v>278</v>
      </c>
      <c r="C282" s="1">
        <v>38527</v>
      </c>
      <c r="D282" s="2">
        <v>0.3267361111111111</v>
      </c>
      <c r="E282">
        <v>1854.406</v>
      </c>
      <c r="F282">
        <f t="shared" si="24"/>
        <v>12.65302309965652</v>
      </c>
      <c r="G282">
        <v>15033</v>
      </c>
      <c r="H282" s="57">
        <f t="shared" si="20"/>
        <v>838112.2105235151</v>
      </c>
      <c r="I282" s="58">
        <f t="shared" si="21"/>
        <v>0.003490866452379741</v>
      </c>
      <c r="J282" s="59">
        <f t="shared" si="22"/>
        <v>286.4618322245742</v>
      </c>
      <c r="K282" s="59">
        <f t="shared" si="23"/>
        <v>13.311832224574232</v>
      </c>
      <c r="L282">
        <v>0</v>
      </c>
      <c r="M282">
        <v>25643</v>
      </c>
      <c r="N282">
        <v>29514</v>
      </c>
      <c r="O282">
        <v>12384</v>
      </c>
      <c r="P282">
        <v>2150</v>
      </c>
    </row>
    <row r="283" spans="2:16" ht="13.5" thickBot="1">
      <c r="B283">
        <v>279</v>
      </c>
      <c r="C283" s="1">
        <v>38527</v>
      </c>
      <c r="D283" s="2">
        <v>0.32685185185185184</v>
      </c>
      <c r="E283">
        <v>1874.008</v>
      </c>
      <c r="F283">
        <f t="shared" si="24"/>
        <v>12.788174167275493</v>
      </c>
      <c r="G283">
        <v>14713</v>
      </c>
      <c r="H283" s="57">
        <f t="shared" si="20"/>
        <v>861765.5978799389</v>
      </c>
      <c r="I283" s="58">
        <f t="shared" si="21"/>
        <v>0.0034977096293970196</v>
      </c>
      <c r="J283" s="59">
        <f t="shared" si="22"/>
        <v>285.90137717418037</v>
      </c>
      <c r="K283" s="59">
        <f t="shared" si="23"/>
        <v>12.75137717418039</v>
      </c>
      <c r="L283">
        <v>0</v>
      </c>
      <c r="M283">
        <v>25553</v>
      </c>
      <c r="N283">
        <v>29513</v>
      </c>
      <c r="O283">
        <v>6423</v>
      </c>
      <c r="P283">
        <v>2160</v>
      </c>
    </row>
    <row r="284" spans="2:16" ht="13.5" thickBot="1">
      <c r="B284">
        <v>280</v>
      </c>
      <c r="C284" s="1">
        <v>38527</v>
      </c>
      <c r="D284" s="2">
        <v>0.3269675925925926</v>
      </c>
      <c r="E284">
        <v>1920.004</v>
      </c>
      <c r="F284">
        <f t="shared" si="24"/>
        <v>13.105305506230811</v>
      </c>
      <c r="G284">
        <v>14736</v>
      </c>
      <c r="H284" s="57">
        <f t="shared" si="20"/>
        <v>860031.2484213507</v>
      </c>
      <c r="I284" s="58">
        <f t="shared" si="21"/>
        <v>0.0034972141509785233</v>
      </c>
      <c r="J284" s="59">
        <f t="shared" si="22"/>
        <v>285.9418831186529</v>
      </c>
      <c r="K284" s="59">
        <f t="shared" si="23"/>
        <v>12.791883118652947</v>
      </c>
      <c r="L284">
        <v>0</v>
      </c>
      <c r="M284">
        <v>25464</v>
      </c>
      <c r="N284">
        <v>29514</v>
      </c>
      <c r="O284">
        <v>15030</v>
      </c>
      <c r="P284">
        <v>2241</v>
      </c>
    </row>
    <row r="285" spans="2:16" ht="13.5" thickBot="1">
      <c r="B285">
        <v>281</v>
      </c>
      <c r="C285" s="1">
        <v>38527</v>
      </c>
      <c r="D285" s="2">
        <v>0.32708333333333334</v>
      </c>
      <c r="E285">
        <v>1949.73</v>
      </c>
      <c r="F285">
        <f t="shared" si="24"/>
        <v>13.310259114844296</v>
      </c>
      <c r="G285">
        <v>14413</v>
      </c>
      <c r="H285" s="57">
        <f t="shared" si="20"/>
        <v>884894.4740617888</v>
      </c>
      <c r="I285" s="58">
        <f t="shared" si="21"/>
        <v>0.0035042254538913114</v>
      </c>
      <c r="J285" s="59">
        <f t="shared" si="22"/>
        <v>285.3697666311788</v>
      </c>
      <c r="K285" s="59">
        <f t="shared" si="23"/>
        <v>12.2197666311788</v>
      </c>
      <c r="L285">
        <v>0</v>
      </c>
      <c r="M285">
        <v>25359</v>
      </c>
      <c r="N285">
        <v>29514</v>
      </c>
      <c r="O285">
        <v>22707</v>
      </c>
      <c r="P285">
        <v>2276</v>
      </c>
    </row>
    <row r="286" spans="2:16" ht="13.5" thickBot="1">
      <c r="B286">
        <v>282</v>
      </c>
      <c r="C286" s="1">
        <v>38527</v>
      </c>
      <c r="D286" s="2">
        <v>0.32719907407407406</v>
      </c>
      <c r="E286">
        <v>1975.82</v>
      </c>
      <c r="F286">
        <f t="shared" si="24"/>
        <v>13.490143379418265</v>
      </c>
      <c r="G286">
        <v>14362</v>
      </c>
      <c r="H286" s="57">
        <f t="shared" si="20"/>
        <v>888922.4695518379</v>
      </c>
      <c r="I286" s="58">
        <f t="shared" si="21"/>
        <v>0.0035053431356189477</v>
      </c>
      <c r="J286" s="59">
        <f t="shared" si="22"/>
        <v>285.27877623125397</v>
      </c>
      <c r="K286" s="59">
        <f t="shared" si="23"/>
        <v>12.128776231253994</v>
      </c>
      <c r="L286">
        <v>0</v>
      </c>
      <c r="M286">
        <v>25286</v>
      </c>
      <c r="N286">
        <v>29514</v>
      </c>
      <c r="O286">
        <v>6761</v>
      </c>
      <c r="P286">
        <v>2185</v>
      </c>
    </row>
    <row r="287" spans="2:16" ht="13.5" thickBot="1">
      <c r="B287">
        <v>283</v>
      </c>
      <c r="C287" s="1">
        <v>38527</v>
      </c>
      <c r="D287" s="2">
        <v>0.32731481481481484</v>
      </c>
      <c r="E287">
        <v>2004.984</v>
      </c>
      <c r="F287">
        <f t="shared" si="24"/>
        <v>13.691222133424983</v>
      </c>
      <c r="G287">
        <v>14346</v>
      </c>
      <c r="H287" s="57">
        <f t="shared" si="20"/>
        <v>890192.0557377259</v>
      </c>
      <c r="I287" s="58">
        <f t="shared" si="21"/>
        <v>0.003505694390536372</v>
      </c>
      <c r="J287" s="59">
        <f t="shared" si="22"/>
        <v>285.25019257226234</v>
      </c>
      <c r="K287" s="59">
        <f t="shared" si="23"/>
        <v>12.100192572262358</v>
      </c>
      <c r="L287">
        <v>0</v>
      </c>
      <c r="M287">
        <v>25197</v>
      </c>
      <c r="N287">
        <v>29513</v>
      </c>
      <c r="O287">
        <v>14955</v>
      </c>
      <c r="P287">
        <v>2144</v>
      </c>
    </row>
    <row r="288" spans="2:16" ht="13.5" thickBot="1">
      <c r="B288">
        <v>284</v>
      </c>
      <c r="C288" s="1">
        <v>38527</v>
      </c>
      <c r="D288" s="2">
        <v>0.32743055555555556</v>
      </c>
      <c r="E288">
        <v>2026.969</v>
      </c>
      <c r="F288">
        <f t="shared" si="24"/>
        <v>13.84280341194774</v>
      </c>
      <c r="G288">
        <v>14192</v>
      </c>
      <c r="H288" s="57">
        <f t="shared" si="20"/>
        <v>902558.1869398827</v>
      </c>
      <c r="I288" s="58">
        <f t="shared" si="21"/>
        <v>0.0035090902792860286</v>
      </c>
      <c r="J288" s="59">
        <f t="shared" si="22"/>
        <v>284.9741444108595</v>
      </c>
      <c r="K288" s="59">
        <f t="shared" si="23"/>
        <v>11.824144410859503</v>
      </c>
      <c r="L288">
        <v>0</v>
      </c>
      <c r="M288">
        <v>25125</v>
      </c>
      <c r="N288">
        <v>29513</v>
      </c>
      <c r="O288">
        <v>23331</v>
      </c>
      <c r="P288">
        <v>2175</v>
      </c>
    </row>
    <row r="289" spans="2:16" ht="13.5" thickBot="1">
      <c r="B289">
        <v>285</v>
      </c>
      <c r="C289" s="1">
        <v>38527</v>
      </c>
      <c r="D289" s="2">
        <v>0.3275462962962963</v>
      </c>
      <c r="E289">
        <v>2054.391</v>
      </c>
      <c r="F289">
        <f t="shared" si="24"/>
        <v>14.031871495625294</v>
      </c>
      <c r="G289">
        <v>14136</v>
      </c>
      <c r="H289" s="57">
        <f t="shared" si="20"/>
        <v>907121.7594349688</v>
      </c>
      <c r="I289" s="58">
        <f t="shared" si="21"/>
        <v>0.003510331992617372</v>
      </c>
      <c r="J289" s="59">
        <f t="shared" si="22"/>
        <v>284.8733402148611</v>
      </c>
      <c r="K289" s="59">
        <f t="shared" si="23"/>
        <v>11.723340214861139</v>
      </c>
      <c r="L289">
        <v>0</v>
      </c>
      <c r="M289">
        <v>25023</v>
      </c>
      <c r="N289">
        <v>29513</v>
      </c>
      <c r="O289">
        <v>36098</v>
      </c>
      <c r="P289">
        <v>2184</v>
      </c>
    </row>
    <row r="290" spans="2:16" ht="13.5" thickBot="1">
      <c r="B290">
        <v>286</v>
      </c>
      <c r="C290" s="1">
        <v>38527</v>
      </c>
      <c r="D290" s="2">
        <v>0.32766203703703706</v>
      </c>
      <c r="E290">
        <v>2076.781</v>
      </c>
      <c r="F290">
        <f t="shared" si="24"/>
        <v>14.186245151578195</v>
      </c>
      <c r="G290">
        <v>14152</v>
      </c>
      <c r="H290" s="57">
        <f t="shared" si="20"/>
        <v>905814.1965113297</v>
      </c>
      <c r="I290" s="58">
        <f t="shared" si="21"/>
        <v>0.003509976841115552</v>
      </c>
      <c r="J290" s="59">
        <f t="shared" si="22"/>
        <v>284.9021646770116</v>
      </c>
      <c r="K290" s="59">
        <f t="shared" si="23"/>
        <v>11.752164677011649</v>
      </c>
      <c r="L290">
        <v>0</v>
      </c>
      <c r="M290">
        <v>24950</v>
      </c>
      <c r="N290">
        <v>29512</v>
      </c>
      <c r="O290">
        <v>10898</v>
      </c>
      <c r="P290">
        <v>2197</v>
      </c>
    </row>
    <row r="291" spans="2:16" ht="13.5" thickBot="1">
      <c r="B291">
        <v>287</v>
      </c>
      <c r="C291" s="1">
        <v>38527</v>
      </c>
      <c r="D291" s="2">
        <v>0.3277777777777778</v>
      </c>
      <c r="E291">
        <v>2102.922</v>
      </c>
      <c r="F291">
        <f t="shared" si="24"/>
        <v>14.366481048865591</v>
      </c>
      <c r="G291">
        <v>14024</v>
      </c>
      <c r="H291" s="57">
        <f t="shared" si="20"/>
        <v>916358.2341953148</v>
      </c>
      <c r="I291" s="58">
        <f t="shared" si="21"/>
        <v>0.003512826555694404</v>
      </c>
      <c r="J291" s="59">
        <f t="shared" si="22"/>
        <v>284.67104314585873</v>
      </c>
      <c r="K291" s="59">
        <f t="shared" si="23"/>
        <v>11.521043145858755</v>
      </c>
      <c r="L291">
        <v>0</v>
      </c>
      <c r="M291">
        <v>24874</v>
      </c>
      <c r="N291">
        <v>29513</v>
      </c>
      <c r="O291">
        <v>12599</v>
      </c>
      <c r="P291">
        <v>2169</v>
      </c>
    </row>
    <row r="292" spans="2:16" ht="13.5" thickBot="1">
      <c r="B292">
        <v>288</v>
      </c>
      <c r="C292" s="1">
        <v>38527</v>
      </c>
      <c r="D292" s="2">
        <v>0.3278935185185185</v>
      </c>
      <c r="E292">
        <v>2125.734</v>
      </c>
      <c r="F292">
        <f t="shared" si="24"/>
        <v>14.523764293153109</v>
      </c>
      <c r="G292">
        <v>13902</v>
      </c>
      <c r="H292" s="57">
        <f t="shared" si="20"/>
        <v>926588.7314271237</v>
      </c>
      <c r="I292" s="58">
        <f t="shared" si="21"/>
        <v>0.0035155610025861452</v>
      </c>
      <c r="J292" s="59">
        <f t="shared" si="22"/>
        <v>284.4496224825489</v>
      </c>
      <c r="K292" s="59">
        <f t="shared" si="23"/>
        <v>11.299622482548898</v>
      </c>
      <c r="L292">
        <v>0</v>
      </c>
      <c r="M292">
        <v>24793</v>
      </c>
      <c r="N292">
        <v>29513</v>
      </c>
      <c r="O292">
        <v>13697</v>
      </c>
      <c r="P292">
        <v>2252</v>
      </c>
    </row>
    <row r="293" spans="2:16" ht="13.5" thickBot="1">
      <c r="B293">
        <v>289</v>
      </c>
      <c r="C293" s="1">
        <v>38527</v>
      </c>
      <c r="D293" s="2">
        <v>0.3280092592592592</v>
      </c>
      <c r="E293">
        <v>2148.637</v>
      </c>
      <c r="F293">
        <f t="shared" si="24"/>
        <v>14.681674960517528</v>
      </c>
      <c r="G293">
        <v>13883</v>
      </c>
      <c r="H293" s="57">
        <f t="shared" si="20"/>
        <v>928198.1860908841</v>
      </c>
      <c r="I293" s="58">
        <f t="shared" si="21"/>
        <v>0.0035159884904418697</v>
      </c>
      <c r="J293" s="59">
        <f t="shared" si="22"/>
        <v>284.4150379668409</v>
      </c>
      <c r="K293" s="59">
        <f t="shared" si="23"/>
        <v>11.265037966840907</v>
      </c>
      <c r="L293">
        <v>0</v>
      </c>
      <c r="M293">
        <v>24725</v>
      </c>
      <c r="N293">
        <v>29513</v>
      </c>
      <c r="O293">
        <v>8021</v>
      </c>
      <c r="P293">
        <v>2203</v>
      </c>
    </row>
    <row r="294" spans="2:16" ht="13.5" thickBot="1">
      <c r="B294">
        <v>290</v>
      </c>
      <c r="C294" s="1">
        <v>38527</v>
      </c>
      <c r="D294" s="2">
        <v>0.328125</v>
      </c>
      <c r="E294">
        <v>2175.648</v>
      </c>
      <c r="F294">
        <f t="shared" si="24"/>
        <v>14.867909298210417</v>
      </c>
      <c r="G294">
        <v>13937</v>
      </c>
      <c r="H294" s="57">
        <f t="shared" si="20"/>
        <v>923635.4329098874</v>
      </c>
      <c r="I294" s="58">
        <f t="shared" si="21"/>
        <v>0.003514774681144471</v>
      </c>
      <c r="J294" s="59">
        <f t="shared" si="22"/>
        <v>284.51325923241905</v>
      </c>
      <c r="K294" s="59">
        <f t="shared" si="23"/>
        <v>11.363259232419068</v>
      </c>
      <c r="L294">
        <v>0</v>
      </c>
      <c r="M294">
        <v>24650</v>
      </c>
      <c r="N294">
        <v>29514</v>
      </c>
      <c r="O294">
        <v>15339</v>
      </c>
      <c r="P294">
        <v>2269</v>
      </c>
    </row>
    <row r="295" spans="2:16" ht="13.5" thickBot="1">
      <c r="B295">
        <v>291</v>
      </c>
      <c r="C295" s="1">
        <v>38527</v>
      </c>
      <c r="D295" s="2">
        <v>0.3282407407407408</v>
      </c>
      <c r="E295">
        <v>2199.328</v>
      </c>
      <c r="F295">
        <f t="shared" si="24"/>
        <v>15.031177193385256</v>
      </c>
      <c r="G295">
        <v>13854</v>
      </c>
      <c r="H295" s="57">
        <f t="shared" si="20"/>
        <v>930663.2326529726</v>
      </c>
      <c r="I295" s="58">
        <f t="shared" si="21"/>
        <v>0.003516641827186948</v>
      </c>
      <c r="J295" s="59">
        <f t="shared" si="22"/>
        <v>284.3621981257971</v>
      </c>
      <c r="K295" s="59">
        <f t="shared" si="23"/>
        <v>11.212198125797102</v>
      </c>
      <c r="L295">
        <v>0</v>
      </c>
      <c r="M295">
        <v>24576</v>
      </c>
      <c r="N295">
        <v>29514</v>
      </c>
      <c r="O295">
        <v>12725</v>
      </c>
      <c r="P295">
        <v>2253</v>
      </c>
    </row>
    <row r="296" spans="2:16" ht="13.5" thickBot="1">
      <c r="B296">
        <v>292</v>
      </c>
      <c r="C296" s="1">
        <v>38527</v>
      </c>
      <c r="D296" s="2">
        <v>0.3283564814814815</v>
      </c>
      <c r="E296">
        <v>2228.621</v>
      </c>
      <c r="F296">
        <f t="shared" si="24"/>
        <v>15.233145371314167</v>
      </c>
      <c r="G296">
        <v>13845</v>
      </c>
      <c r="H296" s="57">
        <f t="shared" si="20"/>
        <v>931430.3466519328</v>
      </c>
      <c r="I296" s="58">
        <f t="shared" si="21"/>
        <v>0.003516844797634295</v>
      </c>
      <c r="J296" s="59">
        <f t="shared" si="22"/>
        <v>284.34578650518733</v>
      </c>
      <c r="K296" s="59">
        <f t="shared" si="23"/>
        <v>11.195786505187357</v>
      </c>
      <c r="L296">
        <v>0</v>
      </c>
      <c r="M296">
        <v>24503</v>
      </c>
      <c r="N296">
        <v>29514</v>
      </c>
      <c r="O296">
        <v>5970</v>
      </c>
      <c r="P296">
        <v>2200</v>
      </c>
    </row>
    <row r="297" spans="2:16" ht="13.5" thickBot="1">
      <c r="B297">
        <v>293</v>
      </c>
      <c r="C297" s="1">
        <v>38527</v>
      </c>
      <c r="D297" s="2">
        <v>0.3284722222222222</v>
      </c>
      <c r="E297">
        <v>2253.039</v>
      </c>
      <c r="F297">
        <f t="shared" si="24"/>
        <v>15.40150159869505</v>
      </c>
      <c r="G297">
        <v>13986</v>
      </c>
      <c r="H297" s="57">
        <f t="shared" si="20"/>
        <v>919525.6455826778</v>
      </c>
      <c r="I297" s="58">
        <f t="shared" si="21"/>
        <v>0.003513676335417489</v>
      </c>
      <c r="J297" s="59">
        <f t="shared" si="22"/>
        <v>284.60219568891563</v>
      </c>
      <c r="K297" s="59">
        <f t="shared" si="23"/>
        <v>11.452195688915651</v>
      </c>
      <c r="L297">
        <v>0</v>
      </c>
      <c r="M297">
        <v>24429</v>
      </c>
      <c r="N297">
        <v>29513</v>
      </c>
      <c r="O297">
        <v>22107</v>
      </c>
      <c r="P297">
        <v>2370</v>
      </c>
    </row>
    <row r="298" spans="2:16" ht="13.5" thickBot="1">
      <c r="B298">
        <v>294</v>
      </c>
      <c r="C298" s="1">
        <v>38527</v>
      </c>
      <c r="D298" s="2">
        <v>0.32858796296296294</v>
      </c>
      <c r="E298">
        <v>2280.957</v>
      </c>
      <c r="F298">
        <f t="shared" si="24"/>
        <v>15.593989482879643</v>
      </c>
      <c r="G298">
        <v>14064</v>
      </c>
      <c r="H298" s="57">
        <f t="shared" si="20"/>
        <v>913042.6067711398</v>
      </c>
      <c r="I298" s="58">
        <f t="shared" si="21"/>
        <v>0.0035119339243402437</v>
      </c>
      <c r="J298" s="59">
        <f t="shared" si="22"/>
        <v>284.7433982368735</v>
      </c>
      <c r="K298" s="59">
        <f t="shared" si="23"/>
        <v>11.593398236873497</v>
      </c>
      <c r="L298">
        <v>0</v>
      </c>
      <c r="M298">
        <v>24344</v>
      </c>
      <c r="N298">
        <v>29513</v>
      </c>
      <c r="O298">
        <v>19085</v>
      </c>
      <c r="P298">
        <v>2262</v>
      </c>
    </row>
    <row r="299" spans="2:16" ht="13.5" thickBot="1">
      <c r="B299">
        <v>295</v>
      </c>
      <c r="C299" s="1">
        <v>38527</v>
      </c>
      <c r="D299" s="2">
        <v>0.3287037037037037</v>
      </c>
      <c r="E299">
        <v>2307.078</v>
      </c>
      <c r="F299">
        <f t="shared" si="24"/>
        <v>15.774087484985303</v>
      </c>
      <c r="G299">
        <v>14148</v>
      </c>
      <c r="H299" s="57">
        <f t="shared" si="20"/>
        <v>906140.8100026769</v>
      </c>
      <c r="I299" s="58">
        <f t="shared" si="21"/>
        <v>0.0035100656007065</v>
      </c>
      <c r="J299" s="59">
        <f t="shared" si="22"/>
        <v>284.8949603103491</v>
      </c>
      <c r="K299" s="59">
        <f t="shared" si="23"/>
        <v>11.744960310349143</v>
      </c>
      <c r="L299">
        <v>0</v>
      </c>
      <c r="M299">
        <v>24277</v>
      </c>
      <c r="N299">
        <v>29514</v>
      </c>
      <c r="O299">
        <v>30833</v>
      </c>
      <c r="P299">
        <v>2397</v>
      </c>
    </row>
    <row r="300" spans="2:16" ht="13.5" thickBot="1">
      <c r="B300">
        <v>296</v>
      </c>
      <c r="C300" s="1">
        <v>38527</v>
      </c>
      <c r="D300" s="2">
        <v>0.32881944444444444</v>
      </c>
      <c r="E300">
        <v>2334.969</v>
      </c>
      <c r="F300">
        <f t="shared" si="24"/>
        <v>15.966389210674555</v>
      </c>
      <c r="G300">
        <v>14199</v>
      </c>
      <c r="H300" s="57">
        <f t="shared" si="20"/>
        <v>901990.271215619</v>
      </c>
      <c r="I300" s="58">
        <f t="shared" si="21"/>
        <v>0.003508935323756098</v>
      </c>
      <c r="J300" s="59">
        <f t="shared" si="22"/>
        <v>284.9867289459077</v>
      </c>
      <c r="K300" s="59">
        <f t="shared" si="23"/>
        <v>11.836728945907737</v>
      </c>
      <c r="L300">
        <v>0</v>
      </c>
      <c r="M300">
        <v>24211</v>
      </c>
      <c r="N300">
        <v>29513</v>
      </c>
      <c r="O300">
        <v>11410</v>
      </c>
      <c r="P300">
        <v>2285</v>
      </c>
    </row>
    <row r="301" spans="2:16" ht="13.5" thickBot="1">
      <c r="B301">
        <v>297</v>
      </c>
      <c r="C301" s="1">
        <v>38527</v>
      </c>
      <c r="D301" s="2">
        <v>0.32893518518518516</v>
      </c>
      <c r="E301">
        <v>2368.27</v>
      </c>
      <c r="F301">
        <f t="shared" si="24"/>
        <v>16.19599158302326</v>
      </c>
      <c r="G301">
        <v>14403</v>
      </c>
      <c r="H301" s="57">
        <f t="shared" si="20"/>
        <v>885682.0289935214</v>
      </c>
      <c r="I301" s="58">
        <f t="shared" si="21"/>
        <v>0.0035044443746787904</v>
      </c>
      <c r="J301" s="59">
        <f t="shared" si="22"/>
        <v>285.35193973271663</v>
      </c>
      <c r="K301" s="59">
        <f t="shared" si="23"/>
        <v>12.201939732716653</v>
      </c>
      <c r="L301">
        <v>0</v>
      </c>
      <c r="M301">
        <v>24154</v>
      </c>
      <c r="N301">
        <v>29513</v>
      </c>
      <c r="O301">
        <v>29657</v>
      </c>
      <c r="P301">
        <v>2503</v>
      </c>
    </row>
    <row r="302" spans="2:16" ht="13.5" thickBot="1">
      <c r="B302">
        <v>298</v>
      </c>
      <c r="C302" s="1">
        <v>38527</v>
      </c>
      <c r="D302" s="2">
        <v>0.32905092592592594</v>
      </c>
      <c r="E302">
        <v>2392.547</v>
      </c>
      <c r="F302">
        <f t="shared" si="24"/>
        <v>16.363375649372905</v>
      </c>
      <c r="G302">
        <v>14336</v>
      </c>
      <c r="H302" s="57">
        <f t="shared" si="20"/>
        <v>890986.9860827395</v>
      </c>
      <c r="I302" s="58">
        <f t="shared" si="21"/>
        <v>0.003505914073314824</v>
      </c>
      <c r="J302" s="59">
        <f t="shared" si="22"/>
        <v>285.2323186159851</v>
      </c>
      <c r="K302" s="59">
        <f t="shared" si="23"/>
        <v>12.082318615985116</v>
      </c>
      <c r="L302">
        <v>0</v>
      </c>
      <c r="M302">
        <v>24089</v>
      </c>
      <c r="N302">
        <v>29513</v>
      </c>
      <c r="O302">
        <v>55489</v>
      </c>
      <c r="P302">
        <v>2370</v>
      </c>
    </row>
    <row r="303" spans="2:16" ht="13.5" thickBot="1">
      <c r="B303">
        <v>299</v>
      </c>
      <c r="C303" s="1">
        <v>38527</v>
      </c>
      <c r="D303" s="2">
        <v>0.32916666666666666</v>
      </c>
      <c r="E303">
        <v>2410.457</v>
      </c>
      <c r="F303">
        <f t="shared" si="24"/>
        <v>16.486860784617054</v>
      </c>
      <c r="G303">
        <v>14266</v>
      </c>
      <c r="H303" s="57">
        <f t="shared" si="20"/>
        <v>896582.7004354966</v>
      </c>
      <c r="I303" s="58">
        <f t="shared" si="21"/>
        <v>0.0035074550661520227</v>
      </c>
      <c r="J303" s="59">
        <f t="shared" si="22"/>
        <v>285.1070024104643</v>
      </c>
      <c r="K303" s="59">
        <f t="shared" si="23"/>
        <v>11.957002410464327</v>
      </c>
      <c r="L303">
        <v>0</v>
      </c>
      <c r="M303">
        <v>24016</v>
      </c>
      <c r="N303">
        <v>29514</v>
      </c>
      <c r="O303">
        <v>65535</v>
      </c>
      <c r="P303">
        <v>2428</v>
      </c>
    </row>
    <row r="304" spans="2:16" ht="13.5" thickBot="1">
      <c r="B304">
        <v>300</v>
      </c>
      <c r="C304" s="1">
        <v>38527</v>
      </c>
      <c r="D304" s="2">
        <v>0.3292824074074074</v>
      </c>
      <c r="E304">
        <v>2418.367</v>
      </c>
      <c r="F304">
        <f t="shared" si="24"/>
        <v>16.54139832899345</v>
      </c>
      <c r="G304">
        <v>14236</v>
      </c>
      <c r="H304" s="57">
        <f t="shared" si="20"/>
        <v>898997.7082008146</v>
      </c>
      <c r="I304" s="58">
        <f t="shared" si="21"/>
        <v>0.0035081172229316786</v>
      </c>
      <c r="J304" s="59">
        <f t="shared" si="22"/>
        <v>285.053188491893</v>
      </c>
      <c r="K304" s="59">
        <f t="shared" si="23"/>
        <v>11.903188491893047</v>
      </c>
      <c r="L304">
        <v>0</v>
      </c>
      <c r="M304">
        <v>23966</v>
      </c>
      <c r="N304">
        <v>29513</v>
      </c>
      <c r="O304">
        <v>41265</v>
      </c>
      <c r="P304">
        <v>2282</v>
      </c>
    </row>
    <row r="305" spans="2:16" ht="13.5" thickBot="1">
      <c r="B305">
        <v>301</v>
      </c>
      <c r="C305" s="1">
        <v>38527</v>
      </c>
      <c r="D305" s="2">
        <v>0.32939814814814816</v>
      </c>
      <c r="E305">
        <v>2419.973</v>
      </c>
      <c r="F305">
        <f t="shared" si="24"/>
        <v>16.55247131208681</v>
      </c>
      <c r="G305">
        <v>14158</v>
      </c>
      <c r="H305" s="57">
        <f t="shared" si="20"/>
        <v>905324.6222853037</v>
      </c>
      <c r="I305" s="58">
        <f t="shared" si="21"/>
        <v>0.0035098437370442628</v>
      </c>
      <c r="J305" s="59">
        <f t="shared" si="22"/>
        <v>284.9129690434959</v>
      </c>
      <c r="K305" s="59">
        <f t="shared" si="23"/>
        <v>11.7629690434959</v>
      </c>
      <c r="L305">
        <v>0</v>
      </c>
      <c r="M305">
        <v>23908</v>
      </c>
      <c r="N305">
        <v>29514</v>
      </c>
      <c r="O305">
        <v>65535</v>
      </c>
      <c r="P305">
        <v>2483</v>
      </c>
    </row>
    <row r="306" spans="2:16" ht="13.5" thickBot="1">
      <c r="B306">
        <v>302</v>
      </c>
      <c r="C306" s="1">
        <v>38527</v>
      </c>
      <c r="D306" s="2">
        <v>0.3295138888888889</v>
      </c>
      <c r="E306">
        <v>2436.414</v>
      </c>
      <c r="F306">
        <f t="shared" si="24"/>
        <v>16.665828046232484</v>
      </c>
      <c r="G306">
        <v>14269</v>
      </c>
      <c r="H306" s="57">
        <f t="shared" si="20"/>
        <v>896341.7581363894</v>
      </c>
      <c r="I306" s="58">
        <f t="shared" si="21"/>
        <v>0.0035073889078044004</v>
      </c>
      <c r="J306" s="59">
        <f t="shared" si="22"/>
        <v>285.11238025953406</v>
      </c>
      <c r="K306" s="59">
        <f t="shared" si="23"/>
        <v>11.962380259534086</v>
      </c>
      <c r="L306">
        <v>0</v>
      </c>
      <c r="M306">
        <v>23840</v>
      </c>
      <c r="N306">
        <v>29513</v>
      </c>
      <c r="O306">
        <v>65535</v>
      </c>
      <c r="P306">
        <v>5247</v>
      </c>
    </row>
    <row r="307" spans="2:16" ht="13.5" thickBot="1">
      <c r="B307">
        <v>303</v>
      </c>
      <c r="C307" s="1">
        <v>38527</v>
      </c>
      <c r="D307" s="2">
        <v>0.32962962962962966</v>
      </c>
      <c r="E307">
        <v>2428.973</v>
      </c>
      <c r="F307">
        <f t="shared" si="24"/>
        <v>16.614524143867786</v>
      </c>
      <c r="G307">
        <v>14288</v>
      </c>
      <c r="H307" s="57">
        <f t="shared" si="20"/>
        <v>894818.1396766899</v>
      </c>
      <c r="I307" s="58">
        <f t="shared" si="21"/>
        <v>0.003506970146346573</v>
      </c>
      <c r="J307" s="59">
        <f t="shared" si="22"/>
        <v>285.1464250534786</v>
      </c>
      <c r="K307" s="59">
        <f t="shared" si="23"/>
        <v>11.996425053478617</v>
      </c>
      <c r="L307">
        <v>0</v>
      </c>
      <c r="M307">
        <v>23788</v>
      </c>
      <c r="N307">
        <v>29514</v>
      </c>
      <c r="O307">
        <v>2783</v>
      </c>
      <c r="P307">
        <v>2331</v>
      </c>
    </row>
    <row r="308" spans="2:16" ht="13.5" thickBot="1">
      <c r="B308">
        <v>304</v>
      </c>
      <c r="C308" s="1">
        <v>38527</v>
      </c>
      <c r="D308" s="2">
        <v>0.3297453703703704</v>
      </c>
      <c r="E308">
        <v>2423.301</v>
      </c>
      <c r="F308">
        <f t="shared" si="24"/>
        <v>16.575417070327596</v>
      </c>
      <c r="G308">
        <v>14293</v>
      </c>
      <c r="H308" s="57">
        <f t="shared" si="20"/>
        <v>894417.8606552811</v>
      </c>
      <c r="I308" s="58">
        <f t="shared" si="21"/>
        <v>0.003506860015170617</v>
      </c>
      <c r="J308" s="59">
        <f t="shared" si="22"/>
        <v>285.1553799336207</v>
      </c>
      <c r="K308" s="59">
        <f t="shared" si="23"/>
        <v>12.005379933620702</v>
      </c>
      <c r="L308">
        <v>0</v>
      </c>
      <c r="M308">
        <v>23736</v>
      </c>
      <c r="N308">
        <v>29513</v>
      </c>
      <c r="O308">
        <v>2762</v>
      </c>
      <c r="P308">
        <v>2228</v>
      </c>
    </row>
    <row r="309" spans="2:16" ht="13.5" thickBot="1">
      <c r="B309">
        <v>305</v>
      </c>
      <c r="C309" s="1">
        <v>38527</v>
      </c>
      <c r="D309" s="2">
        <v>0.3298611111111111</v>
      </c>
      <c r="E309">
        <v>2423.121</v>
      </c>
      <c r="F309">
        <f t="shared" si="24"/>
        <v>16.57417601369198</v>
      </c>
      <c r="G309">
        <v>14296</v>
      </c>
      <c r="H309" s="57">
        <f t="shared" si="20"/>
        <v>894177.8276291328</v>
      </c>
      <c r="I309" s="58">
        <f t="shared" si="21"/>
        <v>0.003506793950287259</v>
      </c>
      <c r="J309" s="59">
        <f t="shared" si="22"/>
        <v>285.1607520077092</v>
      </c>
      <c r="K309" s="59">
        <f t="shared" si="23"/>
        <v>12.010752007709243</v>
      </c>
      <c r="L309">
        <v>0</v>
      </c>
      <c r="M309">
        <v>23681</v>
      </c>
      <c r="N309">
        <v>29514</v>
      </c>
      <c r="O309">
        <v>2866</v>
      </c>
      <c r="P309">
        <v>2235</v>
      </c>
    </row>
    <row r="310" spans="2:16" ht="13.5" thickBot="1">
      <c r="B310">
        <v>306</v>
      </c>
      <c r="C310" s="1">
        <v>38527</v>
      </c>
      <c r="D310" s="2">
        <v>0.3299768518518518</v>
      </c>
      <c r="E310">
        <v>2420.551</v>
      </c>
      <c r="F310">
        <f t="shared" si="24"/>
        <v>16.556456482838964</v>
      </c>
      <c r="G310">
        <v>14304</v>
      </c>
      <c r="H310" s="57">
        <f t="shared" si="20"/>
        <v>893538.2317594911</v>
      </c>
      <c r="I310" s="58">
        <f t="shared" si="21"/>
        <v>0.0035066178279045237</v>
      </c>
      <c r="J310" s="59">
        <f t="shared" si="22"/>
        <v>285.17507440997</v>
      </c>
      <c r="K310" s="59">
        <f t="shared" si="23"/>
        <v>12.025074409970046</v>
      </c>
      <c r="L310">
        <v>0</v>
      </c>
      <c r="M310">
        <v>23628</v>
      </c>
      <c r="N310">
        <v>29514</v>
      </c>
      <c r="O310">
        <v>2786</v>
      </c>
      <c r="P310">
        <v>2243</v>
      </c>
    </row>
    <row r="311" spans="2:16" ht="13.5" thickBot="1">
      <c r="B311">
        <v>307</v>
      </c>
      <c r="C311" s="1">
        <v>38527</v>
      </c>
      <c r="D311" s="2">
        <v>0.3300925925925926</v>
      </c>
      <c r="E311">
        <v>2420.82</v>
      </c>
      <c r="F311">
        <f t="shared" si="24"/>
        <v>16.558311173033307</v>
      </c>
      <c r="G311">
        <v>14309</v>
      </c>
      <c r="H311" s="57">
        <f t="shared" si="20"/>
        <v>893138.8474913579</v>
      </c>
      <c r="I311" s="58">
        <f t="shared" si="21"/>
        <v>0.0035065077887886094</v>
      </c>
      <c r="J311" s="59">
        <f t="shared" si="22"/>
        <v>285.1840236024313</v>
      </c>
      <c r="K311" s="59">
        <f t="shared" si="23"/>
        <v>12.034023602431319</v>
      </c>
      <c r="L311">
        <v>0</v>
      </c>
      <c r="M311">
        <v>23576</v>
      </c>
      <c r="N311">
        <v>29513</v>
      </c>
      <c r="O311">
        <v>2960</v>
      </c>
      <c r="P311">
        <v>2270</v>
      </c>
    </row>
    <row r="312" spans="2:16" ht="13.5" thickBot="1">
      <c r="B312">
        <v>308</v>
      </c>
      <c r="C312" s="1">
        <v>38527</v>
      </c>
      <c r="D312" s="2">
        <v>0.3302083333333333</v>
      </c>
      <c r="E312">
        <v>2416.816</v>
      </c>
      <c r="F312">
        <f t="shared" si="24"/>
        <v>16.530704557649855</v>
      </c>
      <c r="G312">
        <v>14315</v>
      </c>
      <c r="H312" s="57">
        <f t="shared" si="20"/>
        <v>892659.9546175405</v>
      </c>
      <c r="I312" s="58">
        <f t="shared" si="21"/>
        <v>0.003506375779760543</v>
      </c>
      <c r="J312" s="59">
        <f t="shared" si="22"/>
        <v>285.19476029129197</v>
      </c>
      <c r="K312" s="59">
        <f t="shared" si="23"/>
        <v>12.044760291291993</v>
      </c>
      <c r="L312">
        <v>0</v>
      </c>
      <c r="M312">
        <v>23524</v>
      </c>
      <c r="N312">
        <v>29514</v>
      </c>
      <c r="O312">
        <v>2742</v>
      </c>
      <c r="P312">
        <v>2226</v>
      </c>
    </row>
    <row r="313" spans="2:16" ht="13.5" thickBot="1">
      <c r="B313">
        <v>309</v>
      </c>
      <c r="C313" s="1">
        <v>38527</v>
      </c>
      <c r="D313" s="2">
        <v>0.3303240740740741</v>
      </c>
      <c r="E313">
        <v>2416.371</v>
      </c>
      <c r="F313">
        <f t="shared" si="24"/>
        <v>16.527636389856244</v>
      </c>
      <c r="G313">
        <v>14320</v>
      </c>
      <c r="H313" s="57">
        <f t="shared" si="20"/>
        <v>892261.1837531287</v>
      </c>
      <c r="I313" s="58">
        <f t="shared" si="21"/>
        <v>0.00350626580380358</v>
      </c>
      <c r="J313" s="59">
        <f t="shared" si="22"/>
        <v>285.2037055819342</v>
      </c>
      <c r="K313" s="59">
        <f t="shared" si="23"/>
        <v>12.053705581934196</v>
      </c>
      <c r="L313">
        <v>0</v>
      </c>
      <c r="M313">
        <v>23472</v>
      </c>
      <c r="N313">
        <v>29513</v>
      </c>
      <c r="O313">
        <v>2749</v>
      </c>
      <c r="P313">
        <v>2249</v>
      </c>
    </row>
    <row r="314" spans="2:16" ht="13.5" thickBot="1">
      <c r="B314">
        <v>310</v>
      </c>
      <c r="C314" s="1">
        <v>38527</v>
      </c>
      <c r="D314" s="2">
        <v>0.3304398148148148</v>
      </c>
      <c r="E314">
        <v>2415.945</v>
      </c>
      <c r="F314">
        <f t="shared" si="24"/>
        <v>16.52469922248528</v>
      </c>
      <c r="G314">
        <v>14324</v>
      </c>
      <c r="H314" s="57">
        <f t="shared" si="20"/>
        <v>891942.3674896121</v>
      </c>
      <c r="I314" s="58">
        <f t="shared" si="21"/>
        <v>0.003506177843683668</v>
      </c>
      <c r="J314" s="59">
        <f t="shared" si="22"/>
        <v>285.2108605390586</v>
      </c>
      <c r="K314" s="59">
        <f t="shared" si="23"/>
        <v>12.060860539058638</v>
      </c>
      <c r="L314">
        <v>0</v>
      </c>
      <c r="M314">
        <v>23422</v>
      </c>
      <c r="N314">
        <v>29512</v>
      </c>
      <c r="O314">
        <v>2965</v>
      </c>
      <c r="P314">
        <v>2257</v>
      </c>
    </row>
    <row r="315" spans="2:16" ht="13.5" thickBot="1">
      <c r="B315">
        <v>311</v>
      </c>
      <c r="C315" s="1">
        <v>38527</v>
      </c>
      <c r="D315" s="2">
        <v>0.33055555555555555</v>
      </c>
      <c r="E315">
        <v>2415.738</v>
      </c>
      <c r="F315">
        <f t="shared" si="24"/>
        <v>16.52327200735431</v>
      </c>
      <c r="G315">
        <v>14328</v>
      </c>
      <c r="H315" s="57">
        <f t="shared" si="20"/>
        <v>891623.7292226959</v>
      </c>
      <c r="I315" s="58">
        <f t="shared" si="21"/>
        <v>0.003506089901903142</v>
      </c>
      <c r="J315" s="59">
        <f t="shared" si="22"/>
        <v>285.21801436329105</v>
      </c>
      <c r="K315" s="59">
        <f t="shared" si="23"/>
        <v>12.06801436329107</v>
      </c>
      <c r="L315">
        <v>0</v>
      </c>
      <c r="M315">
        <v>23374</v>
      </c>
      <c r="N315">
        <v>29513</v>
      </c>
      <c r="O315">
        <v>2921</v>
      </c>
      <c r="P315">
        <v>2267</v>
      </c>
    </row>
    <row r="316" spans="2:16" ht="13.5" thickBot="1">
      <c r="B316">
        <v>312</v>
      </c>
      <c r="C316" s="1">
        <v>38527</v>
      </c>
      <c r="D316" s="2">
        <v>0.33067129629629627</v>
      </c>
      <c r="E316">
        <v>2416.012</v>
      </c>
      <c r="F316">
        <f t="shared" si="24"/>
        <v>16.52516117134409</v>
      </c>
      <c r="G316">
        <v>14332</v>
      </c>
      <c r="H316" s="57">
        <f t="shared" si="20"/>
        <v>891305.2688033573</v>
      </c>
      <c r="I316" s="58">
        <f t="shared" si="21"/>
        <v>0.0035060019784506425</v>
      </c>
      <c r="J316" s="59">
        <f t="shared" si="22"/>
        <v>285.22516705535793</v>
      </c>
      <c r="K316" s="59">
        <f t="shared" si="23"/>
        <v>12.075167055357952</v>
      </c>
      <c r="L316">
        <v>0</v>
      </c>
      <c r="M316">
        <v>23325</v>
      </c>
      <c r="N316">
        <v>29513</v>
      </c>
      <c r="O316">
        <v>2846</v>
      </c>
      <c r="P316">
        <v>2262</v>
      </c>
    </row>
    <row r="317" spans="2:16" ht="13.5" thickBot="1">
      <c r="B317">
        <v>313</v>
      </c>
      <c r="C317" s="1">
        <v>38527</v>
      </c>
      <c r="D317" s="2">
        <v>0.33078703703703705</v>
      </c>
      <c r="E317">
        <v>2416.969</v>
      </c>
      <c r="F317">
        <f t="shared" si="24"/>
        <v>16.531759455790134</v>
      </c>
      <c r="G317">
        <v>14324</v>
      </c>
      <c r="H317" s="57">
        <f t="shared" si="20"/>
        <v>891942.3674896121</v>
      </c>
      <c r="I317" s="58">
        <f t="shared" si="21"/>
        <v>0.003506177843683668</v>
      </c>
      <c r="J317" s="59">
        <f t="shared" si="22"/>
        <v>285.2108605390586</v>
      </c>
      <c r="K317" s="59">
        <f t="shared" si="23"/>
        <v>12.060860539058638</v>
      </c>
      <c r="L317">
        <v>0</v>
      </c>
      <c r="M317">
        <v>23277</v>
      </c>
      <c r="N317">
        <v>29514</v>
      </c>
      <c r="O317">
        <v>2827</v>
      </c>
      <c r="P317">
        <v>2269</v>
      </c>
    </row>
    <row r="318" spans="2:16" ht="13.5" thickBot="1">
      <c r="B318">
        <v>314</v>
      </c>
      <c r="C318" s="1">
        <v>38527</v>
      </c>
      <c r="D318" s="2">
        <v>0.33090277777777777</v>
      </c>
      <c r="E318">
        <v>2418.297</v>
      </c>
      <c r="F318">
        <f t="shared" si="24"/>
        <v>16.54091569585737</v>
      </c>
      <c r="G318">
        <v>14301</v>
      </c>
      <c r="H318" s="57">
        <f t="shared" si="20"/>
        <v>893777.9963597934</v>
      </c>
      <c r="I318" s="58">
        <f t="shared" si="21"/>
        <v>0.0035066838651698763</v>
      </c>
      <c r="J318" s="59">
        <f t="shared" si="22"/>
        <v>285.1697040421853</v>
      </c>
      <c r="K318" s="59">
        <f t="shared" si="23"/>
        <v>12.01970404218531</v>
      </c>
      <c r="L318">
        <v>0</v>
      </c>
      <c r="M318">
        <v>23231</v>
      </c>
      <c r="N318">
        <v>29514</v>
      </c>
      <c r="O318">
        <v>3011</v>
      </c>
      <c r="P318">
        <v>2287</v>
      </c>
    </row>
    <row r="319" spans="2:16" ht="13.5" thickBot="1">
      <c r="B319">
        <v>315</v>
      </c>
      <c r="C319" s="1">
        <v>38527</v>
      </c>
      <c r="D319" s="2">
        <v>0.33101851851851855</v>
      </c>
      <c r="E319">
        <v>2418.438</v>
      </c>
      <c r="F319">
        <f t="shared" si="24"/>
        <v>16.541887856888607</v>
      </c>
      <c r="G319">
        <v>14282</v>
      </c>
      <c r="H319" s="57">
        <f t="shared" si="20"/>
        <v>895298.844428035</v>
      </c>
      <c r="I319" s="58">
        <f t="shared" si="21"/>
        <v>0.0035071023417963454</v>
      </c>
      <c r="J319" s="59">
        <f t="shared" si="22"/>
        <v>285.13567684705714</v>
      </c>
      <c r="K319" s="59">
        <f t="shared" si="23"/>
        <v>11.985676847057164</v>
      </c>
      <c r="L319">
        <v>0</v>
      </c>
      <c r="M319">
        <v>23185</v>
      </c>
      <c r="N319">
        <v>29513</v>
      </c>
      <c r="O319">
        <v>2815</v>
      </c>
      <c r="P319">
        <v>2270</v>
      </c>
    </row>
    <row r="320" spans="2:16" ht="13.5" thickBot="1">
      <c r="B320">
        <v>316</v>
      </c>
      <c r="C320" s="1">
        <v>38527</v>
      </c>
      <c r="D320" s="2">
        <v>0.33113425925925927</v>
      </c>
      <c r="E320">
        <v>2419.926</v>
      </c>
      <c r="F320">
        <f t="shared" si="24"/>
        <v>16.55214725840973</v>
      </c>
      <c r="G320">
        <v>14266</v>
      </c>
      <c r="H320" s="57">
        <f t="shared" si="20"/>
        <v>896582.7004354966</v>
      </c>
      <c r="I320" s="58">
        <f t="shared" si="21"/>
        <v>0.0035074550661520227</v>
      </c>
      <c r="J320" s="59">
        <f t="shared" si="22"/>
        <v>285.1070024104643</v>
      </c>
      <c r="K320" s="59">
        <f t="shared" si="23"/>
        <v>11.957002410464327</v>
      </c>
      <c r="L320">
        <v>0</v>
      </c>
      <c r="M320">
        <v>23140</v>
      </c>
      <c r="N320">
        <v>29514</v>
      </c>
      <c r="O320">
        <v>2861</v>
      </c>
      <c r="P320">
        <v>2312</v>
      </c>
    </row>
    <row r="321" spans="2:16" ht="13.5" thickBot="1">
      <c r="B321">
        <v>317</v>
      </c>
      <c r="C321" s="1">
        <v>38527</v>
      </c>
      <c r="D321" s="2">
        <v>0.33125</v>
      </c>
      <c r="E321">
        <v>2418.918</v>
      </c>
      <c r="F321">
        <f t="shared" si="24"/>
        <v>16.54519734125026</v>
      </c>
      <c r="G321">
        <v>14260</v>
      </c>
      <c r="H321" s="57">
        <f t="shared" si="20"/>
        <v>897064.8891451089</v>
      </c>
      <c r="I321" s="58">
        <f t="shared" si="21"/>
        <v>0.0035075874140794933</v>
      </c>
      <c r="J321" s="59">
        <f t="shared" si="22"/>
        <v>285.0962447823793</v>
      </c>
      <c r="K321" s="59">
        <f t="shared" si="23"/>
        <v>11.946244782379324</v>
      </c>
      <c r="L321">
        <v>0</v>
      </c>
      <c r="M321">
        <v>23096</v>
      </c>
      <c r="N321">
        <v>29513</v>
      </c>
      <c r="O321">
        <v>3006</v>
      </c>
      <c r="P321">
        <v>2296</v>
      </c>
    </row>
    <row r="322" spans="2:16" ht="13.5" thickBot="1">
      <c r="B322">
        <v>318</v>
      </c>
      <c r="C322" s="1">
        <v>38527</v>
      </c>
      <c r="D322" s="2">
        <v>0.3313657407407407</v>
      </c>
      <c r="E322">
        <v>2422.664</v>
      </c>
      <c r="F322">
        <f t="shared" si="24"/>
        <v>16.57102510878932</v>
      </c>
      <c r="G322">
        <v>14271</v>
      </c>
      <c r="H322" s="57">
        <f t="shared" si="20"/>
        <v>896181.1862105047</v>
      </c>
      <c r="I322" s="58">
        <f t="shared" si="21"/>
        <v>0.0035073448080197704</v>
      </c>
      <c r="J322" s="59">
        <f t="shared" si="22"/>
        <v>285.11596513506043</v>
      </c>
      <c r="K322" s="59">
        <f t="shared" si="23"/>
        <v>11.965965135060458</v>
      </c>
      <c r="L322">
        <v>0</v>
      </c>
      <c r="M322">
        <v>23051</v>
      </c>
      <c r="N322">
        <v>29514</v>
      </c>
      <c r="O322">
        <v>12950</v>
      </c>
      <c r="P322">
        <v>2288</v>
      </c>
    </row>
    <row r="323" spans="2:16" ht="13.5" thickBot="1">
      <c r="B323">
        <v>319</v>
      </c>
      <c r="C323" s="1">
        <v>38527</v>
      </c>
      <c r="D323" s="2">
        <v>0.3314814814814815</v>
      </c>
      <c r="E323">
        <v>2422.395</v>
      </c>
      <c r="F323">
        <f t="shared" si="24"/>
        <v>16.56917041859498</v>
      </c>
      <c r="G323">
        <v>15152</v>
      </c>
      <c r="H323" s="57">
        <f t="shared" si="20"/>
        <v>829570.9388380321</v>
      </c>
      <c r="I323" s="58">
        <f t="shared" si="21"/>
        <v>0.003488348797368771</v>
      </c>
      <c r="J323" s="59">
        <f t="shared" si="22"/>
        <v>286.6685810645686</v>
      </c>
      <c r="K323" s="59">
        <f t="shared" si="23"/>
        <v>13.51858106456865</v>
      </c>
      <c r="L323">
        <v>0</v>
      </c>
      <c r="M323">
        <v>23009</v>
      </c>
      <c r="N323">
        <v>29514</v>
      </c>
      <c r="O323">
        <v>3119</v>
      </c>
      <c r="P323">
        <v>2276</v>
      </c>
    </row>
    <row r="324" spans="2:16" ht="13.5" thickBot="1">
      <c r="B324">
        <v>320</v>
      </c>
      <c r="C324" s="1">
        <v>38527</v>
      </c>
      <c r="D324" s="2">
        <v>0.3315972222222222</v>
      </c>
      <c r="E324">
        <v>2423.156</v>
      </c>
      <c r="F324">
        <f t="shared" si="24"/>
        <v>16.574417330260015</v>
      </c>
      <c r="G324">
        <v>15184</v>
      </c>
      <c r="H324" s="57">
        <f t="shared" si="20"/>
        <v>827296.965700307</v>
      </c>
      <c r="I324" s="58">
        <f t="shared" si="21"/>
        <v>0.0034876742336731495</v>
      </c>
      <c r="J324" s="59">
        <f t="shared" si="22"/>
        <v>286.7240266723018</v>
      </c>
      <c r="K324" s="59">
        <f t="shared" si="23"/>
        <v>13.57402667230184</v>
      </c>
      <c r="L324">
        <v>0</v>
      </c>
      <c r="M324">
        <v>22965</v>
      </c>
      <c r="N324">
        <v>29513</v>
      </c>
      <c r="O324">
        <v>2776</v>
      </c>
      <c r="P324">
        <v>2305</v>
      </c>
    </row>
    <row r="325" spans="2:16" ht="13.5" thickBot="1">
      <c r="B325">
        <v>321</v>
      </c>
      <c r="C325" s="1">
        <v>38527</v>
      </c>
      <c r="D325" s="2">
        <v>0.331712962962963</v>
      </c>
      <c r="E325">
        <v>2423.273</v>
      </c>
      <c r="F325">
        <f t="shared" si="24"/>
        <v>16.575224017073168</v>
      </c>
      <c r="G325">
        <v>15169</v>
      </c>
      <c r="H325" s="57">
        <f aca="true" t="shared" si="25" ref="H325:H388">T$6*(T$8-G325)/(T$7-(T$8-G325))</f>
        <v>828361.6961056123</v>
      </c>
      <c r="I325" s="58">
        <f aca="true" t="shared" si="26" ref="I325:I388">T$17+T$18*(LN(H325))+T$19*(LN(H325))^3</f>
        <v>0.003487990306837519</v>
      </c>
      <c r="J325" s="59">
        <f aca="true" t="shared" si="27" ref="J325:J388">1/I325</f>
        <v>286.698044441149</v>
      </c>
      <c r="K325" s="59">
        <f aca="true" t="shared" si="28" ref="K325:K388">J325-273.15</f>
        <v>13.548044441149045</v>
      </c>
      <c r="L325">
        <v>0</v>
      </c>
      <c r="M325">
        <v>22925</v>
      </c>
      <c r="N325">
        <v>29514</v>
      </c>
      <c r="O325">
        <v>3402</v>
      </c>
      <c r="P325">
        <v>2308</v>
      </c>
    </row>
    <row r="326" spans="2:16" ht="13.5" thickBot="1">
      <c r="B326">
        <v>322</v>
      </c>
      <c r="C326" s="1">
        <v>38527</v>
      </c>
      <c r="D326" s="2">
        <v>0.3318287037037037</v>
      </c>
      <c r="E326">
        <v>2421.777</v>
      </c>
      <c r="F326">
        <f aca="true" t="shared" si="29" ref="F326:F389">(E326-E$4)/145.0377</f>
        <v>16.564909457479352</v>
      </c>
      <c r="G326">
        <v>15153</v>
      </c>
      <c r="H326" s="57">
        <f t="shared" si="25"/>
        <v>829499.7318100677</v>
      </c>
      <c r="I326" s="58">
        <f t="shared" si="26"/>
        <v>0.0034883277016110404</v>
      </c>
      <c r="J326" s="59">
        <f t="shared" si="27"/>
        <v>286.67031470069816</v>
      </c>
      <c r="K326" s="59">
        <f t="shared" si="28"/>
        <v>13.52031470069818</v>
      </c>
      <c r="L326">
        <v>0</v>
      </c>
      <c r="M326">
        <v>22884</v>
      </c>
      <c r="N326">
        <v>29513</v>
      </c>
      <c r="O326">
        <v>2969</v>
      </c>
      <c r="P326">
        <v>2301</v>
      </c>
    </row>
    <row r="327" spans="2:16" ht="13.5" thickBot="1">
      <c r="B327">
        <v>323</v>
      </c>
      <c r="C327" s="1">
        <v>38527</v>
      </c>
      <c r="D327" s="2">
        <v>0.33194444444444443</v>
      </c>
      <c r="E327">
        <v>2419.426</v>
      </c>
      <c r="F327">
        <f t="shared" si="29"/>
        <v>16.54869987886634</v>
      </c>
      <c r="G327">
        <v>15178</v>
      </c>
      <c r="H327" s="57">
        <f t="shared" si="25"/>
        <v>827722.6053421316</v>
      </c>
      <c r="I327" s="58">
        <f t="shared" si="26"/>
        <v>0.003487800635747836</v>
      </c>
      <c r="J327" s="59">
        <f t="shared" si="27"/>
        <v>286.7136354499761</v>
      </c>
      <c r="K327" s="59">
        <f t="shared" si="28"/>
        <v>13.563635449976118</v>
      </c>
      <c r="L327">
        <v>0</v>
      </c>
      <c r="M327">
        <v>22844</v>
      </c>
      <c r="N327">
        <v>29514</v>
      </c>
      <c r="O327">
        <v>7031</v>
      </c>
      <c r="P327">
        <v>2321</v>
      </c>
    </row>
    <row r="328" spans="2:16" ht="13.5" thickBot="1">
      <c r="B328">
        <v>324</v>
      </c>
      <c r="C328" s="1">
        <v>38527</v>
      </c>
      <c r="D328" s="2">
        <v>0.33206018518518515</v>
      </c>
      <c r="E328">
        <v>2415.316</v>
      </c>
      <c r="F328">
        <f t="shared" si="29"/>
        <v>16.520362419019694</v>
      </c>
      <c r="G328">
        <v>15287</v>
      </c>
      <c r="H328" s="57">
        <f t="shared" si="25"/>
        <v>820042.2474655962</v>
      </c>
      <c r="I328" s="58">
        <f t="shared" si="26"/>
        <v>0.0034855099517152404</v>
      </c>
      <c r="J328" s="59">
        <f t="shared" si="27"/>
        <v>286.90206421814804</v>
      </c>
      <c r="K328" s="59">
        <f t="shared" si="28"/>
        <v>13.752064218148064</v>
      </c>
      <c r="L328">
        <v>0</v>
      </c>
      <c r="M328">
        <v>22804</v>
      </c>
      <c r="N328">
        <v>29513</v>
      </c>
      <c r="O328">
        <v>2956</v>
      </c>
      <c r="P328">
        <v>2316</v>
      </c>
    </row>
    <row r="329" spans="2:16" ht="13.5" thickBot="1">
      <c r="B329">
        <v>325</v>
      </c>
      <c r="C329" s="1">
        <v>38527</v>
      </c>
      <c r="D329" s="2">
        <v>0.33217592592592593</v>
      </c>
      <c r="E329">
        <v>2413.266</v>
      </c>
      <c r="F329">
        <f t="shared" si="29"/>
        <v>16.506228162891805</v>
      </c>
      <c r="G329">
        <v>15252</v>
      </c>
      <c r="H329" s="57">
        <f t="shared" si="25"/>
        <v>822496.4528651168</v>
      </c>
      <c r="I329" s="58">
        <f t="shared" si="26"/>
        <v>0.0034862442002415897</v>
      </c>
      <c r="J329" s="59">
        <f t="shared" si="27"/>
        <v>286.8416388991632</v>
      </c>
      <c r="K329" s="59">
        <f t="shared" si="28"/>
        <v>13.691638899163195</v>
      </c>
      <c r="L329">
        <v>0</v>
      </c>
      <c r="M329">
        <v>22765</v>
      </c>
      <c r="N329">
        <v>29514</v>
      </c>
      <c r="O329">
        <v>12889</v>
      </c>
      <c r="P329">
        <v>2351</v>
      </c>
    </row>
    <row r="330" spans="2:16" ht="13.5" thickBot="1">
      <c r="B330">
        <v>326</v>
      </c>
      <c r="C330" s="1">
        <v>38527</v>
      </c>
      <c r="D330" s="2">
        <v>0.33229166666666665</v>
      </c>
      <c r="E330">
        <v>2409.527</v>
      </c>
      <c r="F330">
        <f t="shared" si="29"/>
        <v>16.480448658666354</v>
      </c>
      <c r="G330">
        <v>15229</v>
      </c>
      <c r="H330" s="57">
        <f t="shared" si="25"/>
        <v>824115.3582193742</v>
      </c>
      <c r="I330" s="58">
        <f t="shared" si="26"/>
        <v>0.0034867273703040377</v>
      </c>
      <c r="J330" s="59">
        <f t="shared" si="27"/>
        <v>286.80189008089883</v>
      </c>
      <c r="K330" s="59">
        <f t="shared" si="28"/>
        <v>13.651890080898852</v>
      </c>
      <c r="L330">
        <v>0</v>
      </c>
      <c r="M330">
        <v>22726</v>
      </c>
      <c r="N330">
        <v>29513</v>
      </c>
      <c r="O330">
        <v>5036</v>
      </c>
      <c r="P330">
        <v>2325</v>
      </c>
    </row>
    <row r="331" spans="2:16" ht="13.5" thickBot="1">
      <c r="B331">
        <v>327</v>
      </c>
      <c r="C331" s="1">
        <v>38527</v>
      </c>
      <c r="D331" s="2">
        <v>0.33240740740740743</v>
      </c>
      <c r="E331">
        <v>2406.238</v>
      </c>
      <c r="F331">
        <f t="shared" si="29"/>
        <v>16.45777179602995</v>
      </c>
      <c r="G331">
        <v>15274</v>
      </c>
      <c r="H331" s="57">
        <f t="shared" si="25"/>
        <v>820952.4965912598</v>
      </c>
      <c r="I331" s="58">
        <f t="shared" si="26"/>
        <v>0.0034857825305798337</v>
      </c>
      <c r="J331" s="59">
        <f t="shared" si="27"/>
        <v>286.87962924458674</v>
      </c>
      <c r="K331" s="59">
        <f t="shared" si="28"/>
        <v>13.72962924458676</v>
      </c>
      <c r="L331">
        <v>0</v>
      </c>
      <c r="M331">
        <v>22688</v>
      </c>
      <c r="N331">
        <v>29514</v>
      </c>
      <c r="O331">
        <v>8478</v>
      </c>
      <c r="P331">
        <v>2326</v>
      </c>
    </row>
    <row r="332" spans="2:16" ht="13.5" thickBot="1">
      <c r="B332">
        <v>328</v>
      </c>
      <c r="C332" s="1">
        <v>38527</v>
      </c>
      <c r="D332" s="2">
        <v>0.33252314814814815</v>
      </c>
      <c r="E332">
        <v>2405.867</v>
      </c>
      <c r="F332">
        <f t="shared" si="29"/>
        <v>16.455213840408756</v>
      </c>
      <c r="G332">
        <v>15247</v>
      </c>
      <c r="H332" s="57">
        <f t="shared" si="25"/>
        <v>822847.9733599776</v>
      </c>
      <c r="I332" s="58">
        <f t="shared" si="26"/>
        <v>0.003486349192333085</v>
      </c>
      <c r="J332" s="59">
        <f t="shared" si="27"/>
        <v>286.83300060680216</v>
      </c>
      <c r="K332" s="59">
        <f t="shared" si="28"/>
        <v>13.683000606802182</v>
      </c>
      <c r="L332">
        <v>0</v>
      </c>
      <c r="M332">
        <v>22650</v>
      </c>
      <c r="N332">
        <v>29513</v>
      </c>
      <c r="O332">
        <v>2949</v>
      </c>
      <c r="P332">
        <v>2345</v>
      </c>
    </row>
    <row r="333" spans="2:16" ht="13.5" thickBot="1">
      <c r="B333">
        <v>329</v>
      </c>
      <c r="C333" s="1">
        <v>38527</v>
      </c>
      <c r="D333" s="2">
        <v>0.3326388888888889</v>
      </c>
      <c r="E333">
        <v>2405.969</v>
      </c>
      <c r="F333">
        <f t="shared" si="29"/>
        <v>16.455917105835606</v>
      </c>
      <c r="G333">
        <v>15224</v>
      </c>
      <c r="H333" s="57">
        <f t="shared" si="25"/>
        <v>824467.9414004569</v>
      </c>
      <c r="I333" s="58">
        <f t="shared" si="26"/>
        <v>0.003486832477164743</v>
      </c>
      <c r="J333" s="59">
        <f t="shared" si="27"/>
        <v>286.79324474261307</v>
      </c>
      <c r="K333" s="59">
        <f t="shared" si="28"/>
        <v>13.643244742613092</v>
      </c>
      <c r="L333">
        <v>0</v>
      </c>
      <c r="M333">
        <v>22614</v>
      </c>
      <c r="N333">
        <v>29514</v>
      </c>
      <c r="O333">
        <v>2986</v>
      </c>
      <c r="P333">
        <v>2364</v>
      </c>
    </row>
    <row r="334" spans="2:16" ht="13.5" thickBot="1">
      <c r="B334">
        <v>330</v>
      </c>
      <c r="C334" s="1">
        <v>38527</v>
      </c>
      <c r="D334" s="2">
        <v>0.3327546296296296</v>
      </c>
      <c r="E334">
        <v>2399.938</v>
      </c>
      <c r="F334">
        <f t="shared" si="29"/>
        <v>16.414334813783263</v>
      </c>
      <c r="G334">
        <v>15204</v>
      </c>
      <c r="H334" s="57">
        <f t="shared" si="25"/>
        <v>825880.5929737838</v>
      </c>
      <c r="I334" s="58">
        <f t="shared" si="26"/>
        <v>0.0034872531548102758</v>
      </c>
      <c r="J334" s="59">
        <f t="shared" si="27"/>
        <v>286.7586480266315</v>
      </c>
      <c r="K334" s="59">
        <f t="shared" si="28"/>
        <v>13.6086480266315</v>
      </c>
      <c r="L334">
        <v>0</v>
      </c>
      <c r="M334">
        <v>22577</v>
      </c>
      <c r="N334">
        <v>29513</v>
      </c>
      <c r="O334">
        <v>3554</v>
      </c>
      <c r="P334">
        <v>2365</v>
      </c>
    </row>
    <row r="335" spans="2:16" ht="13.5" thickBot="1">
      <c r="B335">
        <v>331</v>
      </c>
      <c r="C335" s="1">
        <v>38527</v>
      </c>
      <c r="D335" s="2">
        <v>0.33287037037037037</v>
      </c>
      <c r="E335">
        <v>2518.355</v>
      </c>
      <c r="F335">
        <f t="shared" si="29"/>
        <v>17.230791500561942</v>
      </c>
      <c r="G335">
        <v>15248</v>
      </c>
      <c r="H335" s="57">
        <f t="shared" si="25"/>
        <v>822777.650819491</v>
      </c>
      <c r="I335" s="58">
        <f t="shared" si="26"/>
        <v>0.0034863281919220545</v>
      </c>
      <c r="J335" s="59">
        <f t="shared" si="27"/>
        <v>286.8347283876014</v>
      </c>
      <c r="K335" s="59">
        <f t="shared" si="28"/>
        <v>13.68472838760141</v>
      </c>
      <c r="L335">
        <v>0</v>
      </c>
      <c r="M335">
        <v>22541</v>
      </c>
      <c r="N335">
        <v>29513</v>
      </c>
      <c r="O335">
        <v>10457</v>
      </c>
      <c r="P335">
        <v>2360</v>
      </c>
    </row>
    <row r="336" spans="2:16" ht="13.5" thickBot="1">
      <c r="B336">
        <v>332</v>
      </c>
      <c r="C336" s="1">
        <v>38527</v>
      </c>
      <c r="D336" s="2">
        <v>0.33298611111111115</v>
      </c>
      <c r="E336">
        <v>2599.305</v>
      </c>
      <c r="F336">
        <f t="shared" si="29"/>
        <v>17.788922248636407</v>
      </c>
      <c r="G336">
        <v>18749</v>
      </c>
      <c r="H336" s="57">
        <f t="shared" si="25"/>
        <v>622561.652728866</v>
      </c>
      <c r="I336" s="58">
        <f t="shared" si="26"/>
        <v>0.003418007447768744</v>
      </c>
      <c r="J336" s="59">
        <f t="shared" si="27"/>
        <v>292.5681161557428</v>
      </c>
      <c r="K336" s="59">
        <f t="shared" si="28"/>
        <v>19.418116155742837</v>
      </c>
      <c r="L336">
        <v>0</v>
      </c>
      <c r="M336">
        <v>22505</v>
      </c>
      <c r="N336">
        <v>29513</v>
      </c>
      <c r="O336">
        <v>26623</v>
      </c>
      <c r="P336">
        <v>2356</v>
      </c>
    </row>
    <row r="337" spans="2:16" ht="13.5" thickBot="1">
      <c r="B337">
        <v>333</v>
      </c>
      <c r="C337" s="1">
        <v>38527</v>
      </c>
      <c r="D337" s="2">
        <v>0.33310185185185187</v>
      </c>
      <c r="E337">
        <v>2579.742</v>
      </c>
      <c r="F337">
        <f t="shared" si="29"/>
        <v>17.654040076621822</v>
      </c>
      <c r="G337">
        <v>17978</v>
      </c>
      <c r="H337" s="57">
        <f t="shared" si="25"/>
        <v>659958.6975125149</v>
      </c>
      <c r="I337" s="58">
        <f t="shared" si="26"/>
        <v>0.0034322681026111614</v>
      </c>
      <c r="J337" s="59">
        <f t="shared" si="27"/>
        <v>291.352531359433</v>
      </c>
      <c r="K337" s="59">
        <f t="shared" si="28"/>
        <v>18.20253135943301</v>
      </c>
      <c r="L337">
        <v>0</v>
      </c>
      <c r="M337">
        <v>22471</v>
      </c>
      <c r="N337">
        <v>29514</v>
      </c>
      <c r="O337">
        <v>2987</v>
      </c>
      <c r="P337">
        <v>2356</v>
      </c>
    </row>
    <row r="338" spans="2:16" ht="13.5" thickBot="1">
      <c r="B338">
        <v>334</v>
      </c>
      <c r="C338" s="1">
        <v>38527</v>
      </c>
      <c r="D338" s="2">
        <v>0.3332175925925926</v>
      </c>
      <c r="E338">
        <v>2556.531</v>
      </c>
      <c r="F338">
        <f t="shared" si="29"/>
        <v>17.49400582345868</v>
      </c>
      <c r="G338">
        <v>17300</v>
      </c>
      <c r="H338" s="57">
        <f t="shared" si="25"/>
        <v>695599.0903957216</v>
      </c>
      <c r="I338" s="58">
        <f t="shared" si="26"/>
        <v>0.003445140475085365</v>
      </c>
      <c r="J338" s="59">
        <f t="shared" si="27"/>
        <v>290.26392602328406</v>
      </c>
      <c r="K338" s="59">
        <f t="shared" si="28"/>
        <v>17.11392602328408</v>
      </c>
      <c r="L338">
        <v>0</v>
      </c>
      <c r="M338">
        <v>22437</v>
      </c>
      <c r="N338">
        <v>29514</v>
      </c>
      <c r="O338">
        <v>2893</v>
      </c>
      <c r="P338">
        <v>2363</v>
      </c>
    </row>
    <row r="339" spans="2:16" ht="13.5" thickBot="1">
      <c r="B339">
        <v>335</v>
      </c>
      <c r="C339" s="1">
        <v>38527</v>
      </c>
      <c r="D339" s="2">
        <v>0.3333333333333333</v>
      </c>
      <c r="E339">
        <v>2537.992</v>
      </c>
      <c r="F339">
        <f t="shared" si="29"/>
        <v>17.366183884748953</v>
      </c>
      <c r="G339">
        <v>16899</v>
      </c>
      <c r="H339" s="57">
        <f t="shared" si="25"/>
        <v>718024.2655413804</v>
      </c>
      <c r="I339" s="58">
        <f t="shared" si="26"/>
        <v>0.0034529127223144732</v>
      </c>
      <c r="J339" s="59">
        <f t="shared" si="27"/>
        <v>289.61056372421257</v>
      </c>
      <c r="K339" s="59">
        <f t="shared" si="28"/>
        <v>16.46056372421259</v>
      </c>
      <c r="L339">
        <v>0</v>
      </c>
      <c r="M339">
        <v>22403</v>
      </c>
      <c r="N339">
        <v>29514</v>
      </c>
      <c r="O339">
        <v>2835</v>
      </c>
      <c r="P339">
        <v>2342</v>
      </c>
    </row>
    <row r="340" spans="2:16" ht="13.5" thickBot="1">
      <c r="B340">
        <v>336</v>
      </c>
      <c r="C340" s="1">
        <v>38527</v>
      </c>
      <c r="D340" s="2">
        <v>0.3334490740740741</v>
      </c>
      <c r="E340">
        <v>2552.871</v>
      </c>
      <c r="F340">
        <f t="shared" si="29"/>
        <v>17.46877100520108</v>
      </c>
      <c r="G340">
        <v>16626</v>
      </c>
      <c r="H340" s="57">
        <f t="shared" si="25"/>
        <v>733910.1475040285</v>
      </c>
      <c r="I340" s="58">
        <f t="shared" si="26"/>
        <v>0.003458275971044328</v>
      </c>
      <c r="J340" s="59">
        <f t="shared" si="27"/>
        <v>289.1614227357398</v>
      </c>
      <c r="K340" s="59">
        <f t="shared" si="28"/>
        <v>16.011422735739814</v>
      </c>
      <c r="L340">
        <v>0</v>
      </c>
      <c r="M340">
        <v>22370</v>
      </c>
      <c r="N340">
        <v>29513</v>
      </c>
      <c r="O340">
        <v>14826</v>
      </c>
      <c r="P340">
        <v>2374</v>
      </c>
    </row>
    <row r="341" spans="2:16" ht="13.5" thickBot="1">
      <c r="B341">
        <v>337</v>
      </c>
      <c r="C341" s="1">
        <v>38527</v>
      </c>
      <c r="D341" s="2">
        <v>0.33356481481481487</v>
      </c>
      <c r="E341">
        <v>2539.297</v>
      </c>
      <c r="F341">
        <f t="shared" si="29"/>
        <v>17.375181545357194</v>
      </c>
      <c r="G341">
        <v>16723</v>
      </c>
      <c r="H341" s="57">
        <f t="shared" si="25"/>
        <v>728206.3127025753</v>
      </c>
      <c r="I341" s="58">
        <f t="shared" si="26"/>
        <v>0.00345636349470633</v>
      </c>
      <c r="J341" s="59">
        <f t="shared" si="27"/>
        <v>289.32142164201537</v>
      </c>
      <c r="K341" s="59">
        <f t="shared" si="28"/>
        <v>16.17142164201539</v>
      </c>
      <c r="L341">
        <v>0</v>
      </c>
      <c r="M341">
        <v>22338</v>
      </c>
      <c r="N341">
        <v>29514</v>
      </c>
      <c r="O341">
        <v>4765</v>
      </c>
      <c r="P341">
        <v>2341</v>
      </c>
    </row>
    <row r="342" spans="2:16" ht="13.5" thickBot="1">
      <c r="B342">
        <v>338</v>
      </c>
      <c r="C342" s="1">
        <v>38527</v>
      </c>
      <c r="D342" s="2">
        <v>0.33368055555555554</v>
      </c>
      <c r="E342">
        <v>2525.992</v>
      </c>
      <c r="F342">
        <f t="shared" si="29"/>
        <v>17.28344677570765</v>
      </c>
      <c r="G342">
        <v>16402</v>
      </c>
      <c r="H342" s="57">
        <f t="shared" si="25"/>
        <v>747339.6538480236</v>
      </c>
      <c r="I342" s="58">
        <f t="shared" si="26"/>
        <v>0.0034627219557645684</v>
      </c>
      <c r="J342" s="59">
        <f t="shared" si="27"/>
        <v>288.79015201761996</v>
      </c>
      <c r="K342" s="59">
        <f t="shared" si="28"/>
        <v>15.640152017619982</v>
      </c>
      <c r="L342">
        <v>0</v>
      </c>
      <c r="M342">
        <v>22305</v>
      </c>
      <c r="N342">
        <v>29512</v>
      </c>
      <c r="O342">
        <v>2911</v>
      </c>
      <c r="P342">
        <v>2355</v>
      </c>
    </row>
    <row r="343" spans="2:16" ht="13.5" thickBot="1">
      <c r="B343">
        <v>339</v>
      </c>
      <c r="C343" s="1">
        <v>38527</v>
      </c>
      <c r="D343" s="2">
        <v>0.3337962962962963</v>
      </c>
      <c r="E343">
        <v>2528.031</v>
      </c>
      <c r="F343">
        <f t="shared" si="29"/>
        <v>17.29750518948558</v>
      </c>
      <c r="G343">
        <v>16239</v>
      </c>
      <c r="H343" s="57">
        <f t="shared" si="25"/>
        <v>757344.892399636</v>
      </c>
      <c r="I343" s="58">
        <f t="shared" si="26"/>
        <v>0.0034659837209704133</v>
      </c>
      <c r="J343" s="59">
        <f t="shared" si="27"/>
        <v>288.5183776108498</v>
      </c>
      <c r="K343" s="59">
        <f t="shared" si="28"/>
        <v>15.368377610849848</v>
      </c>
      <c r="L343">
        <v>0</v>
      </c>
      <c r="M343">
        <v>22273</v>
      </c>
      <c r="N343">
        <v>29513</v>
      </c>
      <c r="O343">
        <v>2928</v>
      </c>
      <c r="P343">
        <v>2366</v>
      </c>
    </row>
    <row r="344" spans="2:16" ht="13.5" thickBot="1">
      <c r="B344">
        <v>340</v>
      </c>
      <c r="C344" s="1">
        <v>38527</v>
      </c>
      <c r="D344" s="2">
        <v>0.33391203703703703</v>
      </c>
      <c r="E344">
        <v>2532.559</v>
      </c>
      <c r="F344">
        <f t="shared" si="29"/>
        <v>17.328724658630502</v>
      </c>
      <c r="G344">
        <v>17451</v>
      </c>
      <c r="H344" s="57">
        <f t="shared" si="25"/>
        <v>687421.789181718</v>
      </c>
      <c r="I344" s="58">
        <f t="shared" si="26"/>
        <v>0.0034422451253205257</v>
      </c>
      <c r="J344" s="59">
        <f t="shared" si="27"/>
        <v>290.5080735372919</v>
      </c>
      <c r="K344" s="59">
        <f t="shared" si="28"/>
        <v>17.358073537291943</v>
      </c>
      <c r="L344">
        <v>0</v>
      </c>
      <c r="M344">
        <v>22243</v>
      </c>
      <c r="N344">
        <v>29514</v>
      </c>
      <c r="O344">
        <v>2880</v>
      </c>
      <c r="P344">
        <v>2355</v>
      </c>
    </row>
    <row r="345" spans="2:16" ht="13.5" thickBot="1">
      <c r="B345">
        <v>341</v>
      </c>
      <c r="C345" s="1">
        <v>38527</v>
      </c>
      <c r="D345" s="2">
        <v>0.3340277777777778</v>
      </c>
      <c r="E345">
        <v>2550.484</v>
      </c>
      <c r="F345">
        <f t="shared" si="29"/>
        <v>17.452313215260947</v>
      </c>
      <c r="G345">
        <v>18056</v>
      </c>
      <c r="H345" s="57">
        <f t="shared" si="25"/>
        <v>656030.140147875</v>
      </c>
      <c r="I345" s="58">
        <f t="shared" si="26"/>
        <v>0.003430807752865862</v>
      </c>
      <c r="J345" s="59">
        <f t="shared" si="27"/>
        <v>291.47654780850615</v>
      </c>
      <c r="K345" s="59">
        <f t="shared" si="28"/>
        <v>18.326547808506177</v>
      </c>
      <c r="L345">
        <v>0</v>
      </c>
      <c r="M345">
        <v>22213</v>
      </c>
      <c r="N345">
        <v>29514</v>
      </c>
      <c r="O345">
        <v>3069</v>
      </c>
      <c r="P345">
        <v>2365</v>
      </c>
    </row>
    <row r="346" spans="2:16" ht="13.5" thickBot="1">
      <c r="B346">
        <v>342</v>
      </c>
      <c r="C346" s="1">
        <v>38527</v>
      </c>
      <c r="D346" s="2">
        <v>0.3341435185185185</v>
      </c>
      <c r="E346">
        <v>2549.105</v>
      </c>
      <c r="F346">
        <f t="shared" si="29"/>
        <v>17.442805342480284</v>
      </c>
      <c r="G346">
        <v>17520</v>
      </c>
      <c r="H346" s="57">
        <f t="shared" si="25"/>
        <v>683732.0600496973</v>
      </c>
      <c r="I346" s="58">
        <f t="shared" si="26"/>
        <v>0.0034409276340275747</v>
      </c>
      <c r="J346" s="59">
        <f t="shared" si="27"/>
        <v>290.6193057101608</v>
      </c>
      <c r="K346" s="59">
        <f t="shared" si="28"/>
        <v>17.469305710160825</v>
      </c>
      <c r="L346">
        <v>0</v>
      </c>
      <c r="M346">
        <v>22181</v>
      </c>
      <c r="N346">
        <v>29513</v>
      </c>
      <c r="O346">
        <v>3007</v>
      </c>
      <c r="P346">
        <v>2364</v>
      </c>
    </row>
    <row r="347" spans="2:16" ht="13.5" thickBot="1">
      <c r="B347">
        <v>343</v>
      </c>
      <c r="C347" s="1">
        <v>38527</v>
      </c>
      <c r="D347" s="2">
        <v>0.33425925925925926</v>
      </c>
      <c r="E347">
        <v>2569.582</v>
      </c>
      <c r="F347">
        <f t="shared" si="29"/>
        <v>17.583989324300184</v>
      </c>
      <c r="G347">
        <v>17284</v>
      </c>
      <c r="H347" s="57">
        <f t="shared" si="25"/>
        <v>696473.9307917826</v>
      </c>
      <c r="I347" s="58">
        <f t="shared" si="26"/>
        <v>0.003445448254533576</v>
      </c>
      <c r="J347" s="59">
        <f t="shared" si="27"/>
        <v>290.2379969526996</v>
      </c>
      <c r="K347" s="59">
        <f t="shared" si="28"/>
        <v>17.087996952699598</v>
      </c>
      <c r="L347">
        <v>0</v>
      </c>
      <c r="M347">
        <v>22153</v>
      </c>
      <c r="N347">
        <v>29513</v>
      </c>
      <c r="O347">
        <v>2952</v>
      </c>
      <c r="P347">
        <v>2387</v>
      </c>
    </row>
    <row r="348" spans="2:16" ht="13.5" thickBot="1">
      <c r="B348">
        <v>344</v>
      </c>
      <c r="C348" s="1">
        <v>38527</v>
      </c>
      <c r="D348" s="2">
        <v>0.334375</v>
      </c>
      <c r="E348">
        <v>2575.332</v>
      </c>
      <c r="F348">
        <f t="shared" si="29"/>
        <v>17.62363418904914</v>
      </c>
      <c r="G348">
        <v>18203</v>
      </c>
      <c r="H348" s="57">
        <f t="shared" si="25"/>
        <v>648717.8306492763</v>
      </c>
      <c r="I348" s="58">
        <f t="shared" si="26"/>
        <v>0.0034280666129511733</v>
      </c>
      <c r="J348" s="59">
        <f t="shared" si="27"/>
        <v>291.7096173750003</v>
      </c>
      <c r="K348" s="59">
        <f t="shared" si="28"/>
        <v>18.5596173750003</v>
      </c>
      <c r="L348">
        <v>0</v>
      </c>
      <c r="M348">
        <v>22124</v>
      </c>
      <c r="N348">
        <v>29514</v>
      </c>
      <c r="O348">
        <v>2901</v>
      </c>
      <c r="P348">
        <v>2368</v>
      </c>
    </row>
    <row r="349" spans="2:16" ht="13.5" thickBot="1">
      <c r="B349">
        <v>345</v>
      </c>
      <c r="C349" s="1">
        <v>38527</v>
      </c>
      <c r="D349" s="2">
        <v>0.33449074074074076</v>
      </c>
      <c r="E349">
        <v>2536.406</v>
      </c>
      <c r="F349">
        <f t="shared" si="29"/>
        <v>17.355248796837323</v>
      </c>
      <c r="G349">
        <v>18901</v>
      </c>
      <c r="H349" s="57">
        <f t="shared" si="25"/>
        <v>615548.9669548748</v>
      </c>
      <c r="I349" s="58">
        <f t="shared" si="26"/>
        <v>0.0034152400895763133</v>
      </c>
      <c r="J349" s="59">
        <f t="shared" si="27"/>
        <v>292.80518317060915</v>
      </c>
      <c r="K349" s="59">
        <f t="shared" si="28"/>
        <v>19.655183170609178</v>
      </c>
      <c r="L349">
        <v>0</v>
      </c>
      <c r="M349">
        <v>22095</v>
      </c>
      <c r="N349">
        <v>29513</v>
      </c>
      <c r="O349">
        <v>2904</v>
      </c>
      <c r="P349">
        <v>2370</v>
      </c>
    </row>
    <row r="350" spans="2:16" ht="13.5" thickBot="1">
      <c r="B350">
        <v>346</v>
      </c>
      <c r="C350" s="1">
        <v>38527</v>
      </c>
      <c r="D350" s="2">
        <v>0.3346064814814815</v>
      </c>
      <c r="E350">
        <v>2372.316</v>
      </c>
      <c r="F350">
        <f t="shared" si="29"/>
        <v>16.223887778288354</v>
      </c>
      <c r="G350">
        <v>18121</v>
      </c>
      <c r="H350" s="57">
        <f t="shared" si="25"/>
        <v>652782.1756209483</v>
      </c>
      <c r="I350" s="58">
        <f t="shared" si="26"/>
        <v>0.0034295939137392395</v>
      </c>
      <c r="J350" s="59">
        <f t="shared" si="27"/>
        <v>291.5797103540208</v>
      </c>
      <c r="K350" s="59">
        <f t="shared" si="28"/>
        <v>18.429710354020813</v>
      </c>
      <c r="L350">
        <v>0</v>
      </c>
      <c r="M350">
        <v>22066</v>
      </c>
      <c r="N350">
        <v>29512</v>
      </c>
      <c r="O350">
        <v>5621</v>
      </c>
      <c r="P350">
        <v>2372</v>
      </c>
    </row>
    <row r="351" spans="2:16" ht="13.5" thickBot="1">
      <c r="B351">
        <v>347</v>
      </c>
      <c r="C351" s="1">
        <v>38527</v>
      </c>
      <c r="D351" s="2">
        <v>0.3347222222222222</v>
      </c>
      <c r="E351">
        <v>2298.559</v>
      </c>
      <c r="F351">
        <f t="shared" si="29"/>
        <v>15.715351032325065</v>
      </c>
      <c r="G351">
        <v>17572</v>
      </c>
      <c r="H351" s="57">
        <f t="shared" si="25"/>
        <v>680970.5409611507</v>
      </c>
      <c r="I351" s="58">
        <f t="shared" si="26"/>
        <v>0.0034399370137059887</v>
      </c>
      <c r="J351" s="59">
        <f t="shared" si="27"/>
        <v>290.7029971815263</v>
      </c>
      <c r="K351" s="59">
        <f t="shared" si="28"/>
        <v>17.552997181526337</v>
      </c>
      <c r="L351">
        <v>0</v>
      </c>
      <c r="M351">
        <v>22039</v>
      </c>
      <c r="N351">
        <v>29514</v>
      </c>
      <c r="O351">
        <v>3010</v>
      </c>
      <c r="P351">
        <v>2378</v>
      </c>
    </row>
    <row r="352" spans="2:16" ht="13.5" thickBot="1">
      <c r="B352">
        <v>348</v>
      </c>
      <c r="C352" s="1">
        <v>38527</v>
      </c>
      <c r="D352" s="2">
        <v>0.334837962962963</v>
      </c>
      <c r="E352">
        <v>2245.684</v>
      </c>
      <c r="F352">
        <f t="shared" si="29"/>
        <v>15.350790645611816</v>
      </c>
      <c r="G352">
        <v>17195</v>
      </c>
      <c r="H352" s="57">
        <f t="shared" si="25"/>
        <v>701369.9443039477</v>
      </c>
      <c r="I352" s="58">
        <f t="shared" si="26"/>
        <v>0.00344716377193522</v>
      </c>
      <c r="J352" s="59">
        <f t="shared" si="27"/>
        <v>290.09355695293965</v>
      </c>
      <c r="K352" s="59">
        <f t="shared" si="28"/>
        <v>16.943556952939673</v>
      </c>
      <c r="L352">
        <v>0</v>
      </c>
      <c r="M352">
        <v>22011</v>
      </c>
      <c r="N352">
        <v>29513</v>
      </c>
      <c r="O352">
        <v>3727</v>
      </c>
      <c r="P352">
        <v>2374</v>
      </c>
    </row>
    <row r="353" spans="2:16" ht="13.5" thickBot="1">
      <c r="B353">
        <v>349</v>
      </c>
      <c r="C353" s="1">
        <v>38527</v>
      </c>
      <c r="D353" s="2">
        <v>0.33495370370370375</v>
      </c>
      <c r="E353">
        <v>2204.488</v>
      </c>
      <c r="F353">
        <f t="shared" si="29"/>
        <v>15.066754150273017</v>
      </c>
      <c r="G353">
        <v>16922</v>
      </c>
      <c r="H353" s="57">
        <f t="shared" si="25"/>
        <v>716709.3038348524</v>
      </c>
      <c r="I353" s="58">
        <f t="shared" si="26"/>
        <v>0.003452463581217263</v>
      </c>
      <c r="J353" s="59">
        <f t="shared" si="27"/>
        <v>289.6482400105208</v>
      </c>
      <c r="K353" s="59">
        <f t="shared" si="28"/>
        <v>16.498240010520817</v>
      </c>
      <c r="L353">
        <v>0</v>
      </c>
      <c r="M353">
        <v>21984</v>
      </c>
      <c r="N353">
        <v>29514</v>
      </c>
      <c r="O353">
        <v>2936</v>
      </c>
      <c r="P353">
        <v>2398</v>
      </c>
    </row>
    <row r="354" spans="2:16" ht="13.5" thickBot="1">
      <c r="B354">
        <v>350</v>
      </c>
      <c r="C354" s="1">
        <v>38527</v>
      </c>
      <c r="D354" s="2">
        <v>0.3350694444444444</v>
      </c>
      <c r="E354">
        <v>2163.133</v>
      </c>
      <c r="F354">
        <f t="shared" si="29"/>
        <v>14.78162138823942</v>
      </c>
      <c r="G354">
        <v>16712</v>
      </c>
      <c r="H354" s="57">
        <f t="shared" si="25"/>
        <v>728849.8109758442</v>
      </c>
      <c r="I354" s="58">
        <f t="shared" si="26"/>
        <v>0.0034565799903936603</v>
      </c>
      <c r="J354" s="59">
        <f t="shared" si="27"/>
        <v>289.3033005974535</v>
      </c>
      <c r="K354" s="59">
        <f t="shared" si="28"/>
        <v>16.153300597453494</v>
      </c>
      <c r="L354">
        <v>0</v>
      </c>
      <c r="M354">
        <v>21957</v>
      </c>
      <c r="N354">
        <v>29514</v>
      </c>
      <c r="O354">
        <v>7729</v>
      </c>
      <c r="P354">
        <v>2388</v>
      </c>
    </row>
    <row r="355" spans="2:16" ht="13.5" thickBot="1">
      <c r="B355">
        <v>351</v>
      </c>
      <c r="C355" s="1">
        <v>38527</v>
      </c>
      <c r="D355" s="2">
        <v>0.3351851851851852</v>
      </c>
      <c r="E355">
        <v>2128.594</v>
      </c>
      <c r="F355">
        <f t="shared" si="29"/>
        <v>14.543483304141288</v>
      </c>
      <c r="G355">
        <v>16545</v>
      </c>
      <c r="H355" s="57">
        <f t="shared" si="25"/>
        <v>738724.3830567038</v>
      </c>
      <c r="I355" s="58">
        <f t="shared" si="26"/>
        <v>0.003459878871702696</v>
      </c>
      <c r="J355" s="59">
        <f t="shared" si="27"/>
        <v>289.02745936532574</v>
      </c>
      <c r="K355" s="59">
        <f t="shared" si="28"/>
        <v>15.877459365325763</v>
      </c>
      <c r="L355">
        <v>0</v>
      </c>
      <c r="M355">
        <v>21931</v>
      </c>
      <c r="N355">
        <v>29513</v>
      </c>
      <c r="O355">
        <v>2958</v>
      </c>
      <c r="P355">
        <v>2405</v>
      </c>
    </row>
    <row r="356" spans="2:16" ht="13.5" thickBot="1">
      <c r="B356">
        <v>352</v>
      </c>
      <c r="C356" s="1">
        <v>38527</v>
      </c>
      <c r="D356" s="2">
        <v>0.3353009259259259</v>
      </c>
      <c r="E356">
        <v>2097.402</v>
      </c>
      <c r="F356">
        <f t="shared" si="29"/>
        <v>14.32842197870659</v>
      </c>
      <c r="G356">
        <v>16410</v>
      </c>
      <c r="H356" s="57">
        <f t="shared" si="25"/>
        <v>746853.7158768064</v>
      </c>
      <c r="I356" s="58">
        <f t="shared" si="26"/>
        <v>0.003462562450064241</v>
      </c>
      <c r="J356" s="59">
        <f t="shared" si="27"/>
        <v>288.80345536625543</v>
      </c>
      <c r="K356" s="59">
        <f t="shared" si="28"/>
        <v>15.653455366255457</v>
      </c>
      <c r="L356">
        <v>0</v>
      </c>
      <c r="M356">
        <v>21905</v>
      </c>
      <c r="N356">
        <v>29514</v>
      </c>
      <c r="O356">
        <v>2976</v>
      </c>
      <c r="P356">
        <v>2401</v>
      </c>
    </row>
    <row r="357" spans="2:16" ht="13.5" thickBot="1">
      <c r="B357">
        <v>353</v>
      </c>
      <c r="C357" s="1">
        <v>38527</v>
      </c>
      <c r="D357" s="2">
        <v>0.3354166666666667</v>
      </c>
      <c r="E357">
        <v>2069.926</v>
      </c>
      <c r="F357">
        <f t="shared" si="29"/>
        <v>14.138981578038349</v>
      </c>
      <c r="G357">
        <v>16297</v>
      </c>
      <c r="H357" s="57">
        <f t="shared" si="25"/>
        <v>753761.8100279404</v>
      </c>
      <c r="I357" s="58">
        <f t="shared" si="26"/>
        <v>0.0034648204928114726</v>
      </c>
      <c r="J357" s="59">
        <f t="shared" si="27"/>
        <v>288.6152405513413</v>
      </c>
      <c r="K357" s="59">
        <f t="shared" si="28"/>
        <v>15.46524055134131</v>
      </c>
      <c r="L357">
        <v>0</v>
      </c>
      <c r="M357">
        <v>21879</v>
      </c>
      <c r="N357">
        <v>29514</v>
      </c>
      <c r="O357">
        <v>3026</v>
      </c>
      <c r="P357">
        <v>2387</v>
      </c>
    </row>
    <row r="358" spans="2:16" ht="13.5" thickBot="1">
      <c r="B358">
        <v>354</v>
      </c>
      <c r="C358" s="1">
        <v>38527</v>
      </c>
      <c r="D358" s="2">
        <v>0.33553240740740736</v>
      </c>
      <c r="E358">
        <v>2044.363</v>
      </c>
      <c r="F358">
        <f t="shared" si="29"/>
        <v>13.96273085150311</v>
      </c>
      <c r="G358">
        <v>16200</v>
      </c>
      <c r="H358" s="57">
        <f t="shared" si="25"/>
        <v>759768.6315730348</v>
      </c>
      <c r="I358" s="58">
        <f t="shared" si="26"/>
        <v>0.0034667675222751874</v>
      </c>
      <c r="J358" s="59">
        <f t="shared" si="27"/>
        <v>288.4531465045326</v>
      </c>
      <c r="K358" s="59">
        <f t="shared" si="28"/>
        <v>15.303146504532606</v>
      </c>
      <c r="L358">
        <v>0</v>
      </c>
      <c r="M358">
        <v>21853</v>
      </c>
      <c r="N358">
        <v>29513</v>
      </c>
      <c r="O358">
        <v>2970</v>
      </c>
      <c r="P358">
        <v>2408</v>
      </c>
    </row>
    <row r="359" spans="2:16" ht="13.5" thickBot="1">
      <c r="B359">
        <v>355</v>
      </c>
      <c r="C359" s="1">
        <v>38527</v>
      </c>
      <c r="D359" s="2">
        <v>0.33564814814814814</v>
      </c>
      <c r="E359">
        <v>2023.332</v>
      </c>
      <c r="F359">
        <f t="shared" si="29"/>
        <v>13.817727173149137</v>
      </c>
      <c r="G359">
        <v>16118</v>
      </c>
      <c r="H359" s="57">
        <f t="shared" si="25"/>
        <v>764902.952817506</v>
      </c>
      <c r="I359" s="58">
        <f t="shared" si="26"/>
        <v>0.003468419828179645</v>
      </c>
      <c r="J359" s="59">
        <f t="shared" si="27"/>
        <v>288.3157315257412</v>
      </c>
      <c r="K359" s="59">
        <f t="shared" si="28"/>
        <v>15.16573152574125</v>
      </c>
      <c r="L359">
        <v>0</v>
      </c>
      <c r="M359">
        <v>21829</v>
      </c>
      <c r="N359">
        <v>29513</v>
      </c>
      <c r="O359">
        <v>2965</v>
      </c>
      <c r="P359">
        <v>2424</v>
      </c>
    </row>
    <row r="360" spans="2:16" ht="13.5" thickBot="1">
      <c r="B360">
        <v>356</v>
      </c>
      <c r="C360" s="1">
        <v>38527</v>
      </c>
      <c r="D360" s="2">
        <v>0.3357638888888889</v>
      </c>
      <c r="E360">
        <v>2001.406</v>
      </c>
      <c r="F360">
        <f t="shared" si="29"/>
        <v>13.6665526854125</v>
      </c>
      <c r="G360">
        <v>16046</v>
      </c>
      <c r="H360" s="57">
        <f t="shared" si="25"/>
        <v>769454.4012574003</v>
      </c>
      <c r="I360" s="58">
        <f t="shared" si="26"/>
        <v>0.0034698754982555357</v>
      </c>
      <c r="J360" s="59">
        <f t="shared" si="27"/>
        <v>288.1947783148835</v>
      </c>
      <c r="K360" s="59">
        <f t="shared" si="28"/>
        <v>15.044778314883501</v>
      </c>
      <c r="L360">
        <v>0</v>
      </c>
      <c r="M360">
        <v>21804</v>
      </c>
      <c r="N360">
        <v>29513</v>
      </c>
      <c r="O360">
        <v>2964</v>
      </c>
      <c r="P360">
        <v>2425</v>
      </c>
    </row>
    <row r="361" spans="2:16" ht="13.5" thickBot="1">
      <c r="B361">
        <v>357</v>
      </c>
      <c r="C361" s="1">
        <v>38527</v>
      </c>
      <c r="D361" s="2">
        <v>0.33587962962962964</v>
      </c>
      <c r="E361">
        <v>1981.793</v>
      </c>
      <c r="F361">
        <f t="shared" si="29"/>
        <v>13.531325775443575</v>
      </c>
      <c r="G361">
        <v>15983</v>
      </c>
      <c r="H361" s="57">
        <f t="shared" si="25"/>
        <v>773470.5545700084</v>
      </c>
      <c r="I361" s="58">
        <f t="shared" si="26"/>
        <v>0.0034711529800534437</v>
      </c>
      <c r="J361" s="59">
        <f t="shared" si="27"/>
        <v>288.08871454135783</v>
      </c>
      <c r="K361" s="59">
        <f t="shared" si="28"/>
        <v>14.938714541357854</v>
      </c>
      <c r="L361">
        <v>0</v>
      </c>
      <c r="M361">
        <v>21779</v>
      </c>
      <c r="N361">
        <v>29513</v>
      </c>
      <c r="O361">
        <v>2994</v>
      </c>
      <c r="P361">
        <v>2432</v>
      </c>
    </row>
    <row r="362" spans="2:16" ht="13.5" thickBot="1">
      <c r="B362">
        <v>358</v>
      </c>
      <c r="C362" s="1">
        <v>38527</v>
      </c>
      <c r="D362" s="2">
        <v>0.33599537037037036</v>
      </c>
      <c r="E362">
        <v>1964.645</v>
      </c>
      <c r="F362">
        <f t="shared" si="29"/>
        <v>13.413094446623552</v>
      </c>
      <c r="G362">
        <v>15927</v>
      </c>
      <c r="H362" s="57">
        <f t="shared" si="25"/>
        <v>777067.1397238647</v>
      </c>
      <c r="I362" s="58">
        <f t="shared" si="26"/>
        <v>0.003472291500901535</v>
      </c>
      <c r="J362" s="59">
        <f t="shared" si="27"/>
        <v>287.9942538638715</v>
      </c>
      <c r="K362" s="59">
        <f t="shared" si="28"/>
        <v>14.84425386387153</v>
      </c>
      <c r="L362">
        <v>0</v>
      </c>
      <c r="M362">
        <v>21755</v>
      </c>
      <c r="N362">
        <v>29514</v>
      </c>
      <c r="O362">
        <v>2943</v>
      </c>
      <c r="P362">
        <v>2423</v>
      </c>
    </row>
    <row r="363" spans="2:16" ht="13.5" thickBot="1">
      <c r="B363">
        <v>359</v>
      </c>
      <c r="C363" s="1">
        <v>38527</v>
      </c>
      <c r="D363" s="2">
        <v>0.3361111111111111</v>
      </c>
      <c r="E363">
        <v>1948.395</v>
      </c>
      <c r="F363">
        <f t="shared" si="29"/>
        <v>13.301054611463451</v>
      </c>
      <c r="G363">
        <v>15878</v>
      </c>
      <c r="H363" s="57">
        <f t="shared" si="25"/>
        <v>780234.9612488559</v>
      </c>
      <c r="I363" s="58">
        <f t="shared" si="26"/>
        <v>0.0034732900271563323</v>
      </c>
      <c r="J363" s="59">
        <f t="shared" si="27"/>
        <v>287.9114592162995</v>
      </c>
      <c r="K363" s="59">
        <f t="shared" si="28"/>
        <v>14.7614592162995</v>
      </c>
      <c r="L363">
        <v>0</v>
      </c>
      <c r="M363">
        <v>21732</v>
      </c>
      <c r="N363">
        <v>29514</v>
      </c>
      <c r="O363">
        <v>2973</v>
      </c>
      <c r="P363">
        <v>2437</v>
      </c>
    </row>
    <row r="364" spans="2:16" ht="13.5" thickBot="1">
      <c r="B364">
        <v>360</v>
      </c>
      <c r="C364" s="1">
        <v>38527</v>
      </c>
      <c r="D364" s="2">
        <v>0.33622685185185186</v>
      </c>
      <c r="E364">
        <v>1933.91</v>
      </c>
      <c r="F364">
        <f t="shared" si="29"/>
        <v>13.20118402609151</v>
      </c>
      <c r="G364">
        <v>15834</v>
      </c>
      <c r="H364" s="57">
        <f t="shared" si="25"/>
        <v>783096.2419531138</v>
      </c>
      <c r="I364" s="58">
        <f t="shared" si="26"/>
        <v>0.003474188521839191</v>
      </c>
      <c r="J364" s="59">
        <f t="shared" si="27"/>
        <v>287.83699955079373</v>
      </c>
      <c r="K364" s="59">
        <f t="shared" si="28"/>
        <v>14.686999550793757</v>
      </c>
      <c r="L364">
        <v>0</v>
      </c>
      <c r="M364">
        <v>21708</v>
      </c>
      <c r="N364">
        <v>29514</v>
      </c>
      <c r="O364">
        <v>2916</v>
      </c>
      <c r="P364">
        <v>2420</v>
      </c>
    </row>
    <row r="365" spans="2:16" ht="13.5" thickBot="1">
      <c r="B365">
        <v>361</v>
      </c>
      <c r="C365" s="1">
        <v>38527</v>
      </c>
      <c r="D365" s="2">
        <v>0.33634259259259264</v>
      </c>
      <c r="E365">
        <v>1922.852</v>
      </c>
      <c r="F365">
        <f t="shared" si="29"/>
        <v>13.124941780109948</v>
      </c>
      <c r="G365">
        <v>15794</v>
      </c>
      <c r="H365" s="57">
        <f t="shared" si="25"/>
        <v>785711.2394992269</v>
      </c>
      <c r="I365" s="58">
        <f t="shared" si="26"/>
        <v>0.0034750068713411595</v>
      </c>
      <c r="J365" s="59">
        <f t="shared" si="27"/>
        <v>287.7692151480712</v>
      </c>
      <c r="K365" s="59">
        <f t="shared" si="28"/>
        <v>14.619215148071248</v>
      </c>
      <c r="L365">
        <v>0</v>
      </c>
      <c r="M365">
        <v>21684</v>
      </c>
      <c r="N365">
        <v>29513</v>
      </c>
      <c r="O365">
        <v>2980</v>
      </c>
      <c r="P365">
        <v>2424</v>
      </c>
    </row>
    <row r="366" spans="2:16" ht="13.5" thickBot="1">
      <c r="B366">
        <v>362</v>
      </c>
      <c r="C366" s="1">
        <v>38527</v>
      </c>
      <c r="D366" s="2">
        <v>0.3364583333333333</v>
      </c>
      <c r="E366">
        <v>1913.895</v>
      </c>
      <c r="F366">
        <f t="shared" si="29"/>
        <v>13.0631854229697</v>
      </c>
      <c r="G366">
        <v>15759</v>
      </c>
      <c r="H366" s="57">
        <f t="shared" si="25"/>
        <v>788010.2511962997</v>
      </c>
      <c r="I366" s="58">
        <f t="shared" si="26"/>
        <v>0.0034757241341898367</v>
      </c>
      <c r="J366" s="59">
        <f t="shared" si="27"/>
        <v>287.70983006483397</v>
      </c>
      <c r="K366" s="59">
        <f t="shared" si="28"/>
        <v>14.559830064833989</v>
      </c>
      <c r="L366">
        <v>0</v>
      </c>
      <c r="M366">
        <v>21662</v>
      </c>
      <c r="N366">
        <v>29513</v>
      </c>
      <c r="O366">
        <v>3054</v>
      </c>
      <c r="P366">
        <v>2432</v>
      </c>
    </row>
    <row r="367" spans="2:16" ht="13.5" thickBot="1">
      <c r="B367">
        <v>363</v>
      </c>
      <c r="C367" s="1">
        <v>38527</v>
      </c>
      <c r="D367" s="2">
        <v>0.3365740740740741</v>
      </c>
      <c r="E367">
        <v>1904.773</v>
      </c>
      <c r="F367">
        <f t="shared" si="29"/>
        <v>13.000291430580136</v>
      </c>
      <c r="G367">
        <v>15725</v>
      </c>
      <c r="H367" s="57">
        <f t="shared" si="25"/>
        <v>790253.3758111667</v>
      </c>
      <c r="I367" s="58">
        <f t="shared" si="26"/>
        <v>0.0034764219882582486</v>
      </c>
      <c r="J367" s="59">
        <f t="shared" si="27"/>
        <v>287.65207543202155</v>
      </c>
      <c r="K367" s="59">
        <f t="shared" si="28"/>
        <v>14.50207543202157</v>
      </c>
      <c r="L367">
        <v>0</v>
      </c>
      <c r="M367">
        <v>21638</v>
      </c>
      <c r="N367">
        <v>29513</v>
      </c>
      <c r="O367">
        <v>3054</v>
      </c>
      <c r="P367">
        <v>2429</v>
      </c>
    </row>
    <row r="368" spans="2:16" ht="13.5" thickBot="1">
      <c r="B368">
        <v>364</v>
      </c>
      <c r="C368" s="1">
        <v>38527</v>
      </c>
      <c r="D368" s="2">
        <v>0.3366898148148148</v>
      </c>
      <c r="E368">
        <v>1896.957</v>
      </c>
      <c r="F368">
        <f t="shared" si="29"/>
        <v>12.9464019935579</v>
      </c>
      <c r="G368">
        <v>15693</v>
      </c>
      <c r="H368" s="57">
        <f t="shared" si="25"/>
        <v>792373.430266679</v>
      </c>
      <c r="I368" s="58">
        <f t="shared" si="26"/>
        <v>0.003477079773150197</v>
      </c>
      <c r="J368" s="59">
        <f t="shared" si="27"/>
        <v>287.59765816186916</v>
      </c>
      <c r="K368" s="59">
        <f t="shared" si="28"/>
        <v>14.447658161869185</v>
      </c>
      <c r="L368">
        <v>0</v>
      </c>
      <c r="M368">
        <v>21616</v>
      </c>
      <c r="N368">
        <v>29513</v>
      </c>
      <c r="O368">
        <v>3019</v>
      </c>
      <c r="P368">
        <v>2448</v>
      </c>
    </row>
    <row r="369" spans="2:16" ht="13.5" thickBot="1">
      <c r="B369">
        <v>365</v>
      </c>
      <c r="C369" s="1">
        <v>38527</v>
      </c>
      <c r="D369" s="2">
        <v>0.3368055555555556</v>
      </c>
      <c r="E369">
        <v>1887.473</v>
      </c>
      <c r="F369">
        <f t="shared" si="29"/>
        <v>12.881012098378921</v>
      </c>
      <c r="G369">
        <v>15666</v>
      </c>
      <c r="H369" s="57">
        <f t="shared" si="25"/>
        <v>794168.9625589749</v>
      </c>
      <c r="I369" s="58">
        <f t="shared" si="26"/>
        <v>0.0034776355224742307</v>
      </c>
      <c r="J369" s="59">
        <f t="shared" si="27"/>
        <v>287.55169814015784</v>
      </c>
      <c r="K369" s="59">
        <f t="shared" si="28"/>
        <v>14.401698140157862</v>
      </c>
      <c r="L369">
        <v>0</v>
      </c>
      <c r="M369">
        <v>21594</v>
      </c>
      <c r="N369">
        <v>29513</v>
      </c>
      <c r="O369">
        <v>3138</v>
      </c>
      <c r="P369">
        <v>2456</v>
      </c>
    </row>
    <row r="370" spans="2:16" ht="13.5" thickBot="1">
      <c r="B370">
        <v>366</v>
      </c>
      <c r="C370" s="1">
        <v>38527</v>
      </c>
      <c r="D370" s="2">
        <v>0.33692129629629625</v>
      </c>
      <c r="E370">
        <v>1880.055</v>
      </c>
      <c r="F370">
        <f t="shared" si="29"/>
        <v>12.829866775473223</v>
      </c>
      <c r="G370">
        <v>15640</v>
      </c>
      <c r="H370" s="57">
        <f t="shared" si="25"/>
        <v>795903.8524938533</v>
      </c>
      <c r="I370" s="58">
        <f t="shared" si="26"/>
        <v>0.003478171334146877</v>
      </c>
      <c r="J370" s="59">
        <f t="shared" si="27"/>
        <v>287.50740085243075</v>
      </c>
      <c r="K370" s="59">
        <f t="shared" si="28"/>
        <v>14.357400852430771</v>
      </c>
      <c r="L370">
        <v>0</v>
      </c>
      <c r="M370">
        <v>21572</v>
      </c>
      <c r="N370">
        <v>29514</v>
      </c>
      <c r="O370">
        <v>2934</v>
      </c>
      <c r="P370">
        <v>2450</v>
      </c>
    </row>
    <row r="371" spans="2:16" ht="13.5" thickBot="1">
      <c r="B371">
        <v>367</v>
      </c>
      <c r="C371" s="1">
        <v>38527</v>
      </c>
      <c r="D371" s="2">
        <v>0.337037037037037</v>
      </c>
      <c r="E371">
        <v>1871.301</v>
      </c>
      <c r="F371">
        <f t="shared" si="29"/>
        <v>12.76951005442759</v>
      </c>
      <c r="G371">
        <v>15617</v>
      </c>
      <c r="H371" s="57">
        <f t="shared" si="25"/>
        <v>797443.3778004367</v>
      </c>
      <c r="I371" s="58">
        <f t="shared" si="26"/>
        <v>0.003478645851401121</v>
      </c>
      <c r="J371" s="59">
        <f t="shared" si="27"/>
        <v>287.4681823667742</v>
      </c>
      <c r="K371" s="59">
        <f t="shared" si="28"/>
        <v>14.318182366774238</v>
      </c>
      <c r="L371">
        <v>0</v>
      </c>
      <c r="M371">
        <v>21550</v>
      </c>
      <c r="N371">
        <v>29514</v>
      </c>
      <c r="O371">
        <v>2973</v>
      </c>
      <c r="P371">
        <v>2441</v>
      </c>
    </row>
    <row r="372" spans="2:16" ht="13.5" thickBot="1">
      <c r="B372">
        <v>368</v>
      </c>
      <c r="C372" s="1">
        <v>38527</v>
      </c>
      <c r="D372" s="2">
        <v>0.3371527777777778</v>
      </c>
      <c r="E372">
        <v>1866.164</v>
      </c>
      <c r="F372">
        <f t="shared" si="29"/>
        <v>12.734091676998826</v>
      </c>
      <c r="G372">
        <v>15594</v>
      </c>
      <c r="H372" s="57">
        <f t="shared" si="25"/>
        <v>798987.4441608816</v>
      </c>
      <c r="I372" s="58">
        <f t="shared" si="26"/>
        <v>0.003479120867956911</v>
      </c>
      <c r="J372" s="59">
        <f t="shared" si="27"/>
        <v>287.4289333291381</v>
      </c>
      <c r="K372" s="59">
        <f t="shared" si="28"/>
        <v>14.278933329138113</v>
      </c>
      <c r="L372">
        <v>0</v>
      </c>
      <c r="M372">
        <v>21529</v>
      </c>
      <c r="N372">
        <v>29513</v>
      </c>
      <c r="O372">
        <v>2941</v>
      </c>
      <c r="P372">
        <v>2435</v>
      </c>
    </row>
    <row r="373" spans="2:16" ht="13.5" thickBot="1">
      <c r="B373">
        <v>369</v>
      </c>
      <c r="C373" s="1">
        <v>38527</v>
      </c>
      <c r="D373" s="2">
        <v>0.3372685185185185</v>
      </c>
      <c r="E373">
        <v>1857.824</v>
      </c>
      <c r="F373">
        <f t="shared" si="29"/>
        <v>12.67658938621512</v>
      </c>
      <c r="G373">
        <v>15574</v>
      </c>
      <c r="H373" s="57">
        <f t="shared" si="25"/>
        <v>800333.8174187271</v>
      </c>
      <c r="I373" s="58">
        <f t="shared" si="26"/>
        <v>0.0034795343329971744</v>
      </c>
      <c r="J373" s="59">
        <f t="shared" si="27"/>
        <v>287.3947788118612</v>
      </c>
      <c r="K373" s="59">
        <f t="shared" si="28"/>
        <v>14.244778811861238</v>
      </c>
      <c r="L373">
        <v>0</v>
      </c>
      <c r="M373">
        <v>21507</v>
      </c>
      <c r="N373">
        <v>29513</v>
      </c>
      <c r="O373">
        <v>2940</v>
      </c>
      <c r="P373">
        <v>2453</v>
      </c>
    </row>
    <row r="374" spans="2:16" ht="13.5" thickBot="1">
      <c r="B374">
        <v>370</v>
      </c>
      <c r="C374" s="1">
        <v>38527</v>
      </c>
      <c r="D374" s="2">
        <v>0.33738425925925924</v>
      </c>
      <c r="E374">
        <v>1850.535</v>
      </c>
      <c r="F374">
        <f t="shared" si="29"/>
        <v>12.626333487231614</v>
      </c>
      <c r="G374">
        <v>15555</v>
      </c>
      <c r="H374" s="57">
        <f t="shared" si="25"/>
        <v>801616.0786751726</v>
      </c>
      <c r="I374" s="58">
        <f t="shared" si="26"/>
        <v>0.003479927476672166</v>
      </c>
      <c r="J374" s="59">
        <f t="shared" si="27"/>
        <v>287.3623104801868</v>
      </c>
      <c r="K374" s="59">
        <f t="shared" si="28"/>
        <v>14.21231048018683</v>
      </c>
      <c r="L374">
        <v>0</v>
      </c>
      <c r="M374">
        <v>21486</v>
      </c>
      <c r="N374">
        <v>29514</v>
      </c>
      <c r="O374">
        <v>2923</v>
      </c>
      <c r="P374">
        <v>2440</v>
      </c>
    </row>
    <row r="375" spans="2:16" ht="13.5" thickBot="1">
      <c r="B375">
        <v>371</v>
      </c>
      <c r="C375" s="1">
        <v>38527</v>
      </c>
      <c r="D375" s="2">
        <v>0.3375</v>
      </c>
      <c r="E375">
        <v>1843.84</v>
      </c>
      <c r="F375">
        <f t="shared" si="29"/>
        <v>12.580173075145652</v>
      </c>
      <c r="G375">
        <v>15537</v>
      </c>
      <c r="H375" s="57">
        <f t="shared" si="25"/>
        <v>802833.7451703888</v>
      </c>
      <c r="I375" s="58">
        <f t="shared" si="26"/>
        <v>0.003480300245725827</v>
      </c>
      <c r="J375" s="59">
        <f t="shared" si="27"/>
        <v>287.33153159073123</v>
      </c>
      <c r="K375" s="59">
        <f t="shared" si="28"/>
        <v>14.181531590731254</v>
      </c>
      <c r="L375">
        <v>0</v>
      </c>
      <c r="M375">
        <v>21465</v>
      </c>
      <c r="N375">
        <v>29513</v>
      </c>
      <c r="O375">
        <v>3092</v>
      </c>
      <c r="P375">
        <v>2458</v>
      </c>
    </row>
    <row r="376" spans="2:16" ht="13.5" thickBot="1">
      <c r="B376">
        <v>372</v>
      </c>
      <c r="C376" s="1">
        <v>38527</v>
      </c>
      <c r="D376" s="2">
        <v>0.33761574074074074</v>
      </c>
      <c r="E376">
        <v>1839.707</v>
      </c>
      <c r="F376">
        <f t="shared" si="29"/>
        <v>12.55167703584001</v>
      </c>
      <c r="G376">
        <v>15521</v>
      </c>
      <c r="H376" s="57">
        <f t="shared" si="25"/>
        <v>803918.48624027</v>
      </c>
      <c r="I376" s="58">
        <f t="shared" si="26"/>
        <v>0.00348063185572097</v>
      </c>
      <c r="J376" s="59">
        <f t="shared" si="27"/>
        <v>287.3041566738354</v>
      </c>
      <c r="K376" s="59">
        <f t="shared" si="28"/>
        <v>14.154156673835416</v>
      </c>
      <c r="L376">
        <v>0</v>
      </c>
      <c r="M376">
        <v>21445</v>
      </c>
      <c r="N376">
        <v>29514</v>
      </c>
      <c r="O376">
        <v>2926</v>
      </c>
      <c r="P376">
        <v>2461</v>
      </c>
    </row>
    <row r="377" spans="2:16" ht="13.5" thickBot="1">
      <c r="B377">
        <v>373</v>
      </c>
      <c r="C377" s="1">
        <v>38527</v>
      </c>
      <c r="D377" s="2">
        <v>0.3377314814814815</v>
      </c>
      <c r="E377">
        <v>1833.805</v>
      </c>
      <c r="F377">
        <f t="shared" si="29"/>
        <v>12.510984167709863</v>
      </c>
      <c r="G377">
        <v>15505</v>
      </c>
      <c r="H377" s="57">
        <f t="shared" si="25"/>
        <v>805005.4658953885</v>
      </c>
      <c r="I377" s="58">
        <f t="shared" si="26"/>
        <v>0.0034809637107610274</v>
      </c>
      <c r="J377" s="59">
        <f t="shared" si="27"/>
        <v>287.27676674956615</v>
      </c>
      <c r="K377" s="59">
        <f t="shared" si="28"/>
        <v>14.126766749566173</v>
      </c>
      <c r="L377">
        <v>0</v>
      </c>
      <c r="M377">
        <v>21425</v>
      </c>
      <c r="N377">
        <v>29513</v>
      </c>
      <c r="O377">
        <v>2953</v>
      </c>
      <c r="P377">
        <v>2464</v>
      </c>
    </row>
    <row r="378" spans="2:16" ht="13.5" thickBot="1">
      <c r="B378">
        <v>374</v>
      </c>
      <c r="C378" s="1">
        <v>38527</v>
      </c>
      <c r="D378" s="2">
        <v>0.3378472222222222</v>
      </c>
      <c r="E378">
        <v>1831.121</v>
      </c>
      <c r="F378">
        <f t="shared" si="29"/>
        <v>12.492478634320957</v>
      </c>
      <c r="G378">
        <v>15489</v>
      </c>
      <c r="H378" s="57">
        <f t="shared" si="25"/>
        <v>806094.6910725704</v>
      </c>
      <c r="I378" s="58">
        <f t="shared" si="26"/>
        <v>0.0034812958114215182</v>
      </c>
      <c r="J378" s="59">
        <f t="shared" si="27"/>
        <v>287.2493617805118</v>
      </c>
      <c r="K378" s="59">
        <f t="shared" si="28"/>
        <v>14.0993617805118</v>
      </c>
      <c r="L378">
        <v>0</v>
      </c>
      <c r="M378">
        <v>21406</v>
      </c>
      <c r="N378">
        <v>29514</v>
      </c>
      <c r="O378">
        <v>2937</v>
      </c>
      <c r="P378">
        <v>2450</v>
      </c>
    </row>
    <row r="379" spans="2:16" ht="13.5" thickBot="1">
      <c r="B379">
        <v>375</v>
      </c>
      <c r="C379" s="1">
        <v>38527</v>
      </c>
      <c r="D379" s="2">
        <v>0.33796296296296297</v>
      </c>
      <c r="E379">
        <v>1827.047</v>
      </c>
      <c r="F379">
        <f t="shared" si="29"/>
        <v>12.464389385801434</v>
      </c>
      <c r="G379">
        <v>15476</v>
      </c>
      <c r="H379" s="57">
        <f t="shared" si="25"/>
        <v>806981.3447774982</v>
      </c>
      <c r="I379" s="58">
        <f t="shared" si="26"/>
        <v>0.003481565824463829</v>
      </c>
      <c r="J379" s="59">
        <f t="shared" si="27"/>
        <v>287.22708413936215</v>
      </c>
      <c r="K379" s="59">
        <f t="shared" si="28"/>
        <v>14.07708413936217</v>
      </c>
      <c r="L379">
        <v>0</v>
      </c>
      <c r="M379">
        <v>21386</v>
      </c>
      <c r="N379">
        <v>29513</v>
      </c>
      <c r="O379">
        <v>3033</v>
      </c>
      <c r="P379">
        <v>2476</v>
      </c>
    </row>
    <row r="380" spans="2:16" ht="13.5" thickBot="1">
      <c r="B380">
        <v>376</v>
      </c>
      <c r="C380" s="1">
        <v>38527</v>
      </c>
      <c r="D380" s="2">
        <v>0.3380787037037037</v>
      </c>
      <c r="E380">
        <v>1822.996</v>
      </c>
      <c r="F380">
        <f t="shared" si="29"/>
        <v>12.436458716740907</v>
      </c>
      <c r="G380">
        <v>15463</v>
      </c>
      <c r="H380" s="57">
        <f t="shared" si="25"/>
        <v>807869.4892257947</v>
      </c>
      <c r="I380" s="58">
        <f t="shared" si="26"/>
        <v>0.003481836000345525</v>
      </c>
      <c r="J380" s="59">
        <f t="shared" si="27"/>
        <v>287.20479652136504</v>
      </c>
      <c r="K380" s="59">
        <f t="shared" si="28"/>
        <v>14.054796521365063</v>
      </c>
      <c r="L380">
        <v>0</v>
      </c>
      <c r="M380">
        <v>21366</v>
      </c>
      <c r="N380">
        <v>29514</v>
      </c>
      <c r="O380">
        <v>3085</v>
      </c>
      <c r="P380">
        <v>2488</v>
      </c>
    </row>
    <row r="381" spans="2:16" ht="13.5" thickBot="1">
      <c r="B381">
        <v>377</v>
      </c>
      <c r="C381" s="1">
        <v>38527</v>
      </c>
      <c r="D381" s="2">
        <v>0.33819444444444446</v>
      </c>
      <c r="E381">
        <v>1820.051</v>
      </c>
      <c r="F381">
        <f t="shared" si="29"/>
        <v>12.416153651230353</v>
      </c>
      <c r="G381">
        <v>15450</v>
      </c>
      <c r="H381" s="57">
        <f t="shared" si="25"/>
        <v>808759.1281802348</v>
      </c>
      <c r="I381" s="58">
        <f t="shared" si="26"/>
        <v>0.0034821063393778414</v>
      </c>
      <c r="J381" s="59">
        <f t="shared" si="27"/>
        <v>287.1824989063008</v>
      </c>
      <c r="K381" s="59">
        <f t="shared" si="28"/>
        <v>14.032498906300816</v>
      </c>
      <c r="L381">
        <v>0</v>
      </c>
      <c r="M381">
        <v>21347</v>
      </c>
      <c r="N381">
        <v>29513</v>
      </c>
      <c r="O381">
        <v>3074</v>
      </c>
      <c r="P381">
        <v>2490</v>
      </c>
    </row>
    <row r="382" spans="2:16" ht="13.5" thickBot="1">
      <c r="B382">
        <v>378</v>
      </c>
      <c r="C382" s="1">
        <v>38527</v>
      </c>
      <c r="D382" s="2">
        <v>0.33831018518518513</v>
      </c>
      <c r="E382">
        <v>1815.91</v>
      </c>
      <c r="F382">
        <f t="shared" si="29"/>
        <v>12.387602453852017</v>
      </c>
      <c r="G382">
        <v>15437</v>
      </c>
      <c r="H382" s="57">
        <f t="shared" si="25"/>
        <v>809650.2654162676</v>
      </c>
      <c r="I382" s="58">
        <f t="shared" si="26"/>
        <v>0.003482376841872777</v>
      </c>
      <c r="J382" s="59">
        <f t="shared" si="27"/>
        <v>287.1601912739039</v>
      </c>
      <c r="K382" s="59">
        <f t="shared" si="28"/>
        <v>14.0101912739039</v>
      </c>
      <c r="L382">
        <v>0</v>
      </c>
      <c r="M382">
        <v>21328</v>
      </c>
      <c r="N382">
        <v>29513</v>
      </c>
      <c r="O382">
        <v>3042</v>
      </c>
      <c r="P382">
        <v>2474</v>
      </c>
    </row>
    <row r="383" spans="2:16" ht="13.5" thickBot="1">
      <c r="B383">
        <v>379</v>
      </c>
      <c r="C383" s="1">
        <v>38527</v>
      </c>
      <c r="D383" s="2">
        <v>0.3384259259259259</v>
      </c>
      <c r="E383">
        <v>1813.215</v>
      </c>
      <c r="F383">
        <f t="shared" si="29"/>
        <v>12.369021078113157</v>
      </c>
      <c r="G383">
        <v>15427</v>
      </c>
      <c r="H383" s="57">
        <f t="shared" si="25"/>
        <v>810336.7775175619</v>
      </c>
      <c r="I383" s="58">
        <f t="shared" si="26"/>
        <v>0.0034825850321434254</v>
      </c>
      <c r="J383" s="59">
        <f t="shared" si="27"/>
        <v>287.1430247273906</v>
      </c>
      <c r="K383" s="59">
        <f t="shared" si="28"/>
        <v>13.993024727390605</v>
      </c>
      <c r="L383">
        <v>0</v>
      </c>
      <c r="M383">
        <v>21309</v>
      </c>
      <c r="N383">
        <v>29513</v>
      </c>
      <c r="O383">
        <v>3137</v>
      </c>
      <c r="P383">
        <v>2470</v>
      </c>
    </row>
    <row r="384" spans="2:16" ht="13.5" thickBot="1">
      <c r="B384">
        <v>380</v>
      </c>
      <c r="C384" s="1">
        <v>38527</v>
      </c>
      <c r="D384" s="2">
        <v>0.3385416666666667</v>
      </c>
      <c r="E384">
        <v>1811.301</v>
      </c>
      <c r="F384">
        <f t="shared" si="29"/>
        <v>12.355824509221069</v>
      </c>
      <c r="G384">
        <v>15417</v>
      </c>
      <c r="H384" s="57">
        <f t="shared" si="25"/>
        <v>811024.1801466725</v>
      </c>
      <c r="I384" s="58">
        <f t="shared" si="26"/>
        <v>0.0034827933194652417</v>
      </c>
      <c r="J384" s="59">
        <f t="shared" si="27"/>
        <v>287.1258522321798</v>
      </c>
      <c r="K384" s="59">
        <f t="shared" si="28"/>
        <v>13.975852232179818</v>
      </c>
      <c r="L384">
        <v>0</v>
      </c>
      <c r="M384">
        <v>21291</v>
      </c>
      <c r="N384">
        <v>29514</v>
      </c>
      <c r="O384">
        <v>3027</v>
      </c>
      <c r="P384">
        <v>2470</v>
      </c>
    </row>
    <row r="385" spans="2:16" ht="13.5" thickBot="1">
      <c r="B385">
        <v>381</v>
      </c>
      <c r="C385" s="1">
        <v>38527</v>
      </c>
      <c r="D385" s="2">
        <v>0.3386574074074074</v>
      </c>
      <c r="E385">
        <v>1809.09</v>
      </c>
      <c r="F385">
        <f t="shared" si="29"/>
        <v>12.340580196880207</v>
      </c>
      <c r="G385">
        <v>15407</v>
      </c>
      <c r="H385" s="57">
        <f t="shared" si="25"/>
        <v>811712.4750374825</v>
      </c>
      <c r="I385" s="58">
        <f t="shared" si="26"/>
        <v>0.0034830017039811667</v>
      </c>
      <c r="J385" s="59">
        <f t="shared" si="27"/>
        <v>287.10867377899143</v>
      </c>
      <c r="K385" s="59">
        <f t="shared" si="28"/>
        <v>13.958673778991454</v>
      </c>
      <c r="L385">
        <v>0</v>
      </c>
      <c r="M385">
        <v>21272</v>
      </c>
      <c r="N385">
        <v>29513</v>
      </c>
      <c r="O385">
        <v>3171</v>
      </c>
      <c r="P385">
        <v>2482</v>
      </c>
    </row>
    <row r="386" spans="2:16" ht="13.5" thickBot="1">
      <c r="B386">
        <v>382</v>
      </c>
      <c r="C386" s="1">
        <v>38527</v>
      </c>
      <c r="D386" s="2">
        <v>0.3387731481481482</v>
      </c>
      <c r="E386">
        <v>1806.887</v>
      </c>
      <c r="F386">
        <f t="shared" si="29"/>
        <v>12.325391042612042</v>
      </c>
      <c r="G386">
        <v>15396</v>
      </c>
      <c r="H386" s="57">
        <f t="shared" si="25"/>
        <v>812470.632054536</v>
      </c>
      <c r="I386" s="58">
        <f t="shared" si="26"/>
        <v>0.0034832310393788117</v>
      </c>
      <c r="J386" s="59">
        <f t="shared" si="27"/>
        <v>287.08977058792425</v>
      </c>
      <c r="K386" s="59">
        <f t="shared" si="28"/>
        <v>13.939770587924272</v>
      </c>
      <c r="L386">
        <v>0</v>
      </c>
      <c r="M386">
        <v>21254</v>
      </c>
      <c r="N386">
        <v>29513</v>
      </c>
      <c r="O386">
        <v>3011</v>
      </c>
      <c r="P386">
        <v>2478</v>
      </c>
    </row>
    <row r="387" spans="2:16" ht="13.5" thickBot="1">
      <c r="B387">
        <v>383</v>
      </c>
      <c r="C387" s="1">
        <v>38527</v>
      </c>
      <c r="D387" s="2">
        <v>0.33888888888888885</v>
      </c>
      <c r="E387">
        <v>1804.453</v>
      </c>
      <c r="F387">
        <f t="shared" si="29"/>
        <v>12.30860919899483</v>
      </c>
      <c r="G387">
        <v>15387</v>
      </c>
      <c r="H387" s="57">
        <f t="shared" si="25"/>
        <v>813091.7485622682</v>
      </c>
      <c r="I387" s="58">
        <f t="shared" si="26"/>
        <v>0.0034834187651684636</v>
      </c>
      <c r="J387" s="59">
        <f t="shared" si="27"/>
        <v>287.0742989614797</v>
      </c>
      <c r="K387" s="59">
        <f t="shared" si="28"/>
        <v>13.924298961479735</v>
      </c>
      <c r="L387">
        <v>0</v>
      </c>
      <c r="M387">
        <v>21236</v>
      </c>
      <c r="N387">
        <v>29514</v>
      </c>
      <c r="O387">
        <v>3093</v>
      </c>
      <c r="P387">
        <v>2477</v>
      </c>
    </row>
    <row r="388" spans="2:16" ht="13.5" thickBot="1">
      <c r="B388">
        <v>384</v>
      </c>
      <c r="C388" s="1">
        <v>38527</v>
      </c>
      <c r="D388" s="2">
        <v>0.33900462962962963</v>
      </c>
      <c r="E388">
        <v>1801.422</v>
      </c>
      <c r="F388">
        <f t="shared" si="29"/>
        <v>12.287711184202815</v>
      </c>
      <c r="G388">
        <v>15378</v>
      </c>
      <c r="H388" s="57">
        <f t="shared" si="25"/>
        <v>813713.5920371918</v>
      </c>
      <c r="I388" s="58">
        <f t="shared" si="26"/>
        <v>0.0034836065700340046</v>
      </c>
      <c r="J388" s="59">
        <f t="shared" si="27"/>
        <v>287.0588224864436</v>
      </c>
      <c r="K388" s="59">
        <f t="shared" si="28"/>
        <v>13.908822486443626</v>
      </c>
      <c r="L388">
        <v>0</v>
      </c>
      <c r="M388">
        <v>21219</v>
      </c>
      <c r="N388">
        <v>29513</v>
      </c>
      <c r="O388">
        <v>3045</v>
      </c>
      <c r="P388">
        <v>2496</v>
      </c>
    </row>
    <row r="389" spans="2:16" ht="13.5" thickBot="1">
      <c r="B389">
        <v>385</v>
      </c>
      <c r="C389" s="1">
        <v>38527</v>
      </c>
      <c r="D389" s="2">
        <v>0.3391203703703704</v>
      </c>
      <c r="E389">
        <v>1800.602</v>
      </c>
      <c r="F389">
        <f t="shared" si="29"/>
        <v>12.282057481751659</v>
      </c>
      <c r="G389">
        <v>15370</v>
      </c>
      <c r="H389" s="57">
        <f aca="true" t="shared" si="30" ref="H389:H452">T$6*(T$8-G389)/(T$7-(T$8-G389))</f>
        <v>814266.9531184277</v>
      </c>
      <c r="I389" s="58">
        <f aca="true" t="shared" si="31" ref="I389:I452">T$17+T$18*(LN(H389))+T$19*(LN(H389))^3</f>
        <v>0.0034837735741618304</v>
      </c>
      <c r="J389" s="59">
        <f aca="true" t="shared" si="32" ref="J389:J452">1/I389</f>
        <v>287.0450615438153</v>
      </c>
      <c r="K389" s="59">
        <f aca="true" t="shared" si="33" ref="K389:K452">J389-273.15</f>
        <v>13.895061543815302</v>
      </c>
      <c r="L389">
        <v>0</v>
      </c>
      <c r="M389">
        <v>21201</v>
      </c>
      <c r="N389">
        <v>29513</v>
      </c>
      <c r="O389">
        <v>3199</v>
      </c>
      <c r="P389">
        <v>2509</v>
      </c>
    </row>
    <row r="390" spans="2:16" ht="13.5" thickBot="1">
      <c r="B390">
        <v>386</v>
      </c>
      <c r="C390" s="1">
        <v>38527</v>
      </c>
      <c r="D390" s="2">
        <v>0.3392361111111111</v>
      </c>
      <c r="E390">
        <v>1797.805</v>
      </c>
      <c r="F390">
        <f aca="true" t="shared" si="34" ref="F390:F453">(E390-E$4)/145.0377</f>
        <v>12.26277284058595</v>
      </c>
      <c r="G390">
        <v>15362</v>
      </c>
      <c r="H390" s="57">
        <f t="shared" si="30"/>
        <v>814820.8905013519</v>
      </c>
      <c r="I390" s="58">
        <f t="shared" si="31"/>
        <v>0.003483940640926177</v>
      </c>
      <c r="J390" s="59">
        <f t="shared" si="32"/>
        <v>287.0312967600269</v>
      </c>
      <c r="K390" s="59">
        <f t="shared" si="33"/>
        <v>13.881296760026942</v>
      </c>
      <c r="L390">
        <v>0</v>
      </c>
      <c r="M390">
        <v>21183</v>
      </c>
      <c r="N390">
        <v>29513</v>
      </c>
      <c r="O390">
        <v>3043</v>
      </c>
      <c r="P390">
        <v>2507</v>
      </c>
    </row>
    <row r="391" spans="2:16" ht="13.5" thickBot="1">
      <c r="B391">
        <v>387</v>
      </c>
      <c r="C391" s="1">
        <v>38527</v>
      </c>
      <c r="D391" s="2">
        <v>0.33935185185185185</v>
      </c>
      <c r="E391">
        <v>1794.551</v>
      </c>
      <c r="F391">
        <f t="shared" si="34"/>
        <v>12.24033729451758</v>
      </c>
      <c r="G391">
        <v>15354</v>
      </c>
      <c r="H391" s="57">
        <f t="shared" si="30"/>
        <v>815375.4050867235</v>
      </c>
      <c r="I391" s="58">
        <f t="shared" si="31"/>
        <v>0.0034841077704010123</v>
      </c>
      <c r="J391" s="59">
        <f t="shared" si="32"/>
        <v>287.0175281302801</v>
      </c>
      <c r="K391" s="59">
        <f t="shared" si="33"/>
        <v>13.867528130280107</v>
      </c>
      <c r="L391">
        <v>0</v>
      </c>
      <c r="M391">
        <v>21167</v>
      </c>
      <c r="N391">
        <v>29513</v>
      </c>
      <c r="O391">
        <v>2997</v>
      </c>
      <c r="P391">
        <v>2496</v>
      </c>
    </row>
    <row r="392" spans="2:16" ht="13.5" thickBot="1">
      <c r="B392">
        <v>388</v>
      </c>
      <c r="C392" s="1">
        <v>38527</v>
      </c>
      <c r="D392" s="2">
        <v>0.33946759259259257</v>
      </c>
      <c r="E392">
        <v>1793.641</v>
      </c>
      <c r="F392">
        <f t="shared" si="34"/>
        <v>12.234063063748616</v>
      </c>
      <c r="G392">
        <v>15346</v>
      </c>
      <c r="H392" s="57">
        <f t="shared" si="30"/>
        <v>815930.4977771799</v>
      </c>
      <c r="I392" s="58">
        <f t="shared" si="31"/>
        <v>0.0034842749626604157</v>
      </c>
      <c r="J392" s="59">
        <f t="shared" si="32"/>
        <v>287.0037556497696</v>
      </c>
      <c r="K392" s="59">
        <f t="shared" si="33"/>
        <v>13.853755649769596</v>
      </c>
      <c r="L392">
        <v>0</v>
      </c>
      <c r="M392">
        <v>21150</v>
      </c>
      <c r="N392">
        <v>29514</v>
      </c>
      <c r="O392">
        <v>3000</v>
      </c>
      <c r="P392">
        <v>2495</v>
      </c>
    </row>
    <row r="393" spans="2:16" ht="13.5" thickBot="1">
      <c r="B393">
        <v>389</v>
      </c>
      <c r="C393" s="1">
        <v>38527</v>
      </c>
      <c r="D393" s="2">
        <v>0.33958333333333335</v>
      </c>
      <c r="E393">
        <v>1790.789</v>
      </c>
      <c r="F393">
        <f t="shared" si="34"/>
        <v>12.214399210833133</v>
      </c>
      <c r="G393">
        <v>15339</v>
      </c>
      <c r="H393" s="57">
        <f t="shared" si="30"/>
        <v>816416.6788191833</v>
      </c>
      <c r="I393" s="58">
        <f t="shared" si="31"/>
        <v>0.003484421307448682</v>
      </c>
      <c r="J393" s="59">
        <f t="shared" si="32"/>
        <v>286.9917015667107</v>
      </c>
      <c r="K393" s="59">
        <f t="shared" si="33"/>
        <v>13.841701566710697</v>
      </c>
      <c r="L393">
        <v>0</v>
      </c>
      <c r="M393">
        <v>21132</v>
      </c>
      <c r="N393">
        <v>29513</v>
      </c>
      <c r="O393">
        <v>3026</v>
      </c>
      <c r="P393">
        <v>2491</v>
      </c>
    </row>
    <row r="394" spans="2:16" ht="13.5" thickBot="1">
      <c r="B394">
        <v>390</v>
      </c>
      <c r="C394" s="1">
        <v>38527</v>
      </c>
      <c r="D394" s="2">
        <v>0.3396990740740741</v>
      </c>
      <c r="E394">
        <v>1790.414</v>
      </c>
      <c r="F394">
        <f t="shared" si="34"/>
        <v>12.211813676175591</v>
      </c>
      <c r="G394">
        <v>15332</v>
      </c>
      <c r="H394" s="57">
        <f t="shared" si="30"/>
        <v>816903.3037725308</v>
      </c>
      <c r="I394" s="58">
        <f t="shared" si="31"/>
        <v>0.00348456770041296</v>
      </c>
      <c r="J394" s="59">
        <f t="shared" si="32"/>
        <v>286.97964452849885</v>
      </c>
      <c r="K394" s="59">
        <f t="shared" si="33"/>
        <v>13.829644528498875</v>
      </c>
      <c r="L394">
        <v>0</v>
      </c>
      <c r="M394">
        <v>21116</v>
      </c>
      <c r="N394">
        <v>29514</v>
      </c>
      <c r="O394">
        <v>3120</v>
      </c>
      <c r="P394">
        <v>2505</v>
      </c>
    </row>
    <row r="395" spans="2:16" ht="13.5" thickBot="1">
      <c r="B395">
        <v>391</v>
      </c>
      <c r="C395" s="1">
        <v>38527</v>
      </c>
      <c r="D395" s="2">
        <v>0.3398148148148148</v>
      </c>
      <c r="E395">
        <v>1788.277</v>
      </c>
      <c r="F395">
        <f t="shared" si="34"/>
        <v>12.197079576007154</v>
      </c>
      <c r="G395">
        <v>15326</v>
      </c>
      <c r="H395" s="57">
        <f t="shared" si="30"/>
        <v>817320.7646536283</v>
      </c>
      <c r="I395" s="58">
        <f t="shared" si="31"/>
        <v>0.0034846932184785773</v>
      </c>
      <c r="J395" s="59">
        <f t="shared" si="32"/>
        <v>286.96930756980714</v>
      </c>
      <c r="K395" s="59">
        <f t="shared" si="33"/>
        <v>13.819307569807165</v>
      </c>
      <c r="L395">
        <v>0</v>
      </c>
      <c r="M395">
        <v>21100</v>
      </c>
      <c r="N395">
        <v>29513</v>
      </c>
      <c r="O395">
        <v>3022</v>
      </c>
      <c r="P395">
        <v>2501</v>
      </c>
    </row>
    <row r="396" spans="2:16" ht="13.5" thickBot="1">
      <c r="B396">
        <v>392</v>
      </c>
      <c r="C396" s="1">
        <v>38527</v>
      </c>
      <c r="D396" s="2">
        <v>0.33993055555555557</v>
      </c>
      <c r="E396">
        <v>1788.082</v>
      </c>
      <c r="F396">
        <f t="shared" si="34"/>
        <v>12.195735097985231</v>
      </c>
      <c r="G396">
        <v>15319</v>
      </c>
      <c r="H396" s="57">
        <f t="shared" si="30"/>
        <v>817808.2156283318</v>
      </c>
      <c r="I396" s="58">
        <f t="shared" si="31"/>
        <v>0.0034848397010448715</v>
      </c>
      <c r="J396" s="59">
        <f t="shared" si="32"/>
        <v>286.9572450348768</v>
      </c>
      <c r="K396" s="59">
        <f t="shared" si="33"/>
        <v>13.807245034876814</v>
      </c>
      <c r="L396">
        <v>0</v>
      </c>
      <c r="M396">
        <v>21084</v>
      </c>
      <c r="N396">
        <v>29514</v>
      </c>
      <c r="O396">
        <v>3034</v>
      </c>
      <c r="P396">
        <v>2513</v>
      </c>
    </row>
    <row r="397" spans="2:16" ht="13.5" thickBot="1">
      <c r="B397">
        <v>393</v>
      </c>
      <c r="C397" s="1">
        <v>38527</v>
      </c>
      <c r="D397" s="2">
        <v>0.3400462962962963</v>
      </c>
      <c r="E397">
        <v>1786.457</v>
      </c>
      <c r="F397">
        <f t="shared" si="34"/>
        <v>12.184531114469221</v>
      </c>
      <c r="G397">
        <v>15314</v>
      </c>
      <c r="H397" s="57">
        <f t="shared" si="30"/>
        <v>818156.6677086074</v>
      </c>
      <c r="I397" s="58">
        <f t="shared" si="31"/>
        <v>0.0034849443610292614</v>
      </c>
      <c r="J397" s="59">
        <f t="shared" si="32"/>
        <v>286.9486271237498</v>
      </c>
      <c r="K397" s="59">
        <f t="shared" si="33"/>
        <v>13.798627123749839</v>
      </c>
      <c r="L397">
        <v>0</v>
      </c>
      <c r="M397">
        <v>21068</v>
      </c>
      <c r="N397">
        <v>29514</v>
      </c>
      <c r="O397">
        <v>3123</v>
      </c>
      <c r="P397">
        <v>2512</v>
      </c>
    </row>
    <row r="398" spans="2:16" ht="13.5" thickBot="1">
      <c r="B398">
        <v>394</v>
      </c>
      <c r="C398" s="1">
        <v>38527</v>
      </c>
      <c r="D398" s="2">
        <v>0.34016203703703707</v>
      </c>
      <c r="E398">
        <v>1787.305</v>
      </c>
      <c r="F398">
        <f t="shared" si="34"/>
        <v>12.190377870174807</v>
      </c>
      <c r="G398">
        <v>15308</v>
      </c>
      <c r="H398" s="57">
        <f t="shared" si="30"/>
        <v>818575.1106516732</v>
      </c>
      <c r="I398" s="58">
        <f t="shared" si="31"/>
        <v>0.003485069985577287</v>
      </c>
      <c r="J398" s="59">
        <f t="shared" si="32"/>
        <v>286.9382836323025</v>
      </c>
      <c r="K398" s="59">
        <f t="shared" si="33"/>
        <v>13.788283632302523</v>
      </c>
      <c r="L398">
        <v>0</v>
      </c>
      <c r="M398">
        <v>21053</v>
      </c>
      <c r="N398">
        <v>29514</v>
      </c>
      <c r="O398">
        <v>3030</v>
      </c>
      <c r="P398">
        <v>2518</v>
      </c>
    </row>
    <row r="399" spans="2:16" ht="13.5" thickBot="1">
      <c r="B399">
        <v>395</v>
      </c>
      <c r="C399" s="1">
        <v>38527</v>
      </c>
      <c r="D399" s="2">
        <v>0.34027777777777773</v>
      </c>
      <c r="E399">
        <v>1786.59</v>
      </c>
      <c r="F399">
        <f t="shared" si="34"/>
        <v>12.185448117427763</v>
      </c>
      <c r="G399">
        <v>15302</v>
      </c>
      <c r="H399" s="57">
        <f t="shared" si="30"/>
        <v>818993.8817189177</v>
      </c>
      <c r="I399" s="58">
        <f t="shared" si="31"/>
        <v>0.0034851956456824684</v>
      </c>
      <c r="J399" s="59">
        <f t="shared" si="32"/>
        <v>286.9279379591847</v>
      </c>
      <c r="K399" s="59">
        <f t="shared" si="33"/>
        <v>13.777937959184726</v>
      </c>
      <c r="L399">
        <v>0</v>
      </c>
      <c r="M399">
        <v>21038</v>
      </c>
      <c r="N399">
        <v>29514</v>
      </c>
      <c r="O399">
        <v>3014</v>
      </c>
      <c r="P399">
        <v>2512</v>
      </c>
    </row>
    <row r="400" spans="2:16" ht="13.5" thickBot="1">
      <c r="B400">
        <v>396</v>
      </c>
      <c r="C400" s="1">
        <v>38527</v>
      </c>
      <c r="D400" s="2">
        <v>0.3403935185185185</v>
      </c>
      <c r="E400">
        <v>1785.926</v>
      </c>
      <c r="F400">
        <f t="shared" si="34"/>
        <v>12.180869997394144</v>
      </c>
      <c r="G400">
        <v>15296</v>
      </c>
      <c r="H400" s="57">
        <f t="shared" si="30"/>
        <v>819412.981296443</v>
      </c>
      <c r="I400" s="58">
        <f t="shared" si="31"/>
        <v>0.003485321341376374</v>
      </c>
      <c r="J400" s="59">
        <f t="shared" si="32"/>
        <v>286.91759010235023</v>
      </c>
      <c r="K400" s="59">
        <f t="shared" si="33"/>
        <v>13.767590102350255</v>
      </c>
      <c r="L400">
        <v>0</v>
      </c>
      <c r="M400">
        <v>21021</v>
      </c>
      <c r="N400">
        <v>29513</v>
      </c>
      <c r="O400">
        <v>3001</v>
      </c>
      <c r="P400">
        <v>2500</v>
      </c>
    </row>
    <row r="401" spans="2:16" ht="13.5" thickBot="1">
      <c r="B401">
        <v>397</v>
      </c>
      <c r="C401" s="1">
        <v>38527</v>
      </c>
      <c r="D401" s="2">
        <v>0.3405092592592593</v>
      </c>
      <c r="E401">
        <v>1784.676</v>
      </c>
      <c r="F401">
        <f t="shared" si="34"/>
        <v>12.172251548535675</v>
      </c>
      <c r="G401">
        <v>15291</v>
      </c>
      <c r="H401" s="57">
        <f t="shared" si="30"/>
        <v>819762.4821687063</v>
      </c>
      <c r="I401" s="58">
        <f t="shared" si="31"/>
        <v>0.003485426114996595</v>
      </c>
      <c r="J401" s="59">
        <f t="shared" si="32"/>
        <v>286.90896521872673</v>
      </c>
      <c r="K401" s="59">
        <f t="shared" si="33"/>
        <v>13.758965218726757</v>
      </c>
      <c r="L401">
        <v>0</v>
      </c>
      <c r="M401">
        <v>21007</v>
      </c>
      <c r="N401">
        <v>29514</v>
      </c>
      <c r="O401">
        <v>2998</v>
      </c>
      <c r="P401">
        <v>2511</v>
      </c>
    </row>
    <row r="402" spans="2:16" ht="13.5" thickBot="1">
      <c r="B402">
        <v>398</v>
      </c>
      <c r="C402" s="1">
        <v>38527</v>
      </c>
      <c r="D402" s="2">
        <v>0.340625</v>
      </c>
      <c r="E402">
        <v>1782.973</v>
      </c>
      <c r="F402">
        <f t="shared" si="34"/>
        <v>12.160509773810896</v>
      </c>
      <c r="G402">
        <v>15285</v>
      </c>
      <c r="H402" s="57">
        <f t="shared" si="30"/>
        <v>820182.1850198833</v>
      </c>
      <c r="I402" s="58">
        <f t="shared" si="31"/>
        <v>0.0034855518760186104</v>
      </c>
      <c r="J402" s="59">
        <f t="shared" si="32"/>
        <v>286.8986133530898</v>
      </c>
      <c r="K402" s="59">
        <f t="shared" si="33"/>
        <v>13.748613353089809</v>
      </c>
      <c r="L402">
        <v>0</v>
      </c>
      <c r="M402">
        <v>20991</v>
      </c>
      <c r="N402">
        <v>29512</v>
      </c>
      <c r="O402">
        <v>3134</v>
      </c>
      <c r="P402">
        <v>2513</v>
      </c>
    </row>
    <row r="403" spans="2:16" ht="13.5" thickBot="1">
      <c r="B403">
        <v>399</v>
      </c>
      <c r="C403" s="1">
        <v>38527</v>
      </c>
      <c r="D403" s="2">
        <v>0.34074074074074073</v>
      </c>
      <c r="E403">
        <v>1782.973</v>
      </c>
      <c r="F403">
        <f t="shared" si="34"/>
        <v>12.160509773810896</v>
      </c>
      <c r="G403">
        <v>15281</v>
      </c>
      <c r="H403" s="57">
        <f t="shared" si="30"/>
        <v>820462.170011998</v>
      </c>
      <c r="I403" s="58">
        <f t="shared" si="31"/>
        <v>0.003485635736519314</v>
      </c>
      <c r="J403" s="59">
        <f t="shared" si="32"/>
        <v>286.89171089305506</v>
      </c>
      <c r="K403" s="59">
        <f t="shared" si="33"/>
        <v>13.741710893055085</v>
      </c>
      <c r="L403">
        <v>0</v>
      </c>
      <c r="M403">
        <v>20976</v>
      </c>
      <c r="N403">
        <v>29514</v>
      </c>
      <c r="O403">
        <v>3139</v>
      </c>
      <c r="P403">
        <v>2527</v>
      </c>
    </row>
    <row r="404" spans="2:16" ht="13.5" thickBot="1">
      <c r="B404">
        <v>400</v>
      </c>
      <c r="C404" s="1">
        <v>38527</v>
      </c>
      <c r="D404" s="2">
        <v>0.34085648148148145</v>
      </c>
      <c r="E404">
        <v>1782.023</v>
      </c>
      <c r="F404">
        <f t="shared" si="34"/>
        <v>12.153959752678459</v>
      </c>
      <c r="G404">
        <v>15276</v>
      </c>
      <c r="H404" s="57">
        <f t="shared" si="30"/>
        <v>820812.3574321297</v>
      </c>
      <c r="I404" s="58">
        <f t="shared" si="31"/>
        <v>0.003485740584458483</v>
      </c>
      <c r="J404" s="59">
        <f t="shared" si="32"/>
        <v>286.88308144863055</v>
      </c>
      <c r="K404" s="59">
        <f t="shared" si="33"/>
        <v>13.733081448630571</v>
      </c>
      <c r="L404">
        <v>0</v>
      </c>
      <c r="M404">
        <v>20962</v>
      </c>
      <c r="N404">
        <v>29513</v>
      </c>
      <c r="O404">
        <v>2988</v>
      </c>
      <c r="P404">
        <v>2530</v>
      </c>
    </row>
    <row r="405" spans="2:16" ht="13.5" thickBot="1">
      <c r="B405">
        <v>401</v>
      </c>
      <c r="C405" s="1">
        <v>38527</v>
      </c>
      <c r="D405" s="2">
        <v>0.34097222222222223</v>
      </c>
      <c r="E405">
        <v>1783.117</v>
      </c>
      <c r="F405">
        <f t="shared" si="34"/>
        <v>12.161502619119391</v>
      </c>
      <c r="G405">
        <v>15272</v>
      </c>
      <c r="H405" s="57">
        <f t="shared" si="30"/>
        <v>821092.6724526206</v>
      </c>
      <c r="I405" s="58">
        <f t="shared" si="31"/>
        <v>0.003485824480671909</v>
      </c>
      <c r="J405" s="59">
        <f t="shared" si="32"/>
        <v>286.87617679684354</v>
      </c>
      <c r="K405" s="59">
        <f t="shared" si="33"/>
        <v>13.72617679684356</v>
      </c>
      <c r="L405">
        <v>0</v>
      </c>
      <c r="M405">
        <v>20947</v>
      </c>
      <c r="N405">
        <v>29513</v>
      </c>
      <c r="O405">
        <v>3115</v>
      </c>
      <c r="P405">
        <v>2548</v>
      </c>
    </row>
    <row r="406" spans="2:16" ht="13.5" thickBot="1">
      <c r="B406">
        <v>402</v>
      </c>
      <c r="C406" s="1">
        <v>38527</v>
      </c>
      <c r="D406" s="2">
        <v>0.341087962962963</v>
      </c>
      <c r="E406">
        <v>1782.609</v>
      </c>
      <c r="F406">
        <f t="shared" si="34"/>
        <v>12.158000081503308</v>
      </c>
      <c r="G406">
        <v>15267</v>
      </c>
      <c r="H406" s="57">
        <f t="shared" si="30"/>
        <v>821443.2727729331</v>
      </c>
      <c r="I406" s="58">
        <f t="shared" si="31"/>
        <v>0.0034859293732817428</v>
      </c>
      <c r="J406" s="59">
        <f t="shared" si="32"/>
        <v>286.86754461080045</v>
      </c>
      <c r="K406" s="59">
        <f t="shared" si="33"/>
        <v>13.717544610800473</v>
      </c>
      <c r="L406">
        <v>0</v>
      </c>
      <c r="M406">
        <v>20933</v>
      </c>
      <c r="N406">
        <v>29514</v>
      </c>
      <c r="O406">
        <v>2984</v>
      </c>
      <c r="P406">
        <v>2523</v>
      </c>
    </row>
    <row r="407" spans="2:16" ht="13.5" thickBot="1">
      <c r="B407">
        <v>403</v>
      </c>
      <c r="C407" s="1">
        <v>38527</v>
      </c>
      <c r="D407" s="2">
        <v>0.3412037037037037</v>
      </c>
      <c r="E407">
        <v>1782.805</v>
      </c>
      <c r="F407">
        <f t="shared" si="34"/>
        <v>12.159351454284318</v>
      </c>
      <c r="G407">
        <v>15262</v>
      </c>
      <c r="H407" s="57">
        <f t="shared" si="30"/>
        <v>821794.1027978581</v>
      </c>
      <c r="I407" s="58">
        <f t="shared" si="31"/>
        <v>0.003486034290734357</v>
      </c>
      <c r="J407" s="59">
        <f t="shared" si="32"/>
        <v>286.858910899968</v>
      </c>
      <c r="K407" s="59">
        <f t="shared" si="33"/>
        <v>13.708910899968032</v>
      </c>
      <c r="L407">
        <v>0</v>
      </c>
      <c r="M407">
        <v>20919</v>
      </c>
      <c r="N407">
        <v>29514</v>
      </c>
      <c r="O407">
        <v>3099</v>
      </c>
      <c r="P407">
        <v>2535</v>
      </c>
    </row>
    <row r="408" spans="2:16" ht="13.5" thickBot="1">
      <c r="B408">
        <v>404</v>
      </c>
      <c r="C408" s="1">
        <v>38527</v>
      </c>
      <c r="D408" s="2">
        <v>0.34131944444444445</v>
      </c>
      <c r="E408">
        <v>1781.688</v>
      </c>
      <c r="F408">
        <f t="shared" si="34"/>
        <v>12.15165000838439</v>
      </c>
      <c r="G408">
        <v>15259</v>
      </c>
      <c r="H408" s="57">
        <f t="shared" si="30"/>
        <v>822004.7111649552</v>
      </c>
      <c r="I408" s="58">
        <f t="shared" si="31"/>
        <v>0.0034860972531381186</v>
      </c>
      <c r="J408" s="59">
        <f t="shared" si="32"/>
        <v>286.8537299410735</v>
      </c>
      <c r="K408" s="59">
        <f t="shared" si="33"/>
        <v>13.703729941073505</v>
      </c>
      <c r="L408">
        <v>0</v>
      </c>
      <c r="M408">
        <v>20905</v>
      </c>
      <c r="N408">
        <v>29514</v>
      </c>
      <c r="O408">
        <v>3090</v>
      </c>
      <c r="P408">
        <v>2537</v>
      </c>
    </row>
    <row r="409" spans="2:16" ht="13.5" thickBot="1">
      <c r="B409">
        <v>405</v>
      </c>
      <c r="C409" s="1">
        <v>38527</v>
      </c>
      <c r="D409" s="2">
        <v>0.3414351851851852</v>
      </c>
      <c r="E409">
        <v>1783.145</v>
      </c>
      <c r="F409">
        <f t="shared" si="34"/>
        <v>12.16169567237382</v>
      </c>
      <c r="G409">
        <v>15254</v>
      </c>
      <c r="H409" s="57">
        <f t="shared" si="30"/>
        <v>822355.9091870864</v>
      </c>
      <c r="I409" s="58">
        <f t="shared" si="31"/>
        <v>0.0034862022103774844</v>
      </c>
      <c r="J409" s="59">
        <f t="shared" si="32"/>
        <v>286.84509378809685</v>
      </c>
      <c r="K409" s="59">
        <f t="shared" si="33"/>
        <v>13.69509378809687</v>
      </c>
      <c r="L409">
        <v>0</v>
      </c>
      <c r="M409">
        <v>20891</v>
      </c>
      <c r="N409">
        <v>29513</v>
      </c>
      <c r="O409">
        <v>3009</v>
      </c>
      <c r="P409">
        <v>2522</v>
      </c>
    </row>
    <row r="410" spans="2:16" ht="13.5" thickBot="1">
      <c r="B410">
        <v>406</v>
      </c>
      <c r="C410" s="1">
        <v>38527</v>
      </c>
      <c r="D410" s="2">
        <v>0.34155092592592595</v>
      </c>
      <c r="E410">
        <v>1782.797</v>
      </c>
      <c r="F410">
        <f t="shared" si="34"/>
        <v>12.159296296211624</v>
      </c>
      <c r="G410">
        <v>15250</v>
      </c>
      <c r="H410" s="57">
        <f t="shared" si="30"/>
        <v>822637.0334044171</v>
      </c>
      <c r="I410" s="58">
        <f t="shared" si="31"/>
        <v>0.0034862861940893864</v>
      </c>
      <c r="J410" s="59">
        <f t="shared" si="32"/>
        <v>286.8381837656902</v>
      </c>
      <c r="K410" s="59">
        <f t="shared" si="33"/>
        <v>13.688183765690212</v>
      </c>
      <c r="L410">
        <v>0</v>
      </c>
      <c r="M410">
        <v>20878</v>
      </c>
      <c r="N410">
        <v>29513</v>
      </c>
      <c r="O410">
        <v>3130</v>
      </c>
      <c r="P410">
        <v>2541</v>
      </c>
    </row>
    <row r="411" spans="2:16" ht="13.5" thickBot="1">
      <c r="B411">
        <v>407</v>
      </c>
      <c r="C411" s="1">
        <v>38527</v>
      </c>
      <c r="D411" s="2">
        <v>0.3416666666666666</v>
      </c>
      <c r="E411">
        <v>1783.055</v>
      </c>
      <c r="F411">
        <f t="shared" si="34"/>
        <v>12.161075144056012</v>
      </c>
      <c r="G411">
        <v>15247</v>
      </c>
      <c r="H411" s="57">
        <f t="shared" si="30"/>
        <v>822847.9733599776</v>
      </c>
      <c r="I411" s="58">
        <f t="shared" si="31"/>
        <v>0.003486349192333085</v>
      </c>
      <c r="J411" s="59">
        <f t="shared" si="32"/>
        <v>286.83300060680216</v>
      </c>
      <c r="K411" s="59">
        <f t="shared" si="33"/>
        <v>13.683000606802182</v>
      </c>
      <c r="L411">
        <v>0</v>
      </c>
      <c r="M411">
        <v>20864</v>
      </c>
      <c r="N411">
        <v>29514</v>
      </c>
      <c r="O411">
        <v>3031</v>
      </c>
      <c r="P411">
        <v>2533</v>
      </c>
    </row>
    <row r="412" spans="2:16" ht="13.5" thickBot="1">
      <c r="B412">
        <v>408</v>
      </c>
      <c r="C412" s="1">
        <v>38527</v>
      </c>
      <c r="D412" s="2">
        <v>0.3417824074074074</v>
      </c>
      <c r="E412">
        <v>1784.633</v>
      </c>
      <c r="F412">
        <f t="shared" si="34"/>
        <v>12.171955073894944</v>
      </c>
      <c r="G412">
        <v>15243</v>
      </c>
      <c r="H412" s="57">
        <f t="shared" si="30"/>
        <v>823129.3557839346</v>
      </c>
      <c r="I412" s="58">
        <f t="shared" si="31"/>
        <v>0.003486433203945298</v>
      </c>
      <c r="J412" s="59">
        <f t="shared" si="32"/>
        <v>286.8260888716828</v>
      </c>
      <c r="K412" s="59">
        <f t="shared" si="33"/>
        <v>13.67608887168285</v>
      </c>
      <c r="L412">
        <v>0</v>
      </c>
      <c r="M412">
        <v>20851</v>
      </c>
      <c r="N412">
        <v>29513</v>
      </c>
      <c r="O412">
        <v>3186</v>
      </c>
      <c r="P412">
        <v>2554</v>
      </c>
    </row>
    <row r="413" spans="2:16" ht="13.5" thickBot="1">
      <c r="B413">
        <v>409</v>
      </c>
      <c r="C413" s="1">
        <v>38527</v>
      </c>
      <c r="D413" s="2">
        <v>0.3418981481481482</v>
      </c>
      <c r="E413">
        <v>1784.672</v>
      </c>
      <c r="F413">
        <f t="shared" si="34"/>
        <v>12.172223969499328</v>
      </c>
      <c r="G413">
        <v>15239</v>
      </c>
      <c r="H413" s="57">
        <f t="shared" si="30"/>
        <v>823410.8859142849</v>
      </c>
      <c r="I413" s="58">
        <f t="shared" si="31"/>
        <v>0.003486517231513553</v>
      </c>
      <c r="J413" s="59">
        <f t="shared" si="32"/>
        <v>286.8191761570282</v>
      </c>
      <c r="K413" s="59">
        <f t="shared" si="33"/>
        <v>13.669176157028232</v>
      </c>
      <c r="L413">
        <v>0</v>
      </c>
      <c r="M413">
        <v>20837</v>
      </c>
      <c r="N413">
        <v>29513</v>
      </c>
      <c r="O413">
        <v>3037</v>
      </c>
      <c r="P413">
        <v>2555</v>
      </c>
    </row>
    <row r="414" spans="2:16" ht="13.5" thickBot="1">
      <c r="B414">
        <v>410</v>
      </c>
      <c r="C414" s="1">
        <v>38527</v>
      </c>
      <c r="D414" s="2">
        <v>0.3420138888888889</v>
      </c>
      <c r="E414">
        <v>1783.801</v>
      </c>
      <c r="F414">
        <f t="shared" si="34"/>
        <v>12.166218634334745</v>
      </c>
      <c r="G414">
        <v>15235</v>
      </c>
      <c r="H414" s="57">
        <f t="shared" si="30"/>
        <v>823692.5638673626</v>
      </c>
      <c r="I414" s="58">
        <f t="shared" si="31"/>
        <v>0.0034866012750473206</v>
      </c>
      <c r="J414" s="59">
        <f t="shared" si="32"/>
        <v>286.81226246222485</v>
      </c>
      <c r="K414" s="59">
        <f t="shared" si="33"/>
        <v>13.662262462224874</v>
      </c>
      <c r="L414">
        <v>0</v>
      </c>
      <c r="M414">
        <v>20824</v>
      </c>
      <c r="N414">
        <v>29512</v>
      </c>
      <c r="O414">
        <v>3134</v>
      </c>
      <c r="P414">
        <v>2541</v>
      </c>
    </row>
    <row r="415" spans="2:16" ht="13.5" thickBot="1">
      <c r="B415">
        <v>411</v>
      </c>
      <c r="C415" s="1">
        <v>38527</v>
      </c>
      <c r="D415" s="2">
        <v>0.3421296296296296</v>
      </c>
      <c r="E415">
        <v>1782.367</v>
      </c>
      <c r="F415">
        <f t="shared" si="34"/>
        <v>12.15633154980431</v>
      </c>
      <c r="G415">
        <v>15232</v>
      </c>
      <c r="H415" s="57">
        <f t="shared" si="30"/>
        <v>823903.9194108867</v>
      </c>
      <c r="I415" s="58">
        <f t="shared" si="31"/>
        <v>0.003486664318180713</v>
      </c>
      <c r="J415" s="59">
        <f t="shared" si="32"/>
        <v>286.80707654753076</v>
      </c>
      <c r="K415" s="59">
        <f t="shared" si="33"/>
        <v>13.657076547530778</v>
      </c>
      <c r="L415">
        <v>0</v>
      </c>
      <c r="M415">
        <v>20812</v>
      </c>
      <c r="N415">
        <v>29514</v>
      </c>
      <c r="O415">
        <v>3150</v>
      </c>
      <c r="P415">
        <v>2539</v>
      </c>
    </row>
    <row r="416" spans="2:16" ht="13.5" thickBot="1">
      <c r="B416">
        <v>412</v>
      </c>
      <c r="C416" s="1">
        <v>38527</v>
      </c>
      <c r="D416" s="2">
        <v>0.34224537037037034</v>
      </c>
      <c r="E416">
        <v>1782.539</v>
      </c>
      <c r="F416">
        <f t="shared" si="34"/>
        <v>12.157517448367235</v>
      </c>
      <c r="G416">
        <v>15228</v>
      </c>
      <c r="H416" s="57">
        <f t="shared" si="30"/>
        <v>824185.8563340335</v>
      </c>
      <c r="I416" s="58">
        <f t="shared" si="31"/>
        <v>0.0034867483896769335</v>
      </c>
      <c r="J416" s="59">
        <f t="shared" si="32"/>
        <v>286.8001611359905</v>
      </c>
      <c r="K416" s="59">
        <f t="shared" si="33"/>
        <v>13.650161135990516</v>
      </c>
      <c r="L416">
        <v>0</v>
      </c>
      <c r="M416">
        <v>20799</v>
      </c>
      <c r="N416">
        <v>29514</v>
      </c>
      <c r="O416">
        <v>3221</v>
      </c>
      <c r="P416">
        <v>2552</v>
      </c>
    </row>
    <row r="417" spans="2:16" ht="13.5" thickBot="1">
      <c r="B417">
        <v>413</v>
      </c>
      <c r="C417" s="1">
        <v>38527</v>
      </c>
      <c r="D417" s="2">
        <v>0.3423611111111111</v>
      </c>
      <c r="E417">
        <v>1780.992</v>
      </c>
      <c r="F417">
        <f t="shared" si="34"/>
        <v>12.146851256059994</v>
      </c>
      <c r="G417">
        <v>15226</v>
      </c>
      <c r="H417" s="57">
        <f t="shared" si="30"/>
        <v>824326.880342039</v>
      </c>
      <c r="I417" s="58">
        <f t="shared" si="31"/>
        <v>0.0034867904314212963</v>
      </c>
      <c r="J417" s="59">
        <f t="shared" si="32"/>
        <v>286.79670306206987</v>
      </c>
      <c r="K417" s="59">
        <f t="shared" si="33"/>
        <v>13.64670306206989</v>
      </c>
      <c r="L417">
        <v>0</v>
      </c>
      <c r="M417">
        <v>20786</v>
      </c>
      <c r="N417">
        <v>29512</v>
      </c>
      <c r="O417">
        <v>3142</v>
      </c>
      <c r="P417">
        <v>2572</v>
      </c>
    </row>
    <row r="418" spans="2:16" ht="13.5" thickBot="1">
      <c r="B418">
        <v>414</v>
      </c>
      <c r="C418" s="1">
        <v>38527</v>
      </c>
      <c r="D418" s="2">
        <v>0.3424768518518519</v>
      </c>
      <c r="E418">
        <v>1778.57</v>
      </c>
      <c r="F418">
        <f t="shared" si="34"/>
        <v>12.130152149551824</v>
      </c>
      <c r="G418">
        <v>15222</v>
      </c>
      <c r="H418" s="57">
        <f t="shared" si="30"/>
        <v>824609.0395238905</v>
      </c>
      <c r="I418" s="58">
        <f t="shared" si="31"/>
        <v>0.003486874526908462</v>
      </c>
      <c r="J418" s="59">
        <f t="shared" si="32"/>
        <v>286.78978617754325</v>
      </c>
      <c r="K418" s="59">
        <f t="shared" si="33"/>
        <v>13.639786177543272</v>
      </c>
      <c r="L418">
        <v>0</v>
      </c>
      <c r="M418">
        <v>20774</v>
      </c>
      <c r="N418">
        <v>29513</v>
      </c>
      <c r="O418">
        <v>3128</v>
      </c>
      <c r="P418">
        <v>2549</v>
      </c>
    </row>
    <row r="419" spans="2:16" ht="13.5" thickBot="1">
      <c r="B419">
        <v>415</v>
      </c>
      <c r="C419" s="1">
        <v>38527</v>
      </c>
      <c r="D419" s="2">
        <v>0.34259259259259256</v>
      </c>
      <c r="E419">
        <v>1778.688</v>
      </c>
      <c r="F419">
        <f t="shared" si="34"/>
        <v>12.130965731124064</v>
      </c>
      <c r="G419">
        <v>15219</v>
      </c>
      <c r="H419" s="57">
        <f t="shared" si="30"/>
        <v>824820.7562379078</v>
      </c>
      <c r="I419" s="58">
        <f t="shared" si="31"/>
        <v>0.0034869376090271467</v>
      </c>
      <c r="J419" s="59">
        <f t="shared" si="32"/>
        <v>286.7845978692459</v>
      </c>
      <c r="K419" s="59">
        <f t="shared" si="33"/>
        <v>13.634597869245908</v>
      </c>
      <c r="L419">
        <v>0</v>
      </c>
      <c r="M419">
        <v>20761</v>
      </c>
      <c r="N419">
        <v>29514</v>
      </c>
      <c r="O419">
        <v>3095</v>
      </c>
      <c r="P419">
        <v>2548</v>
      </c>
    </row>
    <row r="420" spans="2:16" ht="13.5" thickBot="1">
      <c r="B420">
        <v>416</v>
      </c>
      <c r="C420" s="1">
        <v>38527</v>
      </c>
      <c r="D420" s="2">
        <v>0.34270833333333334</v>
      </c>
      <c r="E420">
        <v>1778.09</v>
      </c>
      <c r="F420">
        <f t="shared" si="34"/>
        <v>12.126842665190171</v>
      </c>
      <c r="G420">
        <v>15217</v>
      </c>
      <c r="H420" s="57">
        <f t="shared" si="30"/>
        <v>824961.9470878184</v>
      </c>
      <c r="I420" s="58">
        <f t="shared" si="31"/>
        <v>0.0034869796687767417</v>
      </c>
      <c r="J420" s="59">
        <f t="shared" si="32"/>
        <v>286.781138689807</v>
      </c>
      <c r="K420" s="59">
        <f t="shared" si="33"/>
        <v>13.631138689807017</v>
      </c>
      <c r="L420">
        <v>0</v>
      </c>
      <c r="M420">
        <v>20750</v>
      </c>
      <c r="N420">
        <v>29513</v>
      </c>
      <c r="O420">
        <v>3077</v>
      </c>
      <c r="P420">
        <v>2549</v>
      </c>
    </row>
    <row r="421" spans="2:16" ht="13.5" thickBot="1">
      <c r="B421">
        <v>417</v>
      </c>
      <c r="C421" s="1">
        <v>38527</v>
      </c>
      <c r="D421" s="2">
        <v>0.34282407407407406</v>
      </c>
      <c r="E421">
        <v>1779.797</v>
      </c>
      <c r="F421">
        <f t="shared" si="34"/>
        <v>12.138612018951298</v>
      </c>
      <c r="G421">
        <v>15214</v>
      </c>
      <c r="H421" s="57">
        <f t="shared" si="30"/>
        <v>825173.8029601078</v>
      </c>
      <c r="I421" s="58">
        <f t="shared" si="31"/>
        <v>0.003487042765909813</v>
      </c>
      <c r="J421" s="59">
        <f t="shared" si="32"/>
        <v>286.7759494595953</v>
      </c>
      <c r="K421" s="59">
        <f t="shared" si="33"/>
        <v>13.625949459595347</v>
      </c>
      <c r="L421">
        <v>0</v>
      </c>
      <c r="M421">
        <v>20738</v>
      </c>
      <c r="N421">
        <v>29514</v>
      </c>
      <c r="O421">
        <v>3035</v>
      </c>
      <c r="P421">
        <v>2530</v>
      </c>
    </row>
    <row r="422" spans="2:16" ht="13.5" thickBot="1">
      <c r="B422">
        <v>418</v>
      </c>
      <c r="C422" s="1">
        <v>38527</v>
      </c>
      <c r="D422" s="2">
        <v>0.34293981481481484</v>
      </c>
      <c r="E422">
        <v>1778.949</v>
      </c>
      <c r="F422">
        <f t="shared" si="34"/>
        <v>12.132765263245712</v>
      </c>
      <c r="G422">
        <v>15212</v>
      </c>
      <c r="H422" s="57">
        <f t="shared" si="30"/>
        <v>825315.0866279323</v>
      </c>
      <c r="I422" s="58">
        <f t="shared" si="31"/>
        <v>0.0034870848356727143</v>
      </c>
      <c r="J422" s="59">
        <f t="shared" si="32"/>
        <v>286.77248966530635</v>
      </c>
      <c r="K422" s="59">
        <f t="shared" si="33"/>
        <v>13.622489665306375</v>
      </c>
      <c r="L422">
        <v>0</v>
      </c>
      <c r="M422">
        <v>20726</v>
      </c>
      <c r="N422">
        <v>29514</v>
      </c>
      <c r="O422">
        <v>3075</v>
      </c>
      <c r="P422">
        <v>2539</v>
      </c>
    </row>
    <row r="423" spans="2:16" ht="13.5" thickBot="1">
      <c r="B423">
        <v>419</v>
      </c>
      <c r="C423" s="1">
        <v>38527</v>
      </c>
      <c r="D423" s="2">
        <v>0.3430555555555555</v>
      </c>
      <c r="E423">
        <v>1779.289</v>
      </c>
      <c r="F423">
        <f t="shared" si="34"/>
        <v>12.135109481335215</v>
      </c>
      <c r="G423">
        <v>15208</v>
      </c>
      <c r="H423" s="57">
        <f t="shared" si="30"/>
        <v>825597.7654366222</v>
      </c>
      <c r="I423" s="58">
        <f t="shared" si="31"/>
        <v>0.003487168987221922</v>
      </c>
      <c r="J423" s="59">
        <f t="shared" si="32"/>
        <v>286.76556933842693</v>
      </c>
      <c r="K423" s="59">
        <f t="shared" si="33"/>
        <v>13.615569338426951</v>
      </c>
      <c r="L423">
        <v>0</v>
      </c>
      <c r="M423">
        <v>20714</v>
      </c>
      <c r="N423">
        <v>29514</v>
      </c>
      <c r="O423">
        <v>3141</v>
      </c>
      <c r="P423">
        <v>2551</v>
      </c>
    </row>
    <row r="424" spans="2:16" ht="13.5" thickBot="1">
      <c r="B424">
        <v>420</v>
      </c>
      <c r="C424" s="1">
        <v>38527</v>
      </c>
      <c r="D424" s="2">
        <v>0.3431712962962963</v>
      </c>
      <c r="E424">
        <v>1779.707</v>
      </c>
      <c r="F424">
        <f t="shared" si="34"/>
        <v>12.137991490633489</v>
      </c>
      <c r="G424">
        <v>15205</v>
      </c>
      <c r="H424" s="57">
        <f t="shared" si="30"/>
        <v>825809.8721397807</v>
      </c>
      <c r="I424" s="58">
        <f t="shared" si="31"/>
        <v>0.003487232111408996</v>
      </c>
      <c r="J424" s="59">
        <f t="shared" si="32"/>
        <v>286.7603784469499</v>
      </c>
      <c r="K424" s="59">
        <f t="shared" si="33"/>
        <v>13.610378446949937</v>
      </c>
      <c r="L424">
        <v>0</v>
      </c>
      <c r="M424">
        <v>20702</v>
      </c>
      <c r="N424">
        <v>29513</v>
      </c>
      <c r="O424">
        <v>3052</v>
      </c>
      <c r="P424">
        <v>2536</v>
      </c>
    </row>
    <row r="425" spans="2:16" ht="13.5" thickBot="1">
      <c r="B425">
        <v>421</v>
      </c>
      <c r="C425" s="1">
        <v>38527</v>
      </c>
      <c r="D425" s="2">
        <v>0.34328703703703706</v>
      </c>
      <c r="E425">
        <v>1779.109</v>
      </c>
      <c r="F425">
        <f t="shared" si="34"/>
        <v>12.133868424699596</v>
      </c>
      <c r="G425">
        <v>15202</v>
      </c>
      <c r="H425" s="57">
        <f t="shared" si="30"/>
        <v>826022.0625522272</v>
      </c>
      <c r="I425" s="58">
        <f t="shared" si="31"/>
        <v>0.0034872952446221113</v>
      </c>
      <c r="J425" s="59">
        <f t="shared" si="32"/>
        <v>286.75518700119744</v>
      </c>
      <c r="K425" s="59">
        <f t="shared" si="33"/>
        <v>13.605187001197464</v>
      </c>
      <c r="L425">
        <v>0</v>
      </c>
      <c r="M425">
        <v>20691</v>
      </c>
      <c r="N425">
        <v>29513</v>
      </c>
      <c r="O425">
        <v>3046</v>
      </c>
      <c r="P425">
        <v>2551</v>
      </c>
    </row>
    <row r="426" spans="2:16" ht="13.5" thickBot="1">
      <c r="B426">
        <v>422</v>
      </c>
      <c r="C426" s="1">
        <v>38527</v>
      </c>
      <c r="D426" s="2">
        <v>0.3434027777777778</v>
      </c>
      <c r="E426">
        <v>1777.547</v>
      </c>
      <c r="F426">
        <f t="shared" si="34"/>
        <v>12.123098811006052</v>
      </c>
      <c r="G426">
        <v>15200</v>
      </c>
      <c r="H426" s="57">
        <f t="shared" si="30"/>
        <v>826163.5693568263</v>
      </c>
      <c r="I426" s="58">
        <f t="shared" si="31"/>
        <v>0.003487337338447309</v>
      </c>
      <c r="J426" s="59">
        <f t="shared" si="32"/>
        <v>286.75172572930296</v>
      </c>
      <c r="K426" s="59">
        <f t="shared" si="33"/>
        <v>13.601725729302984</v>
      </c>
      <c r="L426">
        <v>0</v>
      </c>
      <c r="M426">
        <v>20680</v>
      </c>
      <c r="N426">
        <v>29513</v>
      </c>
      <c r="O426">
        <v>3160</v>
      </c>
      <c r="P426">
        <v>2548</v>
      </c>
    </row>
    <row r="427" spans="2:16" ht="13.5" thickBot="1">
      <c r="B427">
        <v>423</v>
      </c>
      <c r="C427" s="1">
        <v>38527</v>
      </c>
      <c r="D427" s="2">
        <v>0.3435185185185185</v>
      </c>
      <c r="E427">
        <v>1778.227</v>
      </c>
      <c r="F427">
        <f t="shared" si="34"/>
        <v>12.127787247185061</v>
      </c>
      <c r="G427">
        <v>15198</v>
      </c>
      <c r="H427" s="57">
        <f t="shared" si="30"/>
        <v>826305.1134022768</v>
      </c>
      <c r="I427" s="58">
        <f t="shared" si="31"/>
        <v>0.003487379436287061</v>
      </c>
      <c r="J427" s="59">
        <f t="shared" si="32"/>
        <v>286.74826421087084</v>
      </c>
      <c r="K427" s="59">
        <f t="shared" si="33"/>
        <v>13.598264210870866</v>
      </c>
      <c r="L427">
        <v>0</v>
      </c>
      <c r="M427">
        <v>20668</v>
      </c>
      <c r="N427">
        <v>29513</v>
      </c>
      <c r="O427">
        <v>3023</v>
      </c>
      <c r="P427">
        <v>2551</v>
      </c>
    </row>
    <row r="428" spans="2:16" ht="13.5" thickBot="1">
      <c r="B428">
        <v>424</v>
      </c>
      <c r="C428" s="1">
        <v>38527</v>
      </c>
      <c r="D428" s="2">
        <v>0.3436342592592592</v>
      </c>
      <c r="E428">
        <v>1776.105</v>
      </c>
      <c r="F428">
        <f t="shared" si="34"/>
        <v>12.113156568402923</v>
      </c>
      <c r="G428">
        <v>15196</v>
      </c>
      <c r="H428" s="57">
        <f t="shared" si="30"/>
        <v>826446.6947032816</v>
      </c>
      <c r="I428" s="58">
        <f t="shared" si="31"/>
        <v>0.0034874215381425606</v>
      </c>
      <c r="J428" s="59">
        <f t="shared" si="32"/>
        <v>286.74480244582395</v>
      </c>
      <c r="K428" s="59">
        <f t="shared" si="33"/>
        <v>13.594802445823973</v>
      </c>
      <c r="L428">
        <v>0</v>
      </c>
      <c r="M428">
        <v>20657</v>
      </c>
      <c r="N428">
        <v>29513</v>
      </c>
      <c r="O428">
        <v>3194</v>
      </c>
      <c r="P428">
        <v>2554</v>
      </c>
    </row>
    <row r="429" spans="2:16" ht="13.5" thickBot="1">
      <c r="B429">
        <v>425</v>
      </c>
      <c r="C429" s="1">
        <v>38527</v>
      </c>
      <c r="D429" s="2">
        <v>0.34375</v>
      </c>
      <c r="E429">
        <v>1777.512</v>
      </c>
      <c r="F429">
        <f t="shared" si="34"/>
        <v>12.122857494438016</v>
      </c>
      <c r="G429">
        <v>15193</v>
      </c>
      <c r="H429" s="57">
        <f t="shared" si="30"/>
        <v>826659.1365411358</v>
      </c>
      <c r="I429" s="58">
        <f t="shared" si="31"/>
        <v>0.00348748469845795</v>
      </c>
      <c r="J429" s="59">
        <f t="shared" si="32"/>
        <v>286.7396093356816</v>
      </c>
      <c r="K429" s="59">
        <f t="shared" si="33"/>
        <v>13.589609335681644</v>
      </c>
      <c r="L429">
        <v>0</v>
      </c>
      <c r="M429">
        <v>20647</v>
      </c>
      <c r="N429">
        <v>29514</v>
      </c>
      <c r="O429">
        <v>3121</v>
      </c>
      <c r="P429">
        <v>2551</v>
      </c>
    </row>
    <row r="430" spans="2:16" ht="13.5" thickBot="1">
      <c r="B430">
        <v>426</v>
      </c>
      <c r="C430" s="1">
        <v>38527</v>
      </c>
      <c r="D430" s="2">
        <v>0.3438657407407408</v>
      </c>
      <c r="E430">
        <v>1776.535</v>
      </c>
      <c r="F430">
        <f t="shared" si="34"/>
        <v>12.116121314810236</v>
      </c>
      <c r="G430">
        <v>15192</v>
      </c>
      <c r="H430" s="57">
        <f t="shared" si="30"/>
        <v>826729.9691308062</v>
      </c>
      <c r="I430" s="58">
        <f t="shared" si="31"/>
        <v>0.0034875057539055804</v>
      </c>
      <c r="J430" s="59">
        <f t="shared" si="32"/>
        <v>286.7378781755764</v>
      </c>
      <c r="K430" s="59">
        <f t="shared" si="33"/>
        <v>13.587878175576407</v>
      </c>
      <c r="L430">
        <v>0</v>
      </c>
      <c r="M430">
        <v>20635</v>
      </c>
      <c r="N430">
        <v>29514</v>
      </c>
      <c r="O430">
        <v>3116</v>
      </c>
      <c r="P430">
        <v>2567</v>
      </c>
    </row>
    <row r="431" spans="2:16" ht="13.5" thickBot="1">
      <c r="B431">
        <v>427</v>
      </c>
      <c r="C431" s="1">
        <v>38527</v>
      </c>
      <c r="D431" s="2">
        <v>0.3439814814814815</v>
      </c>
      <c r="E431">
        <v>1776.641</v>
      </c>
      <c r="F431">
        <f t="shared" si="34"/>
        <v>12.116852159273435</v>
      </c>
      <c r="G431">
        <v>15189</v>
      </c>
      <c r="H431" s="57">
        <f t="shared" si="30"/>
        <v>826942.5228567487</v>
      </c>
      <c r="I431" s="58">
        <f t="shared" si="31"/>
        <v>0.0034875689262780655</v>
      </c>
      <c r="J431" s="59">
        <f t="shared" si="32"/>
        <v>286.7326843249519</v>
      </c>
      <c r="K431" s="59">
        <f t="shared" si="33"/>
        <v>13.582684324951913</v>
      </c>
      <c r="L431">
        <v>0</v>
      </c>
      <c r="M431">
        <v>20625</v>
      </c>
      <c r="N431">
        <v>29514</v>
      </c>
      <c r="O431">
        <v>3141</v>
      </c>
      <c r="P431">
        <v>2565</v>
      </c>
    </row>
    <row r="432" spans="2:16" ht="13.5" thickBot="1">
      <c r="B432">
        <v>428</v>
      </c>
      <c r="C432" s="1">
        <v>38527</v>
      </c>
      <c r="D432" s="2">
        <v>0.3440972222222222</v>
      </c>
      <c r="E432">
        <v>1776.629</v>
      </c>
      <c r="F432">
        <f t="shared" si="34"/>
        <v>12.116769422164392</v>
      </c>
      <c r="G432">
        <v>15187</v>
      </c>
      <c r="H432" s="57">
        <f t="shared" si="30"/>
        <v>827084.2719899077</v>
      </c>
      <c r="I432" s="58">
        <f t="shared" si="31"/>
        <v>0.0034876110462192106</v>
      </c>
      <c r="J432" s="59">
        <f t="shared" si="32"/>
        <v>286.72922144918164</v>
      </c>
      <c r="K432" s="59">
        <f t="shared" si="33"/>
        <v>13.57922144918166</v>
      </c>
      <c r="L432">
        <v>0</v>
      </c>
      <c r="M432">
        <v>20615</v>
      </c>
      <c r="N432">
        <v>29513</v>
      </c>
      <c r="O432">
        <v>3196</v>
      </c>
      <c r="P432">
        <v>2577</v>
      </c>
    </row>
    <row r="433" spans="2:16" ht="13.5" thickBot="1">
      <c r="B433">
        <v>429</v>
      </c>
      <c r="C433" s="1">
        <v>38527</v>
      </c>
      <c r="D433" s="2">
        <v>0.34421296296296294</v>
      </c>
      <c r="E433">
        <v>1776.457</v>
      </c>
      <c r="F433">
        <f t="shared" si="34"/>
        <v>12.115583523601469</v>
      </c>
      <c r="G433">
        <v>15184</v>
      </c>
      <c r="H433" s="57">
        <f t="shared" si="30"/>
        <v>827296.965700307</v>
      </c>
      <c r="I433" s="58">
        <f t="shared" si="31"/>
        <v>0.0034876742336731495</v>
      </c>
      <c r="J433" s="59">
        <f t="shared" si="32"/>
        <v>286.7240266723018</v>
      </c>
      <c r="K433" s="59">
        <f t="shared" si="33"/>
        <v>13.57402667230184</v>
      </c>
      <c r="L433">
        <v>0</v>
      </c>
      <c r="M433">
        <v>20603</v>
      </c>
      <c r="N433">
        <v>29514</v>
      </c>
      <c r="O433">
        <v>3105</v>
      </c>
      <c r="P433">
        <v>2560</v>
      </c>
    </row>
    <row r="434" spans="2:16" ht="13.5" thickBot="1">
      <c r="B434">
        <v>430</v>
      </c>
      <c r="C434" s="1">
        <v>38527</v>
      </c>
      <c r="D434" s="2">
        <v>0.3443287037037037</v>
      </c>
      <c r="E434">
        <v>1777.344</v>
      </c>
      <c r="F434">
        <f t="shared" si="34"/>
        <v>12.121699174911438</v>
      </c>
      <c r="G434">
        <v>15182</v>
      </c>
      <c r="H434" s="57">
        <f t="shared" si="30"/>
        <v>827438.8082025321</v>
      </c>
      <c r="I434" s="58">
        <f t="shared" si="31"/>
        <v>0.0034877163636723354</v>
      </c>
      <c r="J434" s="59">
        <f t="shared" si="32"/>
        <v>286.7205631787861</v>
      </c>
      <c r="K434" s="59">
        <f t="shared" si="33"/>
        <v>13.57056317878613</v>
      </c>
      <c r="L434">
        <v>0</v>
      </c>
      <c r="M434">
        <v>20593</v>
      </c>
      <c r="N434">
        <v>29513</v>
      </c>
      <c r="O434">
        <v>3205</v>
      </c>
      <c r="P434">
        <v>2575</v>
      </c>
    </row>
    <row r="435" spans="2:16" ht="13.5" thickBot="1">
      <c r="B435">
        <v>431</v>
      </c>
      <c r="C435" s="1">
        <v>38527</v>
      </c>
      <c r="D435" s="2">
        <v>0.3444444444444445</v>
      </c>
      <c r="E435">
        <v>1777.941</v>
      </c>
      <c r="F435">
        <f t="shared" si="34"/>
        <v>12.125815346086243</v>
      </c>
      <c r="G435">
        <v>15180</v>
      </c>
      <c r="H435" s="57">
        <f t="shared" si="30"/>
        <v>827580.688078216</v>
      </c>
      <c r="I435" s="58">
        <f t="shared" si="31"/>
        <v>0.0034877584976968318</v>
      </c>
      <c r="J435" s="59">
        <f t="shared" si="32"/>
        <v>286.7170994380367</v>
      </c>
      <c r="K435" s="59">
        <f t="shared" si="33"/>
        <v>13.567099438036735</v>
      </c>
      <c r="L435">
        <v>0</v>
      </c>
      <c r="M435">
        <v>20584</v>
      </c>
      <c r="N435">
        <v>29513</v>
      </c>
      <c r="O435">
        <v>3182</v>
      </c>
      <c r="P435">
        <v>2585</v>
      </c>
    </row>
    <row r="436" spans="2:16" ht="13.5" thickBot="1">
      <c r="B436">
        <v>432</v>
      </c>
      <c r="C436" s="1">
        <v>38527</v>
      </c>
      <c r="D436" s="2">
        <v>0.34456018518518516</v>
      </c>
      <c r="E436">
        <v>1777.84</v>
      </c>
      <c r="F436">
        <f t="shared" si="34"/>
        <v>12.125118975418477</v>
      </c>
      <c r="G436">
        <v>15178</v>
      </c>
      <c r="H436" s="57">
        <f t="shared" si="30"/>
        <v>827722.6053421316</v>
      </c>
      <c r="I436" s="58">
        <f t="shared" si="31"/>
        <v>0.003487800635747836</v>
      </c>
      <c r="J436" s="59">
        <f t="shared" si="32"/>
        <v>286.7136354499761</v>
      </c>
      <c r="K436" s="59">
        <f t="shared" si="33"/>
        <v>13.563635449976118</v>
      </c>
      <c r="L436">
        <v>0</v>
      </c>
      <c r="M436">
        <v>20573</v>
      </c>
      <c r="N436">
        <v>29513</v>
      </c>
      <c r="O436">
        <v>3156</v>
      </c>
      <c r="P436">
        <v>2593</v>
      </c>
    </row>
    <row r="437" spans="2:16" ht="13.5" thickBot="1">
      <c r="B437">
        <v>433</v>
      </c>
      <c r="C437" s="1">
        <v>38527</v>
      </c>
      <c r="D437" s="2">
        <v>0.34467592592592594</v>
      </c>
      <c r="E437">
        <v>1778.555</v>
      </c>
      <c r="F437">
        <f t="shared" si="34"/>
        <v>12.130048728165523</v>
      </c>
      <c r="G437">
        <v>15176</v>
      </c>
      <c r="H437" s="57">
        <f t="shared" si="30"/>
        <v>827864.5600090597</v>
      </c>
      <c r="I437" s="58">
        <f t="shared" si="31"/>
        <v>0.003487842777826546</v>
      </c>
      <c r="J437" s="59">
        <f t="shared" si="32"/>
        <v>286.7101712145269</v>
      </c>
      <c r="K437" s="59">
        <f t="shared" si="33"/>
        <v>13.560171214526918</v>
      </c>
      <c r="L437">
        <v>0</v>
      </c>
      <c r="M437">
        <v>20563</v>
      </c>
      <c r="N437">
        <v>29514</v>
      </c>
      <c r="O437">
        <v>3275</v>
      </c>
      <c r="P437">
        <v>2575</v>
      </c>
    </row>
    <row r="438" spans="2:16" ht="13.5" thickBot="1">
      <c r="B438">
        <v>434</v>
      </c>
      <c r="C438" s="1">
        <v>38527</v>
      </c>
      <c r="D438" s="2">
        <v>0.34479166666666666</v>
      </c>
      <c r="E438">
        <v>1779.402</v>
      </c>
      <c r="F438">
        <f t="shared" si="34"/>
        <v>12.135888589112021</v>
      </c>
      <c r="G438">
        <v>15173</v>
      </c>
      <c r="H438" s="57">
        <f t="shared" si="30"/>
        <v>828077.5621724526</v>
      </c>
      <c r="I438" s="58">
        <f t="shared" si="31"/>
        <v>0.0034879059984991804</v>
      </c>
      <c r="J438" s="59">
        <f t="shared" si="32"/>
        <v>286.70497439732964</v>
      </c>
      <c r="K438" s="59">
        <f t="shared" si="33"/>
        <v>13.554974397329659</v>
      </c>
      <c r="L438">
        <v>0</v>
      </c>
      <c r="M438">
        <v>20553</v>
      </c>
      <c r="N438">
        <v>29513</v>
      </c>
      <c r="O438">
        <v>3045</v>
      </c>
      <c r="P438">
        <v>2563</v>
      </c>
    </row>
    <row r="439" spans="2:16" ht="13.5" thickBot="1">
      <c r="B439">
        <v>435</v>
      </c>
      <c r="C439" s="1">
        <v>38527</v>
      </c>
      <c r="D439" s="2">
        <v>0.34490740740740744</v>
      </c>
      <c r="E439">
        <v>1778.855</v>
      </c>
      <c r="F439">
        <f t="shared" si="34"/>
        <v>12.132117155891555</v>
      </c>
      <c r="G439">
        <v>15172</v>
      </c>
      <c r="H439" s="57">
        <f t="shared" si="30"/>
        <v>828148.5816111157</v>
      </c>
      <c r="I439" s="58">
        <f t="shared" si="31"/>
        <v>0.003487927074071877</v>
      </c>
      <c r="J439" s="59">
        <f t="shared" si="32"/>
        <v>286.70324200115215</v>
      </c>
      <c r="K439" s="59">
        <f t="shared" si="33"/>
        <v>13.55324200115217</v>
      </c>
      <c r="L439">
        <v>0</v>
      </c>
      <c r="M439">
        <v>20544</v>
      </c>
      <c r="N439">
        <v>29514</v>
      </c>
      <c r="O439">
        <v>3115</v>
      </c>
      <c r="P439">
        <v>2581</v>
      </c>
    </row>
    <row r="440" spans="2:16" ht="13.5" thickBot="1">
      <c r="B440">
        <v>436</v>
      </c>
      <c r="C440" s="1">
        <v>38527</v>
      </c>
      <c r="D440" s="2">
        <v>0.3450231481481481</v>
      </c>
      <c r="E440">
        <v>1778.855</v>
      </c>
      <c r="F440">
        <f t="shared" si="34"/>
        <v>12.132117155891555</v>
      </c>
      <c r="G440">
        <v>15170</v>
      </c>
      <c r="H440" s="57">
        <f t="shared" si="30"/>
        <v>828290.648575844</v>
      </c>
      <c r="I440" s="58">
        <f t="shared" si="31"/>
        <v>0.0034879692282408963</v>
      </c>
      <c r="J440" s="59">
        <f t="shared" si="32"/>
        <v>286.6997770230716</v>
      </c>
      <c r="K440" s="59">
        <f t="shared" si="33"/>
        <v>13.549777023071613</v>
      </c>
      <c r="L440">
        <v>0</v>
      </c>
      <c r="M440">
        <v>20533</v>
      </c>
      <c r="N440">
        <v>29513</v>
      </c>
      <c r="O440">
        <v>3182</v>
      </c>
      <c r="P440">
        <v>2585</v>
      </c>
    </row>
    <row r="441" spans="2:16" ht="13.5" thickBot="1">
      <c r="B441">
        <v>437</v>
      </c>
      <c r="C441" s="1">
        <v>38527</v>
      </c>
      <c r="D441" s="2">
        <v>0.3451388888888889</v>
      </c>
      <c r="E441">
        <v>1779.469</v>
      </c>
      <c r="F441">
        <f t="shared" si="34"/>
        <v>12.136350537970836</v>
      </c>
      <c r="G441">
        <v>15168</v>
      </c>
      <c r="H441" s="57">
        <f t="shared" si="30"/>
        <v>828432.7530027861</v>
      </c>
      <c r="I441" s="58">
        <f t="shared" si="31"/>
        <v>0.0034880113864424176</v>
      </c>
      <c r="J441" s="59">
        <f t="shared" si="32"/>
        <v>286.69631179729197</v>
      </c>
      <c r="K441" s="59">
        <f t="shared" si="33"/>
        <v>13.546311797291992</v>
      </c>
      <c r="L441">
        <v>0</v>
      </c>
      <c r="M441">
        <v>20523</v>
      </c>
      <c r="N441">
        <v>29513</v>
      </c>
      <c r="O441">
        <v>3183</v>
      </c>
      <c r="P441">
        <v>2578</v>
      </c>
    </row>
    <row r="442" spans="2:16" ht="13.5" thickBot="1">
      <c r="B442">
        <v>438</v>
      </c>
      <c r="C442" s="1">
        <v>38527</v>
      </c>
      <c r="D442" s="2">
        <v>0.34525462962962966</v>
      </c>
      <c r="E442">
        <v>1780.887</v>
      </c>
      <c r="F442">
        <f t="shared" si="34"/>
        <v>12.146127306355883</v>
      </c>
      <c r="G442">
        <v>15166</v>
      </c>
      <c r="H442" s="57">
        <f t="shared" si="30"/>
        <v>828574.8949067615</v>
      </c>
      <c r="I442" s="58">
        <f t="shared" si="31"/>
        <v>0.0034880535486776407</v>
      </c>
      <c r="J442" s="59">
        <f t="shared" si="32"/>
        <v>286.69284632373575</v>
      </c>
      <c r="K442" s="59">
        <f t="shared" si="33"/>
        <v>13.542846323735773</v>
      </c>
      <c r="L442">
        <v>0</v>
      </c>
      <c r="M442">
        <v>20514</v>
      </c>
      <c r="N442">
        <v>29513</v>
      </c>
      <c r="O442">
        <v>3132</v>
      </c>
      <c r="P442">
        <v>2562</v>
      </c>
    </row>
    <row r="443" spans="2:16" ht="13.5" thickBot="1">
      <c r="B443">
        <v>439</v>
      </c>
      <c r="C443" s="1">
        <v>38527</v>
      </c>
      <c r="D443" s="2">
        <v>0.3453703703703704</v>
      </c>
      <c r="E443">
        <v>1780.484</v>
      </c>
      <c r="F443">
        <f t="shared" si="34"/>
        <v>12.143348718443912</v>
      </c>
      <c r="G443">
        <v>15165</v>
      </c>
      <c r="H443" s="57">
        <f t="shared" si="30"/>
        <v>828645.9799172701</v>
      </c>
      <c r="I443" s="58">
        <f t="shared" si="31"/>
        <v>0.003488074631308266</v>
      </c>
      <c r="J443" s="59">
        <f t="shared" si="32"/>
        <v>286.69111349401715</v>
      </c>
      <c r="K443" s="59">
        <f t="shared" si="33"/>
        <v>13.541113494017168</v>
      </c>
      <c r="L443">
        <v>0</v>
      </c>
      <c r="M443">
        <v>20505</v>
      </c>
      <c r="N443">
        <v>29513</v>
      </c>
      <c r="O443">
        <v>3132</v>
      </c>
      <c r="P443">
        <v>2585</v>
      </c>
    </row>
    <row r="444" spans="2:16" ht="13.5" thickBot="1">
      <c r="B444">
        <v>440</v>
      </c>
      <c r="C444" s="1">
        <v>38527</v>
      </c>
      <c r="D444" s="2">
        <v>0.3454861111111111</v>
      </c>
      <c r="E444">
        <v>1781.434</v>
      </c>
      <c r="F444">
        <f t="shared" si="34"/>
        <v>12.149898739576349</v>
      </c>
      <c r="G444">
        <v>15164</v>
      </c>
      <c r="H444" s="57">
        <f t="shared" si="30"/>
        <v>828717.074302598</v>
      </c>
      <c r="I444" s="58">
        <f t="shared" si="31"/>
        <v>0.0034880957149477664</v>
      </c>
      <c r="J444" s="59">
        <f t="shared" si="32"/>
        <v>286.68938060232523</v>
      </c>
      <c r="K444" s="59">
        <f t="shared" si="33"/>
        <v>13.539380602325252</v>
      </c>
      <c r="L444">
        <v>0</v>
      </c>
      <c r="M444">
        <v>20496</v>
      </c>
      <c r="N444">
        <v>29514</v>
      </c>
      <c r="O444">
        <v>3198</v>
      </c>
      <c r="P444">
        <v>2573</v>
      </c>
    </row>
    <row r="445" spans="2:16" ht="13.5" thickBot="1">
      <c r="B445">
        <v>441</v>
      </c>
      <c r="C445" s="1">
        <v>38527</v>
      </c>
      <c r="D445" s="2">
        <v>0.3456018518518518</v>
      </c>
      <c r="E445">
        <v>1781.473</v>
      </c>
      <c r="F445">
        <f t="shared" si="34"/>
        <v>12.150167635180733</v>
      </c>
      <c r="G445">
        <v>15162</v>
      </c>
      <c r="H445" s="57">
        <f t="shared" si="30"/>
        <v>828859.291205131</v>
      </c>
      <c r="I445" s="58">
        <f t="shared" si="31"/>
        <v>0.0034881378852539956</v>
      </c>
      <c r="J445" s="59">
        <f t="shared" si="32"/>
        <v>286.68591463298276</v>
      </c>
      <c r="K445" s="59">
        <f t="shared" si="33"/>
        <v>13.53591463298278</v>
      </c>
      <c r="L445">
        <v>0</v>
      </c>
      <c r="M445">
        <v>20487</v>
      </c>
      <c r="N445">
        <v>29514</v>
      </c>
      <c r="O445">
        <v>3029</v>
      </c>
      <c r="P445">
        <v>2569</v>
      </c>
    </row>
    <row r="446" spans="2:16" ht="13.5" thickBot="1">
      <c r="B446">
        <v>442</v>
      </c>
      <c r="C446" s="1">
        <v>38527</v>
      </c>
      <c r="D446" s="2">
        <v>0.3457175925925926</v>
      </c>
      <c r="E446">
        <v>1781.828</v>
      </c>
      <c r="F446">
        <f t="shared" si="34"/>
        <v>12.152615274656538</v>
      </c>
      <c r="G446">
        <v>15160</v>
      </c>
      <c r="H446" s="57">
        <f t="shared" si="30"/>
        <v>829001.5456292038</v>
      </c>
      <c r="I446" s="58">
        <f t="shared" si="31"/>
        <v>0.0034881800595975314</v>
      </c>
      <c r="J446" s="59">
        <f t="shared" si="32"/>
        <v>286.68244841563046</v>
      </c>
      <c r="K446" s="59">
        <f t="shared" si="33"/>
        <v>13.532448415630483</v>
      </c>
      <c r="L446">
        <v>0</v>
      </c>
      <c r="M446">
        <v>20478</v>
      </c>
      <c r="N446">
        <v>29513</v>
      </c>
      <c r="O446">
        <v>3184</v>
      </c>
      <c r="P446">
        <v>2570</v>
      </c>
    </row>
    <row r="447" spans="2:16" ht="13.5" thickBot="1">
      <c r="B447">
        <v>443</v>
      </c>
      <c r="C447" s="1">
        <v>38527</v>
      </c>
      <c r="D447" s="2">
        <v>0.3458333333333334</v>
      </c>
      <c r="E447">
        <v>1782.918</v>
      </c>
      <c r="F447">
        <f t="shared" si="34"/>
        <v>12.160130562061124</v>
      </c>
      <c r="G447">
        <v>15158</v>
      </c>
      <c r="H447" s="57">
        <f t="shared" si="30"/>
        <v>829143.8375896674</v>
      </c>
      <c r="I447" s="58">
        <f t="shared" si="31"/>
        <v>0.0034882222379795736</v>
      </c>
      <c r="J447" s="59">
        <f t="shared" si="32"/>
        <v>286.6789819501907</v>
      </c>
      <c r="K447" s="59">
        <f t="shared" si="33"/>
        <v>13.528981950190712</v>
      </c>
      <c r="L447">
        <v>0</v>
      </c>
      <c r="M447">
        <v>20469</v>
      </c>
      <c r="N447">
        <v>29513</v>
      </c>
      <c r="O447">
        <v>3160</v>
      </c>
      <c r="P447">
        <v>2584</v>
      </c>
    </row>
    <row r="448" spans="2:16" ht="13.5" thickBot="1">
      <c r="B448">
        <v>444</v>
      </c>
      <c r="C448" s="1">
        <v>38527</v>
      </c>
      <c r="D448" s="2">
        <v>0.34594907407407405</v>
      </c>
      <c r="E448">
        <v>1783.547</v>
      </c>
      <c r="F448">
        <f t="shared" si="34"/>
        <v>12.164467365526706</v>
      </c>
      <c r="G448">
        <v>15157</v>
      </c>
      <c r="H448" s="57">
        <f t="shared" si="30"/>
        <v>829214.997650689</v>
      </c>
      <c r="I448" s="58">
        <f t="shared" si="31"/>
        <v>0.0034882433286854103</v>
      </c>
      <c r="J448" s="59">
        <f t="shared" si="32"/>
        <v>286.6772486244138</v>
      </c>
      <c r="K448" s="59">
        <f t="shared" si="33"/>
        <v>13.5272486244138</v>
      </c>
      <c r="L448">
        <v>0</v>
      </c>
      <c r="M448">
        <v>20460</v>
      </c>
      <c r="N448">
        <v>29514</v>
      </c>
      <c r="O448">
        <v>3183</v>
      </c>
      <c r="P448">
        <v>2577</v>
      </c>
    </row>
    <row r="449" spans="2:16" ht="13.5" thickBot="1">
      <c r="B449">
        <v>445</v>
      </c>
      <c r="C449" s="1">
        <v>38527</v>
      </c>
      <c r="D449" s="2">
        <v>0.3460648148148148</v>
      </c>
      <c r="E449">
        <v>1784.926</v>
      </c>
      <c r="F449">
        <f t="shared" si="34"/>
        <v>12.173975238307367</v>
      </c>
      <c r="G449">
        <v>15155</v>
      </c>
      <c r="H449" s="57">
        <f t="shared" si="30"/>
        <v>829357.3459436019</v>
      </c>
      <c r="I449" s="58">
        <f t="shared" si="31"/>
        <v>0.0034882855131274683</v>
      </c>
      <c r="J449" s="59">
        <f t="shared" si="32"/>
        <v>286.67378178669696</v>
      </c>
      <c r="K449" s="59">
        <f t="shared" si="33"/>
        <v>13.523781786696986</v>
      </c>
      <c r="L449">
        <v>0</v>
      </c>
      <c r="M449">
        <v>20451</v>
      </c>
      <c r="N449">
        <v>29514</v>
      </c>
      <c r="O449">
        <v>3270</v>
      </c>
      <c r="P449">
        <v>2571</v>
      </c>
    </row>
    <row r="450" spans="2:16" ht="13.5" thickBot="1">
      <c r="B450">
        <v>446</v>
      </c>
      <c r="C450" s="1">
        <v>38527</v>
      </c>
      <c r="D450" s="2">
        <v>0.34618055555555555</v>
      </c>
      <c r="E450">
        <v>1786.121</v>
      </c>
      <c r="F450">
        <f t="shared" si="34"/>
        <v>12.182214475416066</v>
      </c>
      <c r="G450">
        <v>15153</v>
      </c>
      <c r="H450" s="57">
        <f t="shared" si="30"/>
        <v>829499.7318100677</v>
      </c>
      <c r="I450" s="58">
        <f t="shared" si="31"/>
        <v>0.0034883277016110404</v>
      </c>
      <c r="J450" s="59">
        <f t="shared" si="32"/>
        <v>286.67031470069816</v>
      </c>
      <c r="K450" s="59">
        <f t="shared" si="33"/>
        <v>13.52031470069818</v>
      </c>
      <c r="L450">
        <v>0</v>
      </c>
      <c r="M450">
        <v>20442</v>
      </c>
      <c r="N450">
        <v>29513</v>
      </c>
      <c r="O450">
        <v>3065</v>
      </c>
      <c r="P450">
        <v>2592</v>
      </c>
    </row>
    <row r="451" spans="2:16" ht="13.5" thickBot="1">
      <c r="B451">
        <v>447</v>
      </c>
      <c r="C451" s="1">
        <v>38527</v>
      </c>
      <c r="D451" s="2">
        <v>0.3462962962962963</v>
      </c>
      <c r="E451">
        <v>1786.746</v>
      </c>
      <c r="F451">
        <f t="shared" si="34"/>
        <v>12.186523699845301</v>
      </c>
      <c r="G451">
        <v>15151</v>
      </c>
      <c r="H451" s="57">
        <f t="shared" si="30"/>
        <v>829642.1552649649</v>
      </c>
      <c r="I451" s="58">
        <f t="shared" si="31"/>
        <v>0.003488369894137331</v>
      </c>
      <c r="J451" s="59">
        <f t="shared" si="32"/>
        <v>286.6668473663395</v>
      </c>
      <c r="K451" s="59">
        <f t="shared" si="33"/>
        <v>13.516847366339505</v>
      </c>
      <c r="L451">
        <v>0</v>
      </c>
      <c r="M451">
        <v>20434</v>
      </c>
      <c r="N451">
        <v>29513</v>
      </c>
      <c r="O451">
        <v>3206</v>
      </c>
      <c r="P451">
        <v>2599</v>
      </c>
    </row>
    <row r="452" spans="2:16" ht="13.5" thickBot="1">
      <c r="B452">
        <v>448</v>
      </c>
      <c r="C452" s="1">
        <v>38527</v>
      </c>
      <c r="D452" s="2">
        <v>0.346412037037037</v>
      </c>
      <c r="E452">
        <v>1787.125</v>
      </c>
      <c r="F452">
        <f t="shared" si="34"/>
        <v>12.189136813539188</v>
      </c>
      <c r="G452">
        <v>15150</v>
      </c>
      <c r="H452" s="57">
        <f t="shared" si="30"/>
        <v>829713.3810927271</v>
      </c>
      <c r="I452" s="58">
        <f t="shared" si="31"/>
        <v>0.0034883909919168725</v>
      </c>
      <c r="J452" s="59">
        <f t="shared" si="32"/>
        <v>286.6651136060008</v>
      </c>
      <c r="K452" s="59">
        <f t="shared" si="33"/>
        <v>13.515113606000796</v>
      </c>
      <c r="L452">
        <v>0</v>
      </c>
      <c r="M452">
        <v>20425</v>
      </c>
      <c r="N452">
        <v>29513</v>
      </c>
      <c r="O452">
        <v>3029</v>
      </c>
      <c r="P452">
        <v>2589</v>
      </c>
    </row>
    <row r="453" spans="2:16" ht="13.5" thickBot="1">
      <c r="B453">
        <v>449</v>
      </c>
      <c r="C453" s="1">
        <v>38527</v>
      </c>
      <c r="D453" s="2">
        <v>0.34652777777777777</v>
      </c>
      <c r="E453">
        <v>1787.414</v>
      </c>
      <c r="F453">
        <f t="shared" si="34"/>
        <v>12.191129398915265</v>
      </c>
      <c r="G453">
        <v>15148</v>
      </c>
      <c r="H453" s="57">
        <f aca="true" t="shared" si="35" ref="H453:H516">T$6*(T$8-G453)/(T$7-(T$8-G453))</f>
        <v>829855.860958186</v>
      </c>
      <c r="I453" s="58">
        <f aca="true" t="shared" si="36" ref="I453:I516">T$17+T$18*(LN(H453))+T$19*(LN(H453))^3</f>
        <v>0.0034884331905094975</v>
      </c>
      <c r="J453" s="59">
        <f aca="true" t="shared" si="37" ref="J453:J516">1/I453</f>
        <v>286.6616458989563</v>
      </c>
      <c r="K453" s="59">
        <f aca="true" t="shared" si="38" ref="K453:K516">J453-273.15</f>
        <v>13.511645898956317</v>
      </c>
      <c r="L453">
        <v>0</v>
      </c>
      <c r="M453">
        <v>20416</v>
      </c>
      <c r="N453">
        <v>29513</v>
      </c>
      <c r="O453">
        <v>3072</v>
      </c>
      <c r="P453">
        <v>2581</v>
      </c>
    </row>
    <row r="454" spans="2:16" ht="13.5" thickBot="1">
      <c r="B454">
        <v>450</v>
      </c>
      <c r="C454" s="1">
        <v>38527</v>
      </c>
      <c r="D454" s="2">
        <v>0.34664351851851855</v>
      </c>
      <c r="E454">
        <v>1788.664</v>
      </c>
      <c r="F454">
        <f aca="true" t="shared" si="39" ref="F454:F517">(E454-E$4)/145.0377</f>
        <v>12.199747847773734</v>
      </c>
      <c r="G454">
        <v>15147</v>
      </c>
      <c r="H454" s="57">
        <f t="shared" si="35"/>
        <v>829927.1149996074</v>
      </c>
      <c r="I454" s="58">
        <f t="shared" si="36"/>
        <v>0.0034884542913228836</v>
      </c>
      <c r="J454" s="59">
        <f t="shared" si="37"/>
        <v>286.65991195223097</v>
      </c>
      <c r="K454" s="59">
        <f t="shared" si="38"/>
        <v>13.509911952230993</v>
      </c>
      <c r="L454">
        <v>0</v>
      </c>
      <c r="M454">
        <v>20408</v>
      </c>
      <c r="N454">
        <v>29513</v>
      </c>
      <c r="O454">
        <v>3155</v>
      </c>
      <c r="P454">
        <v>2590</v>
      </c>
    </row>
    <row r="455" spans="2:16" ht="13.5" thickBot="1">
      <c r="B455">
        <v>451</v>
      </c>
      <c r="C455" s="1">
        <v>38527</v>
      </c>
      <c r="D455" s="2">
        <v>0.34675925925925927</v>
      </c>
      <c r="E455">
        <v>1789.469</v>
      </c>
      <c r="F455">
        <f t="shared" si="39"/>
        <v>12.205298128838589</v>
      </c>
      <c r="G455">
        <v>15147</v>
      </c>
      <c r="H455" s="57">
        <f t="shared" si="35"/>
        <v>829927.1149996074</v>
      </c>
      <c r="I455" s="58">
        <f t="shared" si="36"/>
        <v>0.0034884542913228836</v>
      </c>
      <c r="J455" s="59">
        <f t="shared" si="37"/>
        <v>286.65991195223097</v>
      </c>
      <c r="K455" s="59">
        <f t="shared" si="38"/>
        <v>13.509911952230993</v>
      </c>
      <c r="L455">
        <v>0</v>
      </c>
      <c r="M455">
        <v>20400</v>
      </c>
      <c r="N455">
        <v>29514</v>
      </c>
      <c r="O455">
        <v>3052</v>
      </c>
      <c r="P455">
        <v>2588</v>
      </c>
    </row>
    <row r="456" spans="2:16" ht="13.5" thickBot="1">
      <c r="B456">
        <v>452</v>
      </c>
      <c r="C456" s="1">
        <v>38527</v>
      </c>
      <c r="D456" s="2">
        <v>0.346875</v>
      </c>
      <c r="E456">
        <v>1790.109</v>
      </c>
      <c r="F456">
        <f t="shared" si="39"/>
        <v>12.209710774654125</v>
      </c>
      <c r="G456">
        <v>15144</v>
      </c>
      <c r="H456" s="57">
        <f t="shared" si="35"/>
        <v>830140.9335809968</v>
      </c>
      <c r="I456" s="58">
        <f t="shared" si="36"/>
        <v>0.0034885175998331415</v>
      </c>
      <c r="J456" s="59">
        <f t="shared" si="37"/>
        <v>286.6547097391255</v>
      </c>
      <c r="K456" s="59">
        <f t="shared" si="38"/>
        <v>13.50470973912553</v>
      </c>
      <c r="L456">
        <v>0</v>
      </c>
      <c r="M456">
        <v>20392</v>
      </c>
      <c r="N456">
        <v>29514</v>
      </c>
      <c r="O456">
        <v>3095</v>
      </c>
      <c r="P456">
        <v>2590</v>
      </c>
    </row>
    <row r="457" spans="2:16" ht="13.5" thickBot="1">
      <c r="B457">
        <v>453</v>
      </c>
      <c r="C457" s="1">
        <v>38527</v>
      </c>
      <c r="D457" s="2">
        <v>0.3469907407407407</v>
      </c>
      <c r="E457">
        <v>1792.309</v>
      </c>
      <c r="F457">
        <f t="shared" si="39"/>
        <v>12.224879244645031</v>
      </c>
      <c r="G457">
        <v>15143</v>
      </c>
      <c r="H457" s="57">
        <f t="shared" si="35"/>
        <v>830212.2252667152</v>
      </c>
      <c r="I457" s="58">
        <f t="shared" si="36"/>
        <v>0.0034885387046937636</v>
      </c>
      <c r="J457" s="59">
        <f t="shared" si="37"/>
        <v>286.6529755437481</v>
      </c>
      <c r="K457" s="59">
        <f t="shared" si="38"/>
        <v>13.502975543748107</v>
      </c>
      <c r="L457">
        <v>0</v>
      </c>
      <c r="M457">
        <v>20384</v>
      </c>
      <c r="N457">
        <v>29513</v>
      </c>
      <c r="O457">
        <v>3112</v>
      </c>
      <c r="P457">
        <v>2575</v>
      </c>
    </row>
    <row r="458" spans="2:16" ht="13.5" thickBot="1">
      <c r="B458">
        <v>454</v>
      </c>
      <c r="C458" s="1">
        <v>38527</v>
      </c>
      <c r="D458" s="2">
        <v>0.3471064814814815</v>
      </c>
      <c r="E458">
        <v>1793.297</v>
      </c>
      <c r="F458">
        <f t="shared" si="39"/>
        <v>12.231691266622764</v>
      </c>
      <c r="G458">
        <v>15142</v>
      </c>
      <c r="H458" s="57">
        <f t="shared" si="35"/>
        <v>830283.5263681688</v>
      </c>
      <c r="I458" s="58">
        <f t="shared" si="36"/>
        <v>0.003488559810566571</v>
      </c>
      <c r="J458" s="59">
        <f t="shared" si="37"/>
        <v>286.6512412861833</v>
      </c>
      <c r="K458" s="59">
        <f t="shared" si="38"/>
        <v>13.501241286183301</v>
      </c>
      <c r="L458">
        <v>0</v>
      </c>
      <c r="M458">
        <v>20375</v>
      </c>
      <c r="N458">
        <v>29513</v>
      </c>
      <c r="O458">
        <v>3080</v>
      </c>
      <c r="P458">
        <v>2570</v>
      </c>
    </row>
    <row r="459" spans="2:16" ht="13.5" thickBot="1">
      <c r="B459">
        <v>455</v>
      </c>
      <c r="C459" s="1">
        <v>38527</v>
      </c>
      <c r="D459" s="2">
        <v>0.34722222222222227</v>
      </c>
      <c r="E459">
        <v>1793.391</v>
      </c>
      <c r="F459">
        <f t="shared" si="39"/>
        <v>12.232339373976922</v>
      </c>
      <c r="G459">
        <v>15140</v>
      </c>
      <c r="H459" s="57">
        <f t="shared" si="35"/>
        <v>830426.1568257447</v>
      </c>
      <c r="I459" s="58">
        <f t="shared" si="36"/>
        <v>0.0034886020253493467</v>
      </c>
      <c r="J459" s="59">
        <f t="shared" si="37"/>
        <v>286.6477725844525</v>
      </c>
      <c r="K459" s="59">
        <f t="shared" si="38"/>
        <v>13.497772584452548</v>
      </c>
      <c r="L459">
        <v>0</v>
      </c>
      <c r="M459">
        <v>20368</v>
      </c>
      <c r="N459">
        <v>29513</v>
      </c>
      <c r="O459">
        <v>3175</v>
      </c>
      <c r="P459">
        <v>2586</v>
      </c>
    </row>
    <row r="460" spans="2:16" ht="13.5" thickBot="1">
      <c r="B460">
        <v>456</v>
      </c>
      <c r="C460" s="1">
        <v>38527</v>
      </c>
      <c r="D460" s="2">
        <v>0.34733796296296293</v>
      </c>
      <c r="E460">
        <v>1795.617</v>
      </c>
      <c r="F460">
        <f t="shared" si="39"/>
        <v>12.247687107704083</v>
      </c>
      <c r="G460">
        <v>15140</v>
      </c>
      <c r="H460" s="57">
        <f t="shared" si="35"/>
        <v>830426.1568257447</v>
      </c>
      <c r="I460" s="58">
        <f t="shared" si="36"/>
        <v>0.0034886020253493467</v>
      </c>
      <c r="J460" s="59">
        <f t="shared" si="37"/>
        <v>286.6477725844525</v>
      </c>
      <c r="K460" s="59">
        <f t="shared" si="38"/>
        <v>13.497772584452548</v>
      </c>
      <c r="L460">
        <v>0</v>
      </c>
      <c r="M460">
        <v>20360</v>
      </c>
      <c r="N460">
        <v>29514</v>
      </c>
      <c r="O460">
        <v>3137</v>
      </c>
      <c r="P460">
        <v>2567</v>
      </c>
    </row>
    <row r="461" spans="2:16" ht="13.5" thickBot="1">
      <c r="B461">
        <v>457</v>
      </c>
      <c r="C461" s="1">
        <v>38527</v>
      </c>
      <c r="D461" s="2">
        <v>0.3474537037037037</v>
      </c>
      <c r="E461">
        <v>1795.891</v>
      </c>
      <c r="F461">
        <f t="shared" si="39"/>
        <v>12.249576271693861</v>
      </c>
      <c r="G461">
        <v>15138</v>
      </c>
      <c r="H461" s="57">
        <f t="shared" si="35"/>
        <v>830568.8249686545</v>
      </c>
      <c r="I461" s="58">
        <f t="shared" si="36"/>
        <v>0.0034886442441826758</v>
      </c>
      <c r="J461" s="59">
        <f t="shared" si="37"/>
        <v>286.64430363385515</v>
      </c>
      <c r="K461" s="59">
        <f t="shared" si="38"/>
        <v>13.494303633855168</v>
      </c>
      <c r="L461">
        <v>0</v>
      </c>
      <c r="M461">
        <v>20352</v>
      </c>
      <c r="N461">
        <v>29514</v>
      </c>
      <c r="O461">
        <v>2999</v>
      </c>
      <c r="P461">
        <v>2577</v>
      </c>
    </row>
    <row r="462" spans="2:16" ht="13.5" thickBot="1">
      <c r="B462">
        <v>458</v>
      </c>
      <c r="C462" s="1">
        <v>38527</v>
      </c>
      <c r="D462" s="2">
        <v>0.34756944444444443</v>
      </c>
      <c r="E462">
        <v>1798.012</v>
      </c>
      <c r="F462">
        <f t="shared" si="39"/>
        <v>12.26420005571691</v>
      </c>
      <c r="G462">
        <v>15137</v>
      </c>
      <c r="H462" s="57">
        <f t="shared" si="35"/>
        <v>830640.1731767774</v>
      </c>
      <c r="I462" s="58">
        <f t="shared" si="36"/>
        <v>0.0034886653551186747</v>
      </c>
      <c r="J462" s="59">
        <f t="shared" si="37"/>
        <v>286.6425690652071</v>
      </c>
      <c r="K462" s="59">
        <f t="shared" si="38"/>
        <v>13.492569065207135</v>
      </c>
      <c r="L462">
        <v>0</v>
      </c>
      <c r="M462">
        <v>20344</v>
      </c>
      <c r="N462">
        <v>29514</v>
      </c>
      <c r="O462">
        <v>3208</v>
      </c>
      <c r="P462">
        <v>2583</v>
      </c>
    </row>
    <row r="463" spans="2:16" ht="13.5" thickBot="1">
      <c r="B463">
        <v>459</v>
      </c>
      <c r="C463" s="1">
        <v>38527</v>
      </c>
      <c r="D463" s="2">
        <v>0.3476851851851852</v>
      </c>
      <c r="E463">
        <v>1799.965</v>
      </c>
      <c r="F463">
        <f t="shared" si="39"/>
        <v>12.277665520213382</v>
      </c>
      <c r="G463">
        <v>15135</v>
      </c>
      <c r="H463" s="57">
        <f t="shared" si="35"/>
        <v>830782.8978756985</v>
      </c>
      <c r="I463" s="58">
        <f t="shared" si="36"/>
        <v>0.003488707580030097</v>
      </c>
      <c r="J463" s="59">
        <f t="shared" si="37"/>
        <v>286.6390997411635</v>
      </c>
      <c r="K463" s="59">
        <f t="shared" si="38"/>
        <v>13.4890997411635</v>
      </c>
      <c r="L463">
        <v>0</v>
      </c>
      <c r="M463">
        <v>20337</v>
      </c>
      <c r="N463">
        <v>29513</v>
      </c>
      <c r="O463">
        <v>3026</v>
      </c>
      <c r="P463">
        <v>2570</v>
      </c>
    </row>
    <row r="464" spans="2:16" ht="13.5" thickBot="1">
      <c r="B464">
        <v>460</v>
      </c>
      <c r="C464" s="1">
        <v>38527</v>
      </c>
      <c r="D464" s="2">
        <v>0.3478009259259259</v>
      </c>
      <c r="E464">
        <v>1800.5</v>
      </c>
      <c r="F464">
        <f t="shared" si="39"/>
        <v>12.281354216324807</v>
      </c>
      <c r="G464">
        <v>15135</v>
      </c>
      <c r="H464" s="57">
        <f t="shared" si="35"/>
        <v>830782.8978756985</v>
      </c>
      <c r="I464" s="58">
        <f t="shared" si="36"/>
        <v>0.003488707580030097</v>
      </c>
      <c r="J464" s="59">
        <f t="shared" si="37"/>
        <v>286.6390997411635</v>
      </c>
      <c r="K464" s="59">
        <f t="shared" si="38"/>
        <v>13.4890997411635</v>
      </c>
      <c r="L464">
        <v>0</v>
      </c>
      <c r="M464">
        <v>20330</v>
      </c>
      <c r="N464">
        <v>29513</v>
      </c>
      <c r="O464">
        <v>3019</v>
      </c>
      <c r="P464">
        <v>2571</v>
      </c>
    </row>
    <row r="465" spans="2:16" ht="13.5" thickBot="1">
      <c r="B465">
        <v>461</v>
      </c>
      <c r="C465" s="1">
        <v>38527</v>
      </c>
      <c r="D465" s="2">
        <v>0.34791666666666665</v>
      </c>
      <c r="E465">
        <v>1803.508</v>
      </c>
      <c r="F465">
        <f t="shared" si="39"/>
        <v>12.30209365165783</v>
      </c>
      <c r="G465">
        <v>15133</v>
      </c>
      <c r="H465" s="57">
        <f t="shared" si="35"/>
        <v>830925.6602973123</v>
      </c>
      <c r="I465" s="58">
        <f t="shared" si="36"/>
        <v>0.0034887498089950907</v>
      </c>
      <c r="J465" s="59">
        <f t="shared" si="37"/>
        <v>286.63563016805807</v>
      </c>
      <c r="K465" s="59">
        <f t="shared" si="38"/>
        <v>13.485630168058094</v>
      </c>
      <c r="L465">
        <v>0</v>
      </c>
      <c r="M465">
        <v>20321</v>
      </c>
      <c r="N465">
        <v>29513</v>
      </c>
      <c r="O465">
        <v>3096</v>
      </c>
      <c r="P465">
        <v>2570</v>
      </c>
    </row>
    <row r="466" spans="2:16" ht="13.5" thickBot="1">
      <c r="B466">
        <v>462</v>
      </c>
      <c r="C466" s="1">
        <v>38527</v>
      </c>
      <c r="D466" s="2">
        <v>0.34803240740740743</v>
      </c>
      <c r="E466">
        <v>1805.461</v>
      </c>
      <c r="F466">
        <f t="shared" si="39"/>
        <v>12.3155591161543</v>
      </c>
      <c r="G466">
        <v>15132</v>
      </c>
      <c r="H466" s="57">
        <f t="shared" si="35"/>
        <v>830997.0556588027</v>
      </c>
      <c r="I466" s="58">
        <f t="shared" si="36"/>
        <v>0.003488770924998055</v>
      </c>
      <c r="J466" s="59">
        <f t="shared" si="37"/>
        <v>286.6338952880827</v>
      </c>
      <c r="K466" s="59">
        <f t="shared" si="38"/>
        <v>13.48389528808275</v>
      </c>
      <c r="L466">
        <v>0</v>
      </c>
      <c r="M466">
        <v>20314</v>
      </c>
      <c r="N466">
        <v>29513</v>
      </c>
      <c r="O466">
        <v>3049</v>
      </c>
      <c r="P466">
        <v>2562</v>
      </c>
    </row>
    <row r="467" spans="2:16" ht="13.5" thickBot="1">
      <c r="B467">
        <v>463</v>
      </c>
      <c r="C467" s="1">
        <v>38527</v>
      </c>
      <c r="D467" s="2">
        <v>0.34814814814814815</v>
      </c>
      <c r="E467">
        <v>1806.918</v>
      </c>
      <c r="F467">
        <f t="shared" si="39"/>
        <v>12.325604780143731</v>
      </c>
      <c r="G467">
        <v>15132</v>
      </c>
      <c r="H467" s="57">
        <f t="shared" si="35"/>
        <v>830997.0556588027</v>
      </c>
      <c r="I467" s="58">
        <f t="shared" si="36"/>
        <v>0.003488770924998055</v>
      </c>
      <c r="J467" s="59">
        <f t="shared" si="37"/>
        <v>286.6338952880827</v>
      </c>
      <c r="K467" s="59">
        <f t="shared" si="38"/>
        <v>13.48389528808275</v>
      </c>
      <c r="L467">
        <v>0</v>
      </c>
      <c r="M467">
        <v>20307</v>
      </c>
      <c r="N467">
        <v>29514</v>
      </c>
      <c r="O467">
        <v>3179</v>
      </c>
      <c r="P467">
        <v>2560</v>
      </c>
    </row>
    <row r="468" spans="2:16" ht="13.5" thickBot="1">
      <c r="B468">
        <v>464</v>
      </c>
      <c r="C468" s="1">
        <v>38527</v>
      </c>
      <c r="D468" s="2">
        <v>0.3482638888888889</v>
      </c>
      <c r="E468">
        <v>1808.77</v>
      </c>
      <c r="F468">
        <f t="shared" si="39"/>
        <v>12.33837387397244</v>
      </c>
      <c r="G468">
        <v>15129</v>
      </c>
      <c r="H468" s="57">
        <f t="shared" si="35"/>
        <v>831211.2983684551</v>
      </c>
      <c r="I468" s="58">
        <f t="shared" si="36"/>
        <v>0.0034888342790906283</v>
      </c>
      <c r="J468" s="59">
        <f t="shared" si="37"/>
        <v>286.6286902743492</v>
      </c>
      <c r="K468" s="59">
        <f t="shared" si="38"/>
        <v>13.47869027434922</v>
      </c>
      <c r="L468">
        <v>0</v>
      </c>
      <c r="M468">
        <v>20299</v>
      </c>
      <c r="N468">
        <v>29513</v>
      </c>
      <c r="O468">
        <v>3032</v>
      </c>
      <c r="P468">
        <v>2571</v>
      </c>
    </row>
    <row r="469" spans="2:16" ht="13.5" thickBot="1">
      <c r="B469">
        <v>465</v>
      </c>
      <c r="C469" s="1">
        <v>38527</v>
      </c>
      <c r="D469" s="2">
        <v>0.3483796296296296</v>
      </c>
      <c r="E469">
        <v>1808.871</v>
      </c>
      <c r="F469">
        <f t="shared" si="39"/>
        <v>12.339070244640205</v>
      </c>
      <c r="G469">
        <v>15128</v>
      </c>
      <c r="H469" s="57">
        <f t="shared" si="35"/>
        <v>831282.7314863042</v>
      </c>
      <c r="I469" s="58">
        <f t="shared" si="36"/>
        <v>0.003488855399149884</v>
      </c>
      <c r="J469" s="59">
        <f t="shared" si="37"/>
        <v>286.6269551451362</v>
      </c>
      <c r="K469" s="59">
        <f t="shared" si="38"/>
        <v>13.47695514513623</v>
      </c>
      <c r="L469">
        <v>0</v>
      </c>
      <c r="M469">
        <v>20293</v>
      </c>
      <c r="N469">
        <v>29513</v>
      </c>
      <c r="O469">
        <v>3097</v>
      </c>
      <c r="P469">
        <v>2587</v>
      </c>
    </row>
    <row r="470" spans="2:16" ht="13.5" thickBot="1">
      <c r="B470">
        <v>466</v>
      </c>
      <c r="C470" s="1">
        <v>38527</v>
      </c>
      <c r="D470" s="2">
        <v>0.34849537037037037</v>
      </c>
      <c r="E470">
        <v>1811.453</v>
      </c>
      <c r="F470">
        <f t="shared" si="39"/>
        <v>12.356872512602258</v>
      </c>
      <c r="G470">
        <v>15128</v>
      </c>
      <c r="H470" s="57">
        <f t="shared" si="35"/>
        <v>831282.7314863042</v>
      </c>
      <c r="I470" s="58">
        <f t="shared" si="36"/>
        <v>0.003488855399149884</v>
      </c>
      <c r="J470" s="59">
        <f t="shared" si="37"/>
        <v>286.6269551451362</v>
      </c>
      <c r="K470" s="59">
        <f t="shared" si="38"/>
        <v>13.47695514513623</v>
      </c>
      <c r="L470">
        <v>0</v>
      </c>
      <c r="M470">
        <v>20285</v>
      </c>
      <c r="N470">
        <v>29513</v>
      </c>
      <c r="O470">
        <v>3219</v>
      </c>
      <c r="P470">
        <v>2588</v>
      </c>
    </row>
    <row r="471" spans="2:16" ht="13.5" thickBot="1">
      <c r="B471">
        <v>467</v>
      </c>
      <c r="C471" s="1">
        <v>38527</v>
      </c>
      <c r="D471" s="2">
        <v>0.34861111111111115</v>
      </c>
      <c r="E471">
        <v>1813.117</v>
      </c>
      <c r="F471">
        <f t="shared" si="39"/>
        <v>12.368345391722652</v>
      </c>
      <c r="G471">
        <v>15126</v>
      </c>
      <c r="H471" s="57">
        <f t="shared" si="35"/>
        <v>831425.6260551834</v>
      </c>
      <c r="I471" s="58">
        <f t="shared" si="36"/>
        <v>0.0034888976423118976</v>
      </c>
      <c r="J471" s="59">
        <f t="shared" si="37"/>
        <v>286.62348469969896</v>
      </c>
      <c r="K471" s="59">
        <f t="shared" si="38"/>
        <v>13.473484699698986</v>
      </c>
      <c r="L471">
        <v>0</v>
      </c>
      <c r="M471">
        <v>20278</v>
      </c>
      <c r="N471">
        <v>29513</v>
      </c>
      <c r="O471">
        <v>3105</v>
      </c>
      <c r="P471">
        <v>2595</v>
      </c>
    </row>
    <row r="472" spans="2:16" ht="13.5" thickBot="1">
      <c r="B472">
        <v>468</v>
      </c>
      <c r="C472" s="1">
        <v>38527</v>
      </c>
      <c r="D472" s="2">
        <v>0.3487268518518518</v>
      </c>
      <c r="E472">
        <v>1813.328</v>
      </c>
      <c r="F472">
        <f t="shared" si="39"/>
        <v>12.369800185889963</v>
      </c>
      <c r="G472">
        <v>15126</v>
      </c>
      <c r="H472" s="57">
        <f t="shared" si="35"/>
        <v>831425.6260551834</v>
      </c>
      <c r="I472" s="58">
        <f t="shared" si="36"/>
        <v>0.0034888976423118976</v>
      </c>
      <c r="J472" s="59">
        <f t="shared" si="37"/>
        <v>286.62348469969896</v>
      </c>
      <c r="K472" s="59">
        <f t="shared" si="38"/>
        <v>13.473484699698986</v>
      </c>
      <c r="L472">
        <v>0</v>
      </c>
      <c r="M472">
        <v>20272</v>
      </c>
      <c r="N472">
        <v>29514</v>
      </c>
      <c r="O472">
        <v>3046</v>
      </c>
      <c r="P472">
        <v>2601</v>
      </c>
    </row>
    <row r="473" spans="2:16" ht="13.5" thickBot="1">
      <c r="B473">
        <v>469</v>
      </c>
      <c r="C473" s="1">
        <v>38527</v>
      </c>
      <c r="D473" s="2">
        <v>0.3488425925925926</v>
      </c>
      <c r="E473">
        <v>1814.512</v>
      </c>
      <c r="F473">
        <f t="shared" si="39"/>
        <v>12.377963580648704</v>
      </c>
      <c r="G473">
        <v>15125</v>
      </c>
      <c r="H473" s="57">
        <f t="shared" si="35"/>
        <v>831497.0875099598</v>
      </c>
      <c r="I473" s="58">
        <f t="shared" si="36"/>
        <v>0.003488918765414959</v>
      </c>
      <c r="J473" s="59">
        <f t="shared" si="37"/>
        <v>286.6217493834551</v>
      </c>
      <c r="K473" s="59">
        <f t="shared" si="38"/>
        <v>13.47174938345512</v>
      </c>
      <c r="L473">
        <v>0</v>
      </c>
      <c r="M473">
        <v>20264</v>
      </c>
      <c r="N473">
        <v>29513</v>
      </c>
      <c r="O473">
        <v>3226</v>
      </c>
      <c r="P473">
        <v>2610</v>
      </c>
    </row>
    <row r="474" spans="2:16" ht="13.5" thickBot="1">
      <c r="B474">
        <v>470</v>
      </c>
      <c r="C474" s="1">
        <v>38527</v>
      </c>
      <c r="D474" s="2">
        <v>0.3489583333333333</v>
      </c>
      <c r="E474">
        <v>1814.355</v>
      </c>
      <c r="F474">
        <f t="shared" si="39"/>
        <v>12.376881103472082</v>
      </c>
      <c r="G474">
        <v>15123</v>
      </c>
      <c r="H474" s="57">
        <f t="shared" si="35"/>
        <v>831640.0387695555</v>
      </c>
      <c r="I474" s="58">
        <f t="shared" si="36"/>
        <v>0.003488961014665946</v>
      </c>
      <c r="J474" s="59">
        <f t="shared" si="37"/>
        <v>286.6182785638681</v>
      </c>
      <c r="K474" s="59">
        <f t="shared" si="38"/>
        <v>13.468278563868125</v>
      </c>
      <c r="L474">
        <v>0</v>
      </c>
      <c r="M474">
        <v>20258</v>
      </c>
      <c r="N474">
        <v>29513</v>
      </c>
      <c r="O474">
        <v>3052</v>
      </c>
      <c r="P474">
        <v>2618</v>
      </c>
    </row>
    <row r="475" spans="2:16" ht="13.5" thickBot="1">
      <c r="B475">
        <v>471</v>
      </c>
      <c r="C475" s="1">
        <v>38527</v>
      </c>
      <c r="D475" s="2">
        <v>0.3490740740740741</v>
      </c>
      <c r="E475">
        <v>1815.449</v>
      </c>
      <c r="F475">
        <f t="shared" si="39"/>
        <v>12.384423969913014</v>
      </c>
      <c r="G475">
        <v>15123</v>
      </c>
      <c r="H475" s="57">
        <f t="shared" si="35"/>
        <v>831640.0387695555</v>
      </c>
      <c r="I475" s="58">
        <f t="shared" si="36"/>
        <v>0.003488961014665946</v>
      </c>
      <c r="J475" s="59">
        <f t="shared" si="37"/>
        <v>286.6182785638681</v>
      </c>
      <c r="K475" s="59">
        <f t="shared" si="38"/>
        <v>13.468278563868125</v>
      </c>
      <c r="L475">
        <v>0</v>
      </c>
      <c r="M475">
        <v>20252</v>
      </c>
      <c r="N475">
        <v>29514</v>
      </c>
      <c r="O475">
        <v>3166</v>
      </c>
      <c r="P475">
        <v>2599</v>
      </c>
    </row>
    <row r="476" spans="2:16" ht="13.5" thickBot="1">
      <c r="B476">
        <v>472</v>
      </c>
      <c r="C476" s="1">
        <v>38527</v>
      </c>
      <c r="D476" s="2">
        <v>0.34918981481481487</v>
      </c>
      <c r="E476">
        <v>1814.812</v>
      </c>
      <c r="F476">
        <f t="shared" si="39"/>
        <v>12.380032008374735</v>
      </c>
      <c r="G476">
        <v>15122</v>
      </c>
      <c r="H476" s="57">
        <f t="shared" si="35"/>
        <v>831711.528578124</v>
      </c>
      <c r="I476" s="58">
        <f t="shared" si="36"/>
        <v>0.003488982140814175</v>
      </c>
      <c r="J476" s="59">
        <f t="shared" si="37"/>
        <v>286.6165430605053</v>
      </c>
      <c r="K476" s="59">
        <f t="shared" si="38"/>
        <v>13.46654306050533</v>
      </c>
      <c r="L476">
        <v>0</v>
      </c>
      <c r="M476">
        <v>20245</v>
      </c>
      <c r="N476">
        <v>29514</v>
      </c>
      <c r="O476">
        <v>3138</v>
      </c>
      <c r="P476">
        <v>2596</v>
      </c>
    </row>
    <row r="477" spans="2:16" ht="13.5" thickBot="1">
      <c r="B477">
        <v>473</v>
      </c>
      <c r="C477" s="1">
        <v>38527</v>
      </c>
      <c r="D477" s="2">
        <v>0.34930555555555554</v>
      </c>
      <c r="E477">
        <v>1815.711</v>
      </c>
      <c r="F477">
        <f t="shared" si="39"/>
        <v>12.386230396793747</v>
      </c>
      <c r="G477">
        <v>15121</v>
      </c>
      <c r="H477" s="57">
        <f t="shared" si="35"/>
        <v>831783.0278417069</v>
      </c>
      <c r="I477" s="58">
        <f t="shared" si="36"/>
        <v>0.003489003267977762</v>
      </c>
      <c r="J477" s="59">
        <f t="shared" si="37"/>
        <v>286.61480749475004</v>
      </c>
      <c r="K477" s="59">
        <f t="shared" si="38"/>
        <v>13.464807494750062</v>
      </c>
      <c r="L477">
        <v>0</v>
      </c>
      <c r="M477">
        <v>20238</v>
      </c>
      <c r="N477">
        <v>29513</v>
      </c>
      <c r="O477">
        <v>3206</v>
      </c>
      <c r="P477">
        <v>2609</v>
      </c>
    </row>
    <row r="478" spans="2:16" ht="13.5" thickBot="1">
      <c r="B478">
        <v>474</v>
      </c>
      <c r="C478" s="1">
        <v>38527</v>
      </c>
      <c r="D478" s="2">
        <v>0.3494212962962963</v>
      </c>
      <c r="E478">
        <v>1815.555</v>
      </c>
      <c r="F478">
        <f t="shared" si="39"/>
        <v>12.385154814376211</v>
      </c>
      <c r="G478">
        <v>15120</v>
      </c>
      <c r="H478" s="57">
        <f t="shared" si="35"/>
        <v>831854.5365621794</v>
      </c>
      <c r="I478" s="58">
        <f t="shared" si="36"/>
        <v>0.0034890243961568598</v>
      </c>
      <c r="J478" s="59">
        <f t="shared" si="37"/>
        <v>286.61307186659235</v>
      </c>
      <c r="K478" s="59">
        <f t="shared" si="38"/>
        <v>13.463071866592372</v>
      </c>
      <c r="L478">
        <v>0</v>
      </c>
      <c r="M478">
        <v>20232</v>
      </c>
      <c r="N478">
        <v>29514</v>
      </c>
      <c r="O478">
        <v>3106</v>
      </c>
      <c r="P478">
        <v>2588</v>
      </c>
    </row>
    <row r="479" spans="2:16" ht="13.5" thickBot="1">
      <c r="B479">
        <v>475</v>
      </c>
      <c r="C479" s="1">
        <v>38527</v>
      </c>
      <c r="D479" s="2">
        <v>0.34953703703703703</v>
      </c>
      <c r="E479">
        <v>1817.105</v>
      </c>
      <c r="F479">
        <f t="shared" si="39"/>
        <v>12.395841690960713</v>
      </c>
      <c r="G479">
        <v>15118</v>
      </c>
      <c r="H479" s="57">
        <f t="shared" si="35"/>
        <v>831997.5823813007</v>
      </c>
      <c r="I479" s="58">
        <f t="shared" si="36"/>
        <v>0.0034890666555621895</v>
      </c>
      <c r="J479" s="59">
        <f t="shared" si="37"/>
        <v>286.60960042303094</v>
      </c>
      <c r="K479" s="59">
        <f t="shared" si="38"/>
        <v>13.459600423030963</v>
      </c>
      <c r="L479">
        <v>0</v>
      </c>
      <c r="M479">
        <v>20225</v>
      </c>
      <c r="N479">
        <v>29513</v>
      </c>
      <c r="O479">
        <v>3162</v>
      </c>
      <c r="P479">
        <v>2602</v>
      </c>
    </row>
    <row r="480" spans="2:16" ht="13.5" thickBot="1">
      <c r="B480">
        <v>476</v>
      </c>
      <c r="C480" s="1">
        <v>38527</v>
      </c>
      <c r="D480" s="2">
        <v>0.3496527777777778</v>
      </c>
      <c r="E480">
        <v>1816.43</v>
      </c>
      <c r="F480">
        <f t="shared" si="39"/>
        <v>12.39118772857714</v>
      </c>
      <c r="G480">
        <v>15118</v>
      </c>
      <c r="H480" s="57">
        <f t="shared" si="35"/>
        <v>831997.5823813007</v>
      </c>
      <c r="I480" s="58">
        <f t="shared" si="36"/>
        <v>0.0034890666555621895</v>
      </c>
      <c r="J480" s="59">
        <f t="shared" si="37"/>
        <v>286.60960042303094</v>
      </c>
      <c r="K480" s="59">
        <f t="shared" si="38"/>
        <v>13.459600423030963</v>
      </c>
      <c r="L480">
        <v>0</v>
      </c>
      <c r="M480">
        <v>20218</v>
      </c>
      <c r="N480">
        <v>29513</v>
      </c>
      <c r="O480">
        <v>3104</v>
      </c>
      <c r="P480">
        <v>2588</v>
      </c>
    </row>
    <row r="481" spans="2:16" ht="13.5" thickBot="1">
      <c r="B481">
        <v>477</v>
      </c>
      <c r="C481" s="1">
        <v>38527</v>
      </c>
      <c r="D481" s="2">
        <v>0.3497685185185185</v>
      </c>
      <c r="E481">
        <v>1817.145</v>
      </c>
      <c r="F481">
        <f t="shared" si="39"/>
        <v>12.396117481324184</v>
      </c>
      <c r="G481">
        <v>15117</v>
      </c>
      <c r="H481" s="57">
        <f t="shared" si="35"/>
        <v>832069.1194837036</v>
      </c>
      <c r="I481" s="58">
        <f t="shared" si="36"/>
        <v>0.003489087786788725</v>
      </c>
      <c r="J481" s="59">
        <f t="shared" si="37"/>
        <v>286.60786460760755</v>
      </c>
      <c r="K481" s="59">
        <f t="shared" si="38"/>
        <v>13.457864607607576</v>
      </c>
      <c r="L481">
        <v>0</v>
      </c>
      <c r="M481">
        <v>20212</v>
      </c>
      <c r="N481">
        <v>29513</v>
      </c>
      <c r="O481">
        <v>3080</v>
      </c>
      <c r="P481">
        <v>2578</v>
      </c>
    </row>
    <row r="482" spans="2:16" ht="13.5" thickBot="1">
      <c r="B482">
        <v>478</v>
      </c>
      <c r="C482" s="1">
        <v>38527</v>
      </c>
      <c r="D482" s="2">
        <v>0.34988425925925926</v>
      </c>
      <c r="E482">
        <v>1818.449</v>
      </c>
      <c r="F482">
        <f t="shared" si="39"/>
        <v>12.40510824717334</v>
      </c>
      <c r="G482">
        <v>15115</v>
      </c>
      <c r="H482" s="57">
        <f t="shared" si="35"/>
        <v>832212.2220835827</v>
      </c>
      <c r="I482" s="58">
        <f t="shared" si="36"/>
        <v>0.0034891300522902962</v>
      </c>
      <c r="J482" s="59">
        <f t="shared" si="37"/>
        <v>286.6043927894264</v>
      </c>
      <c r="K482" s="59">
        <f t="shared" si="38"/>
        <v>13.454392789426436</v>
      </c>
      <c r="L482">
        <v>0</v>
      </c>
      <c r="M482">
        <v>20206</v>
      </c>
      <c r="N482">
        <v>29514</v>
      </c>
      <c r="O482">
        <v>3109</v>
      </c>
      <c r="P482">
        <v>2577</v>
      </c>
    </row>
    <row r="483" spans="2:16" ht="13.5" thickBot="1">
      <c r="B483">
        <v>479</v>
      </c>
      <c r="C483" s="1">
        <v>38527</v>
      </c>
      <c r="D483" s="2">
        <v>0.35</v>
      </c>
      <c r="E483">
        <v>1817.797</v>
      </c>
      <c r="F483">
        <f t="shared" si="39"/>
        <v>12.400612864248762</v>
      </c>
      <c r="G483">
        <v>15116</v>
      </c>
      <c r="H483" s="57">
        <f t="shared" si="35"/>
        <v>832140.6660505047</v>
      </c>
      <c r="I483" s="58">
        <f t="shared" si="36"/>
        <v>0.003489108919031377</v>
      </c>
      <c r="J483" s="59">
        <f t="shared" si="37"/>
        <v>286.60612872974264</v>
      </c>
      <c r="K483" s="59">
        <f t="shared" si="38"/>
        <v>13.456128729742659</v>
      </c>
      <c r="L483">
        <v>0</v>
      </c>
      <c r="M483">
        <v>20200</v>
      </c>
      <c r="N483">
        <v>29514</v>
      </c>
      <c r="O483">
        <v>3065</v>
      </c>
      <c r="P483">
        <v>2599</v>
      </c>
    </row>
    <row r="484" spans="2:16" ht="13.5" thickBot="1">
      <c r="B484">
        <v>480</v>
      </c>
      <c r="C484" s="1">
        <v>38527</v>
      </c>
      <c r="D484" s="2">
        <v>0.35011574074074076</v>
      </c>
      <c r="E484">
        <v>1818.594</v>
      </c>
      <c r="F484">
        <f t="shared" si="39"/>
        <v>12.406107987240922</v>
      </c>
      <c r="G484">
        <v>15114</v>
      </c>
      <c r="H484" s="57">
        <f t="shared" si="35"/>
        <v>832283.787584816</v>
      </c>
      <c r="I484" s="58">
        <f t="shared" si="36"/>
        <v>0.0034891511865656343</v>
      </c>
      <c r="J484" s="59">
        <f t="shared" si="37"/>
        <v>286.6026567866491</v>
      </c>
      <c r="K484" s="59">
        <f t="shared" si="38"/>
        <v>13.45265678664913</v>
      </c>
      <c r="L484">
        <v>0</v>
      </c>
      <c r="M484">
        <v>20193</v>
      </c>
      <c r="N484">
        <v>29513</v>
      </c>
      <c r="O484">
        <v>3221</v>
      </c>
      <c r="P484">
        <v>2600</v>
      </c>
    </row>
    <row r="485" spans="2:16" ht="13.5" thickBot="1">
      <c r="B485">
        <v>481</v>
      </c>
      <c r="C485" s="1">
        <v>38527</v>
      </c>
      <c r="D485" s="2">
        <v>0.3502314814814815</v>
      </c>
      <c r="E485">
        <v>1818.738</v>
      </c>
      <c r="F485">
        <f t="shared" si="39"/>
        <v>12.407100832549418</v>
      </c>
      <c r="G485">
        <v>15112</v>
      </c>
      <c r="H485" s="57">
        <f t="shared" si="35"/>
        <v>832426.9469992674</v>
      </c>
      <c r="I485" s="58">
        <f t="shared" si="36"/>
        <v>0.0034891934581661736</v>
      </c>
      <c r="J485" s="59">
        <f t="shared" si="37"/>
        <v>286.599184593672</v>
      </c>
      <c r="K485" s="59">
        <f t="shared" si="38"/>
        <v>13.449184593672044</v>
      </c>
      <c r="L485">
        <v>0</v>
      </c>
      <c r="M485">
        <v>20187</v>
      </c>
      <c r="N485">
        <v>29514</v>
      </c>
      <c r="O485">
        <v>3181</v>
      </c>
      <c r="P485">
        <v>2611</v>
      </c>
    </row>
    <row r="486" spans="2:16" ht="13.5" thickBot="1">
      <c r="B486">
        <v>482</v>
      </c>
      <c r="C486" s="1">
        <v>38527</v>
      </c>
      <c r="D486" s="2">
        <v>0.3503472222222222</v>
      </c>
      <c r="E486">
        <v>1819.465</v>
      </c>
      <c r="F486">
        <f t="shared" si="39"/>
        <v>12.412113322405503</v>
      </c>
      <c r="G486">
        <v>15112</v>
      </c>
      <c r="H486" s="57">
        <f t="shared" si="35"/>
        <v>832426.9469992674</v>
      </c>
      <c r="I486" s="58">
        <f t="shared" si="36"/>
        <v>0.0034891934581661736</v>
      </c>
      <c r="J486" s="59">
        <f t="shared" si="37"/>
        <v>286.599184593672</v>
      </c>
      <c r="K486" s="59">
        <f t="shared" si="38"/>
        <v>13.449184593672044</v>
      </c>
      <c r="L486">
        <v>0</v>
      </c>
      <c r="M486">
        <v>20181</v>
      </c>
      <c r="N486">
        <v>29513</v>
      </c>
      <c r="O486">
        <v>3153</v>
      </c>
      <c r="P486">
        <v>2594</v>
      </c>
    </row>
    <row r="487" spans="2:16" ht="13.5" thickBot="1">
      <c r="B487">
        <v>483</v>
      </c>
      <c r="C487" s="1">
        <v>38527</v>
      </c>
      <c r="D487" s="2">
        <v>0.350462962962963</v>
      </c>
      <c r="E487">
        <v>1820.875</v>
      </c>
      <c r="F487">
        <f t="shared" si="39"/>
        <v>12.421834932717855</v>
      </c>
      <c r="G487">
        <v>15111</v>
      </c>
      <c r="H487" s="57">
        <f t="shared" si="35"/>
        <v>832498.5409162457</v>
      </c>
      <c r="I487" s="58">
        <f t="shared" si="36"/>
        <v>0.003489214595491678</v>
      </c>
      <c r="J487" s="59">
        <f t="shared" si="37"/>
        <v>286.59744840345263</v>
      </c>
      <c r="K487" s="59">
        <f t="shared" si="38"/>
        <v>13.447448403452654</v>
      </c>
      <c r="L487">
        <v>0</v>
      </c>
      <c r="M487">
        <v>20176</v>
      </c>
      <c r="N487">
        <v>29513</v>
      </c>
      <c r="O487">
        <v>3275</v>
      </c>
      <c r="P487">
        <v>2592</v>
      </c>
    </row>
    <row r="488" spans="2:16" ht="13.5" thickBot="1">
      <c r="B488">
        <v>484</v>
      </c>
      <c r="C488" s="1">
        <v>38527</v>
      </c>
      <c r="D488" s="2">
        <v>0.35057870370370375</v>
      </c>
      <c r="E488">
        <v>1821.004</v>
      </c>
      <c r="F488">
        <f t="shared" si="39"/>
        <v>12.42272435664005</v>
      </c>
      <c r="G488">
        <v>15111</v>
      </c>
      <c r="H488" s="57">
        <f t="shared" si="35"/>
        <v>832498.5409162457</v>
      </c>
      <c r="I488" s="58">
        <f t="shared" si="36"/>
        <v>0.003489214595491678</v>
      </c>
      <c r="J488" s="59">
        <f t="shared" si="37"/>
        <v>286.59744840345263</v>
      </c>
      <c r="K488" s="59">
        <f t="shared" si="38"/>
        <v>13.447448403452654</v>
      </c>
      <c r="L488">
        <v>0</v>
      </c>
      <c r="M488">
        <v>20168</v>
      </c>
      <c r="N488">
        <v>29513</v>
      </c>
      <c r="O488">
        <v>3197</v>
      </c>
      <c r="P488">
        <v>2593</v>
      </c>
    </row>
    <row r="489" spans="2:16" ht="13.5" thickBot="1">
      <c r="B489">
        <v>485</v>
      </c>
      <c r="C489" s="1">
        <v>38527</v>
      </c>
      <c r="D489" s="2">
        <v>0.3506944444444444</v>
      </c>
      <c r="E489">
        <v>1820.898</v>
      </c>
      <c r="F489">
        <f t="shared" si="39"/>
        <v>12.42199351217685</v>
      </c>
      <c r="G489">
        <v>15109</v>
      </c>
      <c r="H489" s="57">
        <f t="shared" si="35"/>
        <v>832641.7571791111</v>
      </c>
      <c r="I489" s="58">
        <f t="shared" si="36"/>
        <v>0.0034892568731939165</v>
      </c>
      <c r="J489" s="59">
        <f t="shared" si="37"/>
        <v>286.593975835503</v>
      </c>
      <c r="K489" s="59">
        <f t="shared" si="38"/>
        <v>13.44397583550301</v>
      </c>
      <c r="L489">
        <v>0</v>
      </c>
      <c r="M489">
        <v>20163</v>
      </c>
      <c r="N489">
        <v>29514</v>
      </c>
      <c r="O489">
        <v>3129</v>
      </c>
      <c r="P489">
        <v>2603</v>
      </c>
    </row>
    <row r="490" spans="2:16" ht="13.5" thickBot="1">
      <c r="B490">
        <v>486</v>
      </c>
      <c r="C490" s="1">
        <v>38527</v>
      </c>
      <c r="D490" s="2">
        <v>0.3508101851851852</v>
      </c>
      <c r="E490">
        <v>1822.215</v>
      </c>
      <c r="F490">
        <f t="shared" si="39"/>
        <v>12.431073909894135</v>
      </c>
      <c r="G490">
        <v>15109</v>
      </c>
      <c r="H490" s="57">
        <f t="shared" si="35"/>
        <v>832641.7571791111</v>
      </c>
      <c r="I490" s="58">
        <f t="shared" si="36"/>
        <v>0.0034892568731939165</v>
      </c>
      <c r="J490" s="59">
        <f t="shared" si="37"/>
        <v>286.593975835503</v>
      </c>
      <c r="K490" s="59">
        <f t="shared" si="38"/>
        <v>13.44397583550301</v>
      </c>
      <c r="L490">
        <v>0</v>
      </c>
      <c r="M490">
        <v>20157</v>
      </c>
      <c r="N490">
        <v>29513</v>
      </c>
      <c r="O490">
        <v>3059</v>
      </c>
      <c r="P490">
        <v>2613</v>
      </c>
    </row>
    <row r="491" spans="2:16" ht="13.5" thickBot="1">
      <c r="B491">
        <v>487</v>
      </c>
      <c r="C491" s="1">
        <v>38527</v>
      </c>
      <c r="D491" s="2">
        <v>0.3509259259259259</v>
      </c>
      <c r="E491">
        <v>1822.242</v>
      </c>
      <c r="F491">
        <f t="shared" si="39"/>
        <v>12.431260068389477</v>
      </c>
      <c r="G491">
        <v>15109</v>
      </c>
      <c r="H491" s="57">
        <f t="shared" si="35"/>
        <v>832641.7571791111</v>
      </c>
      <c r="I491" s="58">
        <f t="shared" si="36"/>
        <v>0.0034892568731939165</v>
      </c>
      <c r="J491" s="59">
        <f t="shared" si="37"/>
        <v>286.593975835503</v>
      </c>
      <c r="K491" s="59">
        <f t="shared" si="38"/>
        <v>13.44397583550301</v>
      </c>
      <c r="L491">
        <v>0</v>
      </c>
      <c r="M491">
        <v>20152</v>
      </c>
      <c r="N491">
        <v>29515</v>
      </c>
      <c r="O491">
        <v>3135</v>
      </c>
      <c r="P491">
        <v>2607</v>
      </c>
    </row>
    <row r="492" spans="2:16" ht="13.5" thickBot="1">
      <c r="B492">
        <v>488</v>
      </c>
      <c r="C492" s="1">
        <v>38527</v>
      </c>
      <c r="D492" s="2">
        <v>0.3510416666666667</v>
      </c>
      <c r="E492">
        <v>1822.152</v>
      </c>
      <c r="F492">
        <f t="shared" si="39"/>
        <v>12.430639540071668</v>
      </c>
      <c r="G492">
        <v>15108</v>
      </c>
      <c r="H492" s="57">
        <f t="shared" si="35"/>
        <v>832713.3795287614</v>
      </c>
      <c r="I492" s="58">
        <f t="shared" si="36"/>
        <v>0.003489278013570953</v>
      </c>
      <c r="J492" s="59">
        <f t="shared" si="37"/>
        <v>286.5922394577532</v>
      </c>
      <c r="K492" s="59">
        <f t="shared" si="38"/>
        <v>13.442239457753203</v>
      </c>
      <c r="L492">
        <v>0</v>
      </c>
      <c r="M492">
        <v>20147</v>
      </c>
      <c r="N492">
        <v>29513</v>
      </c>
      <c r="O492">
        <v>3114</v>
      </c>
      <c r="P492">
        <v>2605</v>
      </c>
    </row>
    <row r="493" spans="2:16" ht="13.5" thickBot="1">
      <c r="B493">
        <v>489</v>
      </c>
      <c r="C493" s="1">
        <v>38527</v>
      </c>
      <c r="D493" s="2">
        <v>0.35115740740740736</v>
      </c>
      <c r="E493">
        <v>1823.051</v>
      </c>
      <c r="F493">
        <f t="shared" si="39"/>
        <v>12.436837928490679</v>
      </c>
      <c r="G493">
        <v>15106</v>
      </c>
      <c r="H493" s="57">
        <f t="shared" si="35"/>
        <v>832856.652673909</v>
      </c>
      <c r="I493" s="58">
        <f t="shared" si="36"/>
        <v>0.0034893202973776214</v>
      </c>
      <c r="J493" s="59">
        <f t="shared" si="37"/>
        <v>286.58876651465454</v>
      </c>
      <c r="K493" s="59">
        <f t="shared" si="38"/>
        <v>13.43876651465456</v>
      </c>
      <c r="L493">
        <v>0</v>
      </c>
      <c r="M493">
        <v>20140</v>
      </c>
      <c r="N493">
        <v>29514</v>
      </c>
      <c r="O493">
        <v>3092</v>
      </c>
      <c r="P493">
        <v>2602</v>
      </c>
    </row>
    <row r="494" spans="2:16" ht="13.5" thickBot="1">
      <c r="B494">
        <v>490</v>
      </c>
      <c r="C494" s="1">
        <v>38527</v>
      </c>
      <c r="D494" s="2">
        <v>0.35127314814814814</v>
      </c>
      <c r="E494">
        <v>1824.445</v>
      </c>
      <c r="F494">
        <f t="shared" si="39"/>
        <v>12.446449222657645</v>
      </c>
      <c r="G494">
        <v>15106</v>
      </c>
      <c r="H494" s="57">
        <f t="shared" si="35"/>
        <v>832856.652673909</v>
      </c>
      <c r="I494" s="58">
        <f t="shared" si="36"/>
        <v>0.0034893202973776214</v>
      </c>
      <c r="J494" s="59">
        <f t="shared" si="37"/>
        <v>286.58876651465454</v>
      </c>
      <c r="K494" s="59">
        <f t="shared" si="38"/>
        <v>13.43876651465456</v>
      </c>
      <c r="L494">
        <v>0</v>
      </c>
      <c r="M494">
        <v>20134</v>
      </c>
      <c r="N494">
        <v>29513</v>
      </c>
      <c r="O494">
        <v>3181</v>
      </c>
      <c r="P494">
        <v>2604</v>
      </c>
    </row>
    <row r="495" spans="2:16" ht="13.5" thickBot="1">
      <c r="B495">
        <v>491</v>
      </c>
      <c r="C495" s="1">
        <v>38527</v>
      </c>
      <c r="D495" s="2">
        <v>0.3513888888888889</v>
      </c>
      <c r="E495">
        <v>1825.031</v>
      </c>
      <c r="F495">
        <f t="shared" si="39"/>
        <v>12.450489551482494</v>
      </c>
      <c r="G495">
        <v>15105</v>
      </c>
      <c r="H495" s="57">
        <f t="shared" si="35"/>
        <v>832928.3034731724</v>
      </c>
      <c r="I495" s="58">
        <f t="shared" si="36"/>
        <v>0.0034893414408075567</v>
      </c>
      <c r="J495" s="59">
        <f t="shared" si="37"/>
        <v>286.587029949286</v>
      </c>
      <c r="K495" s="59">
        <f t="shared" si="38"/>
        <v>13.437029949286</v>
      </c>
      <c r="L495">
        <v>0</v>
      </c>
      <c r="M495">
        <v>20129</v>
      </c>
      <c r="N495">
        <v>29513</v>
      </c>
      <c r="O495">
        <v>3143</v>
      </c>
      <c r="P495">
        <v>2591</v>
      </c>
    </row>
    <row r="496" spans="2:16" ht="13.5" thickBot="1">
      <c r="B496">
        <v>492</v>
      </c>
      <c r="C496" s="1">
        <v>38527</v>
      </c>
      <c r="D496" s="2">
        <v>0.35150462962962964</v>
      </c>
      <c r="E496">
        <v>1824.77</v>
      </c>
      <c r="F496">
        <f t="shared" si="39"/>
        <v>12.448690019360846</v>
      </c>
      <c r="G496">
        <v>15104</v>
      </c>
      <c r="H496" s="57">
        <f t="shared" si="35"/>
        <v>832999.9637594072</v>
      </c>
      <c r="I496" s="58">
        <f t="shared" si="36"/>
        <v>0.0034893625852554276</v>
      </c>
      <c r="J496" s="59">
        <f t="shared" si="37"/>
        <v>286.58529332135834</v>
      </c>
      <c r="K496" s="59">
        <f t="shared" si="38"/>
        <v>13.435293321358358</v>
      </c>
      <c r="L496">
        <v>0</v>
      </c>
      <c r="M496">
        <v>20123</v>
      </c>
      <c r="N496">
        <v>29513</v>
      </c>
      <c r="O496">
        <v>3195</v>
      </c>
      <c r="P496">
        <v>2608</v>
      </c>
    </row>
    <row r="497" spans="2:16" ht="13.5" thickBot="1">
      <c r="B497">
        <v>493</v>
      </c>
      <c r="C497" s="1">
        <v>38527</v>
      </c>
      <c r="D497" s="2">
        <v>0.35162037037037036</v>
      </c>
      <c r="E497">
        <v>1825.043</v>
      </c>
      <c r="F497">
        <f t="shared" si="39"/>
        <v>12.450572288591536</v>
      </c>
      <c r="G497">
        <v>15104</v>
      </c>
      <c r="H497" s="57">
        <f t="shared" si="35"/>
        <v>832999.9637594072</v>
      </c>
      <c r="I497" s="58">
        <f t="shared" si="36"/>
        <v>0.0034893625852554276</v>
      </c>
      <c r="J497" s="59">
        <f t="shared" si="37"/>
        <v>286.58529332135834</v>
      </c>
      <c r="K497" s="59">
        <f t="shared" si="38"/>
        <v>13.435293321358358</v>
      </c>
      <c r="L497">
        <v>0</v>
      </c>
      <c r="M497">
        <v>20118</v>
      </c>
      <c r="N497">
        <v>29513</v>
      </c>
      <c r="O497">
        <v>3160</v>
      </c>
      <c r="P497">
        <v>2612</v>
      </c>
    </row>
    <row r="498" spans="2:16" ht="13.5" thickBot="1">
      <c r="B498">
        <v>494</v>
      </c>
      <c r="C498" s="1">
        <v>38527</v>
      </c>
      <c r="D498" s="2">
        <v>0.3517361111111111</v>
      </c>
      <c r="E498">
        <v>1825.188</v>
      </c>
      <c r="F498">
        <f t="shared" si="39"/>
        <v>12.451572028659118</v>
      </c>
      <c r="G498">
        <v>15103</v>
      </c>
      <c r="H498" s="57">
        <f t="shared" si="35"/>
        <v>833071.6335344976</v>
      </c>
      <c r="I498" s="58">
        <f t="shared" si="36"/>
        <v>0.0034893837307213875</v>
      </c>
      <c r="J498" s="59">
        <f t="shared" si="37"/>
        <v>286.58355663086166</v>
      </c>
      <c r="K498" s="59">
        <f t="shared" si="38"/>
        <v>13.433556630861688</v>
      </c>
      <c r="L498">
        <v>0</v>
      </c>
      <c r="M498">
        <v>20113</v>
      </c>
      <c r="N498">
        <v>29513</v>
      </c>
      <c r="O498">
        <v>3191</v>
      </c>
      <c r="P498">
        <v>2590</v>
      </c>
    </row>
    <row r="499" spans="2:16" ht="13.5" thickBot="1">
      <c r="B499">
        <v>495</v>
      </c>
      <c r="C499" s="1">
        <v>38527</v>
      </c>
      <c r="D499" s="2">
        <v>0.35185185185185186</v>
      </c>
      <c r="E499">
        <v>1826.164</v>
      </c>
      <c r="F499">
        <f t="shared" si="39"/>
        <v>12.45830131352781</v>
      </c>
      <c r="G499">
        <v>15103</v>
      </c>
      <c r="H499" s="57">
        <f t="shared" si="35"/>
        <v>833071.6335344976</v>
      </c>
      <c r="I499" s="58">
        <f t="shared" si="36"/>
        <v>0.0034893837307213875</v>
      </c>
      <c r="J499" s="59">
        <f t="shared" si="37"/>
        <v>286.58355663086166</v>
      </c>
      <c r="K499" s="59">
        <f t="shared" si="38"/>
        <v>13.433556630861688</v>
      </c>
      <c r="L499">
        <v>0</v>
      </c>
      <c r="M499">
        <v>20108</v>
      </c>
      <c r="N499">
        <v>29514</v>
      </c>
      <c r="O499">
        <v>3203</v>
      </c>
      <c r="P499">
        <v>2606</v>
      </c>
    </row>
    <row r="500" spans="2:16" ht="13.5" thickBot="1">
      <c r="B500">
        <v>496</v>
      </c>
      <c r="C500" s="1">
        <v>38527</v>
      </c>
      <c r="D500" s="2">
        <v>0.35196759259259264</v>
      </c>
      <c r="E500">
        <v>1826.621</v>
      </c>
      <c r="F500">
        <f t="shared" si="39"/>
        <v>12.461452218430468</v>
      </c>
      <c r="G500">
        <v>15101</v>
      </c>
      <c r="H500" s="57">
        <f t="shared" si="35"/>
        <v>833215.0015587851</v>
      </c>
      <c r="I500" s="58">
        <f t="shared" si="36"/>
        <v>0.00348942602470818</v>
      </c>
      <c r="J500" s="59">
        <f t="shared" si="37"/>
        <v>286.5800830621219</v>
      </c>
      <c r="K500" s="59">
        <f t="shared" si="38"/>
        <v>13.430083062121923</v>
      </c>
      <c r="L500">
        <v>0</v>
      </c>
      <c r="M500">
        <v>20102</v>
      </c>
      <c r="N500">
        <v>29514</v>
      </c>
      <c r="O500">
        <v>3054</v>
      </c>
      <c r="P500">
        <v>2604</v>
      </c>
    </row>
    <row r="501" spans="2:16" ht="13.5" thickBot="1">
      <c r="B501">
        <v>497</v>
      </c>
      <c r="C501" s="1">
        <v>38527</v>
      </c>
      <c r="D501" s="2">
        <v>0.3520833333333333</v>
      </c>
      <c r="E501">
        <v>1825.812</v>
      </c>
      <c r="F501">
        <f t="shared" si="39"/>
        <v>12.455874358329265</v>
      </c>
      <c r="G501">
        <v>15101</v>
      </c>
      <c r="H501" s="57">
        <f t="shared" si="35"/>
        <v>833215.0015587851</v>
      </c>
      <c r="I501" s="58">
        <f t="shared" si="36"/>
        <v>0.00348942602470818</v>
      </c>
      <c r="J501" s="59">
        <f t="shared" si="37"/>
        <v>286.5800830621219</v>
      </c>
      <c r="K501" s="59">
        <f t="shared" si="38"/>
        <v>13.430083062121923</v>
      </c>
      <c r="L501">
        <v>0</v>
      </c>
      <c r="M501">
        <v>20098</v>
      </c>
      <c r="N501">
        <v>29513</v>
      </c>
      <c r="O501">
        <v>3164</v>
      </c>
      <c r="P501">
        <v>2596</v>
      </c>
    </row>
    <row r="502" spans="2:16" ht="13.5" thickBot="1">
      <c r="B502">
        <v>498</v>
      </c>
      <c r="C502" s="1">
        <v>38527</v>
      </c>
      <c r="D502" s="2">
        <v>0.3521990740740741</v>
      </c>
      <c r="E502">
        <v>1825.93</v>
      </c>
      <c r="F502">
        <f t="shared" si="39"/>
        <v>12.456687939901506</v>
      </c>
      <c r="G502">
        <v>15100</v>
      </c>
      <c r="H502" s="57">
        <f t="shared" si="35"/>
        <v>833286.6998117535</v>
      </c>
      <c r="I502" s="58">
        <f t="shared" si="36"/>
        <v>0.003489447173229316</v>
      </c>
      <c r="J502" s="59">
        <f t="shared" si="37"/>
        <v>286.57834618385925</v>
      </c>
      <c r="K502" s="59">
        <f t="shared" si="38"/>
        <v>13.428346183859276</v>
      </c>
      <c r="L502">
        <v>0</v>
      </c>
      <c r="M502">
        <v>20092</v>
      </c>
      <c r="N502">
        <v>29513</v>
      </c>
      <c r="O502">
        <v>3188</v>
      </c>
      <c r="P502">
        <v>2606</v>
      </c>
    </row>
    <row r="503" spans="2:16" ht="13.5" thickBot="1">
      <c r="B503">
        <v>499</v>
      </c>
      <c r="C503" s="1">
        <v>38527</v>
      </c>
      <c r="D503" s="2">
        <v>0.3523148148148148</v>
      </c>
      <c r="E503">
        <v>1826.598</v>
      </c>
      <c r="F503">
        <f t="shared" si="39"/>
        <v>12.46129363897147</v>
      </c>
      <c r="G503">
        <v>15100</v>
      </c>
      <c r="H503" s="57">
        <f t="shared" si="35"/>
        <v>833286.6998117535</v>
      </c>
      <c r="I503" s="58">
        <f t="shared" si="36"/>
        <v>0.003489447173229316</v>
      </c>
      <c r="J503" s="59">
        <f t="shared" si="37"/>
        <v>286.57834618385925</v>
      </c>
      <c r="K503" s="59">
        <f t="shared" si="38"/>
        <v>13.428346183859276</v>
      </c>
      <c r="L503">
        <v>0</v>
      </c>
      <c r="M503">
        <v>20087</v>
      </c>
      <c r="N503">
        <v>29514</v>
      </c>
      <c r="O503">
        <v>3235</v>
      </c>
      <c r="P503">
        <v>2622</v>
      </c>
    </row>
    <row r="504" spans="2:16" ht="13.5" thickBot="1">
      <c r="B504">
        <v>500</v>
      </c>
      <c r="C504" s="1">
        <v>38527</v>
      </c>
      <c r="D504" s="2">
        <v>0.3524305555555556</v>
      </c>
      <c r="E504">
        <v>1827.574</v>
      </c>
      <c r="F504">
        <f t="shared" si="39"/>
        <v>12.468022923840165</v>
      </c>
      <c r="G504">
        <v>15098</v>
      </c>
      <c r="H504" s="57">
        <f t="shared" si="35"/>
        <v>833430.1248087706</v>
      </c>
      <c r="I504" s="58">
        <f t="shared" si="36"/>
        <v>0.0034894894733278293</v>
      </c>
      <c r="J504" s="59">
        <f t="shared" si="37"/>
        <v>286.5748722394992</v>
      </c>
      <c r="K504" s="59">
        <f t="shared" si="38"/>
        <v>13.424872239499223</v>
      </c>
      <c r="L504">
        <v>0</v>
      </c>
      <c r="M504">
        <v>20082</v>
      </c>
      <c r="N504">
        <v>29513</v>
      </c>
      <c r="O504">
        <v>3194</v>
      </c>
      <c r="P504">
        <v>2608</v>
      </c>
    </row>
    <row r="505" spans="2:16" ht="13.5" thickBot="1">
      <c r="B505">
        <v>501</v>
      </c>
      <c r="C505" s="1">
        <v>38527</v>
      </c>
      <c r="D505" s="2">
        <v>0.35254629629629625</v>
      </c>
      <c r="E505">
        <v>1826.922</v>
      </c>
      <c r="F505">
        <f t="shared" si="39"/>
        <v>12.463527540915587</v>
      </c>
      <c r="G505">
        <v>15097</v>
      </c>
      <c r="H505" s="57">
        <f t="shared" si="35"/>
        <v>833501.8515565934</v>
      </c>
      <c r="I505" s="58">
        <f t="shared" si="36"/>
        <v>0.0034895106249055105</v>
      </c>
      <c r="J505" s="59">
        <f t="shared" si="37"/>
        <v>286.5731351733821</v>
      </c>
      <c r="K505" s="59">
        <f t="shared" si="38"/>
        <v>13.42313517338215</v>
      </c>
      <c r="L505">
        <v>0</v>
      </c>
      <c r="M505">
        <v>20076</v>
      </c>
      <c r="N505">
        <v>29514</v>
      </c>
      <c r="O505">
        <v>3164</v>
      </c>
      <c r="P505">
        <v>2601</v>
      </c>
    </row>
    <row r="506" spans="2:16" ht="13.5" thickBot="1">
      <c r="B506">
        <v>502</v>
      </c>
      <c r="C506" s="1">
        <v>38527</v>
      </c>
      <c r="D506" s="2">
        <v>0.352662037037037</v>
      </c>
      <c r="E506">
        <v>1829.227</v>
      </c>
      <c r="F506">
        <f t="shared" si="39"/>
        <v>12.479419960610604</v>
      </c>
      <c r="G506">
        <v>15096</v>
      </c>
      <c r="H506" s="57">
        <f t="shared" si="35"/>
        <v>833573.5878064764</v>
      </c>
      <c r="I506" s="58">
        <f t="shared" si="36"/>
        <v>0.0034895317775023443</v>
      </c>
      <c r="J506" s="59">
        <f t="shared" si="37"/>
        <v>286.57139804462724</v>
      </c>
      <c r="K506" s="59">
        <f t="shared" si="38"/>
        <v>13.421398044627267</v>
      </c>
      <c r="L506">
        <v>0</v>
      </c>
      <c r="M506">
        <v>20071</v>
      </c>
      <c r="N506">
        <v>29513</v>
      </c>
      <c r="O506">
        <v>3079</v>
      </c>
      <c r="P506">
        <v>2596</v>
      </c>
    </row>
    <row r="507" spans="2:16" ht="13.5" thickBot="1">
      <c r="B507">
        <v>503</v>
      </c>
      <c r="C507" s="1">
        <v>38527</v>
      </c>
      <c r="D507" s="2">
        <v>0.3527777777777778</v>
      </c>
      <c r="E507">
        <v>1828.773</v>
      </c>
      <c r="F507">
        <f t="shared" si="39"/>
        <v>12.476289739985207</v>
      </c>
      <c r="G507">
        <v>15097</v>
      </c>
      <c r="H507" s="57">
        <f t="shared" si="35"/>
        <v>833501.8515565934</v>
      </c>
      <c r="I507" s="58">
        <f t="shared" si="36"/>
        <v>0.0034895106249055105</v>
      </c>
      <c r="J507" s="59">
        <f t="shared" si="37"/>
        <v>286.5731351733821</v>
      </c>
      <c r="K507" s="59">
        <f t="shared" si="38"/>
        <v>13.42313517338215</v>
      </c>
      <c r="L507">
        <v>0</v>
      </c>
      <c r="M507">
        <v>20067</v>
      </c>
      <c r="N507">
        <v>29513</v>
      </c>
      <c r="O507">
        <v>3236</v>
      </c>
      <c r="P507">
        <v>2613</v>
      </c>
    </row>
    <row r="508" spans="2:16" ht="13.5" thickBot="1">
      <c r="B508">
        <v>504</v>
      </c>
      <c r="C508" s="1">
        <v>38527</v>
      </c>
      <c r="D508" s="2">
        <v>0.3528935185185185</v>
      </c>
      <c r="E508">
        <v>1829.098</v>
      </c>
      <c r="F508">
        <f t="shared" si="39"/>
        <v>12.47853053668841</v>
      </c>
      <c r="G508">
        <v>15096</v>
      </c>
      <c r="H508" s="57">
        <f t="shared" si="35"/>
        <v>833573.5878064764</v>
      </c>
      <c r="I508" s="58">
        <f t="shared" si="36"/>
        <v>0.0034895317775023443</v>
      </c>
      <c r="J508" s="59">
        <f t="shared" si="37"/>
        <v>286.57139804462724</v>
      </c>
      <c r="K508" s="59">
        <f t="shared" si="38"/>
        <v>13.421398044627267</v>
      </c>
      <c r="L508">
        <v>0</v>
      </c>
      <c r="M508">
        <v>20062</v>
      </c>
      <c r="N508">
        <v>29513</v>
      </c>
      <c r="O508">
        <v>3098</v>
      </c>
      <c r="P508">
        <v>2603</v>
      </c>
    </row>
    <row r="509" spans="2:16" ht="13.5" thickBot="1">
      <c r="B509">
        <v>505</v>
      </c>
      <c r="C509" s="1">
        <v>38527</v>
      </c>
      <c r="D509" s="2">
        <v>0.35300925925925924</v>
      </c>
      <c r="E509">
        <v>1830.336</v>
      </c>
      <c r="F509">
        <f t="shared" si="39"/>
        <v>12.487066248437838</v>
      </c>
      <c r="G509">
        <v>15095</v>
      </c>
      <c r="H509" s="57">
        <f t="shared" si="35"/>
        <v>833645.3335603073</v>
      </c>
      <c r="I509" s="58">
        <f t="shared" si="36"/>
        <v>0.0034895529311184826</v>
      </c>
      <c r="J509" s="59">
        <f t="shared" si="37"/>
        <v>286.5696608532248</v>
      </c>
      <c r="K509" s="59">
        <f t="shared" si="38"/>
        <v>13.419660853224798</v>
      </c>
      <c r="L509">
        <v>0</v>
      </c>
      <c r="M509">
        <v>20056</v>
      </c>
      <c r="N509">
        <v>29513</v>
      </c>
      <c r="O509">
        <v>3153</v>
      </c>
      <c r="P509">
        <v>2606</v>
      </c>
    </row>
    <row r="510" spans="2:16" ht="13.5" thickBot="1">
      <c r="B510">
        <v>506</v>
      </c>
      <c r="C510" s="1">
        <v>38527</v>
      </c>
      <c r="D510" s="2">
        <v>0.353125</v>
      </c>
      <c r="E510">
        <v>1832.539</v>
      </c>
      <c r="F510">
        <f t="shared" si="39"/>
        <v>12.502255402706004</v>
      </c>
      <c r="G510">
        <v>15095</v>
      </c>
      <c r="H510" s="57">
        <f t="shared" si="35"/>
        <v>833645.3335603073</v>
      </c>
      <c r="I510" s="58">
        <f t="shared" si="36"/>
        <v>0.0034895529311184826</v>
      </c>
      <c r="J510" s="59">
        <f t="shared" si="37"/>
        <v>286.5696608532248</v>
      </c>
      <c r="K510" s="59">
        <f t="shared" si="38"/>
        <v>13.419660853224798</v>
      </c>
      <c r="L510">
        <v>0</v>
      </c>
      <c r="M510">
        <v>20052</v>
      </c>
      <c r="N510">
        <v>29513</v>
      </c>
      <c r="O510">
        <v>3208</v>
      </c>
      <c r="P510">
        <v>2613</v>
      </c>
    </row>
    <row r="511" spans="2:16" ht="13.5" thickBot="1">
      <c r="B511">
        <v>507</v>
      </c>
      <c r="C511" s="1">
        <v>38527</v>
      </c>
      <c r="D511" s="2">
        <v>0.35324074074074074</v>
      </c>
      <c r="E511">
        <v>1831.992</v>
      </c>
      <c r="F511">
        <f t="shared" si="39"/>
        <v>12.498483969485537</v>
      </c>
      <c r="G511">
        <v>15094</v>
      </c>
      <c r="H511" s="57">
        <f t="shared" si="35"/>
        <v>833717.0888199754</v>
      </c>
      <c r="I511" s="58">
        <f t="shared" si="36"/>
        <v>0.0034895740857540775</v>
      </c>
      <c r="J511" s="59">
        <f t="shared" si="37"/>
        <v>286.5679235991648</v>
      </c>
      <c r="K511" s="59">
        <f t="shared" si="38"/>
        <v>13.417923599164851</v>
      </c>
      <c r="L511">
        <v>0</v>
      </c>
      <c r="M511">
        <v>20046</v>
      </c>
      <c r="N511">
        <v>29513</v>
      </c>
      <c r="O511">
        <v>3126</v>
      </c>
      <c r="P511">
        <v>2619</v>
      </c>
    </row>
    <row r="512" spans="2:16" ht="13.5" thickBot="1">
      <c r="B512">
        <v>508</v>
      </c>
      <c r="C512" s="1">
        <v>38527</v>
      </c>
      <c r="D512" s="2">
        <v>0.3533564814814815</v>
      </c>
      <c r="E512">
        <v>1833.254</v>
      </c>
      <c r="F512">
        <f t="shared" si="39"/>
        <v>12.507185155453048</v>
      </c>
      <c r="G512">
        <v>15093</v>
      </c>
      <c r="H512" s="57">
        <f t="shared" si="35"/>
        <v>833788.8535873696</v>
      </c>
      <c r="I512" s="58">
        <f t="shared" si="36"/>
        <v>0.003489595241409282</v>
      </c>
      <c r="J512" s="59">
        <f t="shared" si="37"/>
        <v>286.56618628243757</v>
      </c>
      <c r="K512" s="59">
        <f t="shared" si="38"/>
        <v>13.416186282437593</v>
      </c>
      <c r="L512">
        <v>0</v>
      </c>
      <c r="M512">
        <v>20042</v>
      </c>
      <c r="N512">
        <v>29514</v>
      </c>
      <c r="O512">
        <v>3150</v>
      </c>
      <c r="P512">
        <v>2603</v>
      </c>
    </row>
    <row r="513" spans="2:16" ht="13.5" thickBot="1">
      <c r="B513">
        <v>509</v>
      </c>
      <c r="C513" s="1">
        <v>38527</v>
      </c>
      <c r="D513" s="2">
        <v>0.3534722222222222</v>
      </c>
      <c r="E513">
        <v>1833.957</v>
      </c>
      <c r="F513">
        <f t="shared" si="39"/>
        <v>12.512032171091052</v>
      </c>
      <c r="G513">
        <v>15093</v>
      </c>
      <c r="H513" s="57">
        <f t="shared" si="35"/>
        <v>833788.8535873696</v>
      </c>
      <c r="I513" s="58">
        <f t="shared" si="36"/>
        <v>0.003489595241409282</v>
      </c>
      <c r="J513" s="59">
        <f t="shared" si="37"/>
        <v>286.56618628243757</v>
      </c>
      <c r="K513" s="59">
        <f t="shared" si="38"/>
        <v>13.416186282437593</v>
      </c>
      <c r="L513">
        <v>0</v>
      </c>
      <c r="M513">
        <v>20037</v>
      </c>
      <c r="N513">
        <v>29513</v>
      </c>
      <c r="O513">
        <v>3142</v>
      </c>
      <c r="P513">
        <v>2617</v>
      </c>
    </row>
    <row r="514" spans="2:16" ht="13.5" thickBot="1">
      <c r="B514">
        <v>510</v>
      </c>
      <c r="C514" s="1">
        <v>38527</v>
      </c>
      <c r="D514" s="2">
        <v>0.35358796296296297</v>
      </c>
      <c r="E514">
        <v>1834.586</v>
      </c>
      <c r="F514">
        <f t="shared" si="39"/>
        <v>12.516368974556633</v>
      </c>
      <c r="G514">
        <v>15092</v>
      </c>
      <c r="H514" s="57">
        <f t="shared" si="35"/>
        <v>833860.62786438</v>
      </c>
      <c r="I514" s="58">
        <f t="shared" si="36"/>
        <v>0.003489616398084247</v>
      </c>
      <c r="J514" s="59">
        <f t="shared" si="37"/>
        <v>286.5644489030332</v>
      </c>
      <c r="K514" s="59">
        <f t="shared" si="38"/>
        <v>13.414448903033247</v>
      </c>
      <c r="L514">
        <v>0</v>
      </c>
      <c r="M514">
        <v>20032</v>
      </c>
      <c r="N514">
        <v>29513</v>
      </c>
      <c r="O514">
        <v>3143</v>
      </c>
      <c r="P514">
        <v>2612</v>
      </c>
    </row>
    <row r="515" spans="2:16" ht="13.5" thickBot="1">
      <c r="B515">
        <v>511</v>
      </c>
      <c r="C515" s="1">
        <v>38527</v>
      </c>
      <c r="D515" s="2">
        <v>0.3537037037037037</v>
      </c>
      <c r="E515">
        <v>1835.512</v>
      </c>
      <c r="F515">
        <f t="shared" si="39"/>
        <v>12.522753521470987</v>
      </c>
      <c r="G515">
        <v>15092</v>
      </c>
      <c r="H515" s="57">
        <f t="shared" si="35"/>
        <v>833860.62786438</v>
      </c>
      <c r="I515" s="58">
        <f t="shared" si="36"/>
        <v>0.003489616398084247</v>
      </c>
      <c r="J515" s="59">
        <f t="shared" si="37"/>
        <v>286.5644489030332</v>
      </c>
      <c r="K515" s="59">
        <f t="shared" si="38"/>
        <v>13.414448903033247</v>
      </c>
      <c r="L515">
        <v>0</v>
      </c>
      <c r="M515">
        <v>20029</v>
      </c>
      <c r="N515">
        <v>29514</v>
      </c>
      <c r="O515">
        <v>3068</v>
      </c>
      <c r="P515">
        <v>2604</v>
      </c>
    </row>
    <row r="516" spans="2:16" ht="13.5" thickBot="1">
      <c r="B516">
        <v>512</v>
      </c>
      <c r="C516" s="1">
        <v>38527</v>
      </c>
      <c r="D516" s="2">
        <v>0.35381944444444446</v>
      </c>
      <c r="E516">
        <v>1835.301</v>
      </c>
      <c r="F516">
        <f t="shared" si="39"/>
        <v>12.521298727303677</v>
      </c>
      <c r="G516">
        <v>15091</v>
      </c>
      <c r="H516" s="57">
        <f t="shared" si="35"/>
        <v>833932.4116528968</v>
      </c>
      <c r="I516" s="58">
        <f t="shared" si="36"/>
        <v>0.0034896375557791257</v>
      </c>
      <c r="J516" s="59">
        <f t="shared" si="37"/>
        <v>286.56271146094184</v>
      </c>
      <c r="K516" s="59">
        <f t="shared" si="38"/>
        <v>13.412711460941864</v>
      </c>
      <c r="L516">
        <v>0</v>
      </c>
      <c r="M516">
        <v>20024</v>
      </c>
      <c r="N516">
        <v>29513</v>
      </c>
      <c r="O516">
        <v>3191</v>
      </c>
      <c r="P516">
        <v>2611</v>
      </c>
    </row>
    <row r="517" spans="2:16" ht="13.5" thickBot="1">
      <c r="B517">
        <v>513</v>
      </c>
      <c r="C517" s="1">
        <v>38527</v>
      </c>
      <c r="D517" s="2">
        <v>0.35393518518518513</v>
      </c>
      <c r="E517">
        <v>1836.824</v>
      </c>
      <c r="F517">
        <f t="shared" si="39"/>
        <v>12.531799445392837</v>
      </c>
      <c r="G517">
        <v>15090</v>
      </c>
      <c r="H517" s="57">
        <f aca="true" t="shared" si="40" ref="H517:H580">T$6*(T$8-G517)/(T$7-(T$8-G517))</f>
        <v>834004.204954811</v>
      </c>
      <c r="I517" s="58">
        <f aca="true" t="shared" si="41" ref="I517:I580">T$17+T$18*(LN(H517))+T$19*(LN(H517))^3</f>
        <v>0.0034896587144940703</v>
      </c>
      <c r="J517" s="59">
        <f aca="true" t="shared" si="42" ref="J517:J580">1/I517</f>
        <v>286.5609739561537</v>
      </c>
      <c r="K517" s="59">
        <f aca="true" t="shared" si="43" ref="K517:K580">J517-273.15</f>
        <v>13.410973956153725</v>
      </c>
      <c r="L517">
        <v>0</v>
      </c>
      <c r="M517">
        <v>20019</v>
      </c>
      <c r="N517">
        <v>29513</v>
      </c>
      <c r="O517">
        <v>3284</v>
      </c>
      <c r="P517">
        <v>2615</v>
      </c>
    </row>
    <row r="518" spans="2:16" ht="13.5" thickBot="1">
      <c r="B518">
        <v>514</v>
      </c>
      <c r="C518" s="1">
        <v>38527</v>
      </c>
      <c r="D518" s="2">
        <v>0.3540509259259259</v>
      </c>
      <c r="E518">
        <v>1837.375</v>
      </c>
      <c r="F518">
        <f aca="true" t="shared" si="44" ref="F518:F581">(E518-E$4)/145.0377</f>
        <v>12.53559845764965</v>
      </c>
      <c r="G518">
        <v>15089</v>
      </c>
      <c r="H518" s="57">
        <f t="shared" si="40"/>
        <v>834076.0077720137</v>
      </c>
      <c r="I518" s="58">
        <f t="shared" si="41"/>
        <v>0.0034896798742292327</v>
      </c>
      <c r="J518" s="59">
        <f t="shared" si="42"/>
        <v>286.55923638865886</v>
      </c>
      <c r="K518" s="59">
        <f t="shared" si="43"/>
        <v>13.409236388658883</v>
      </c>
      <c r="L518">
        <v>0</v>
      </c>
      <c r="M518">
        <v>20015</v>
      </c>
      <c r="N518">
        <v>29513</v>
      </c>
      <c r="O518">
        <v>3186</v>
      </c>
      <c r="P518">
        <v>2620</v>
      </c>
    </row>
    <row r="519" spans="2:16" ht="13.5" thickBot="1">
      <c r="B519">
        <v>515</v>
      </c>
      <c r="C519" s="1">
        <v>38527</v>
      </c>
      <c r="D519" s="2">
        <v>0.3541666666666667</v>
      </c>
      <c r="E519">
        <v>1838.168</v>
      </c>
      <c r="F519">
        <f t="shared" si="44"/>
        <v>12.541066001605461</v>
      </c>
      <c r="G519">
        <v>15089</v>
      </c>
      <c r="H519" s="57">
        <f t="shared" si="40"/>
        <v>834076.0077720137</v>
      </c>
      <c r="I519" s="58">
        <f t="shared" si="41"/>
        <v>0.0034896798742292327</v>
      </c>
      <c r="J519" s="59">
        <f t="shared" si="42"/>
        <v>286.55923638865886</v>
      </c>
      <c r="K519" s="59">
        <f t="shared" si="43"/>
        <v>13.409236388658883</v>
      </c>
      <c r="L519">
        <v>0</v>
      </c>
      <c r="M519">
        <v>20010</v>
      </c>
      <c r="N519">
        <v>29514</v>
      </c>
      <c r="O519">
        <v>3105</v>
      </c>
      <c r="P519">
        <v>2610</v>
      </c>
    </row>
    <row r="520" spans="2:16" ht="13.5" thickBot="1">
      <c r="B520">
        <v>516</v>
      </c>
      <c r="C520" s="1">
        <v>38527</v>
      </c>
      <c r="D520" s="2">
        <v>0.3542824074074074</v>
      </c>
      <c r="E520">
        <v>1837.906</v>
      </c>
      <c r="F520">
        <f t="shared" si="44"/>
        <v>12.539259574724728</v>
      </c>
      <c r="G520">
        <v>15088</v>
      </c>
      <c r="H520" s="57">
        <f t="shared" si="40"/>
        <v>834147.8201063968</v>
      </c>
      <c r="I520" s="58">
        <f t="shared" si="41"/>
        <v>0.003489701034984766</v>
      </c>
      <c r="J520" s="59">
        <f t="shared" si="42"/>
        <v>286.5574987584475</v>
      </c>
      <c r="K520" s="59">
        <f t="shared" si="43"/>
        <v>13.407498758447502</v>
      </c>
      <c r="L520">
        <v>0</v>
      </c>
      <c r="M520">
        <v>20005</v>
      </c>
      <c r="N520">
        <v>29513</v>
      </c>
      <c r="O520">
        <v>3070</v>
      </c>
      <c r="P520">
        <v>2613</v>
      </c>
    </row>
    <row r="521" spans="2:16" ht="13.5" thickBot="1">
      <c r="B521">
        <v>517</v>
      </c>
      <c r="C521" s="1">
        <v>38527</v>
      </c>
      <c r="D521" s="2">
        <v>0.3543981481481482</v>
      </c>
      <c r="E521">
        <v>1838.363</v>
      </c>
      <c r="F521">
        <f t="shared" si="44"/>
        <v>12.542410479627383</v>
      </c>
      <c r="G521">
        <v>15088</v>
      </c>
      <c r="H521" s="57">
        <f t="shared" si="40"/>
        <v>834147.8201063968</v>
      </c>
      <c r="I521" s="58">
        <f t="shared" si="41"/>
        <v>0.003489701034984766</v>
      </c>
      <c r="J521" s="59">
        <f t="shared" si="42"/>
        <v>286.5574987584475</v>
      </c>
      <c r="K521" s="59">
        <f t="shared" si="43"/>
        <v>13.407498758447502</v>
      </c>
      <c r="L521">
        <v>0</v>
      </c>
      <c r="M521">
        <v>20001</v>
      </c>
      <c r="N521">
        <v>29513</v>
      </c>
      <c r="O521">
        <v>3231</v>
      </c>
      <c r="P521">
        <v>2627</v>
      </c>
    </row>
    <row r="522" spans="2:16" ht="13.5" thickBot="1">
      <c r="B522">
        <v>518</v>
      </c>
      <c r="C522" s="1">
        <v>38527</v>
      </c>
      <c r="D522" s="2">
        <v>0.35451388888888885</v>
      </c>
      <c r="E522">
        <v>1839.25</v>
      </c>
      <c r="F522">
        <f t="shared" si="44"/>
        <v>12.548526130937354</v>
      </c>
      <c r="G522">
        <v>15089</v>
      </c>
      <c r="H522" s="57">
        <f t="shared" si="40"/>
        <v>834076.0077720137</v>
      </c>
      <c r="I522" s="58">
        <f t="shared" si="41"/>
        <v>0.0034896798742292327</v>
      </c>
      <c r="J522" s="59">
        <f t="shared" si="42"/>
        <v>286.55923638865886</v>
      </c>
      <c r="K522" s="59">
        <f t="shared" si="43"/>
        <v>13.409236388658883</v>
      </c>
      <c r="L522">
        <v>0</v>
      </c>
      <c r="M522">
        <v>19997</v>
      </c>
      <c r="N522">
        <v>29514</v>
      </c>
      <c r="O522">
        <v>3319</v>
      </c>
      <c r="P522">
        <v>2630</v>
      </c>
    </row>
    <row r="523" spans="2:16" ht="13.5" thickBot="1">
      <c r="B523">
        <v>519</v>
      </c>
      <c r="C523" s="1">
        <v>38527</v>
      </c>
      <c r="D523" s="2">
        <v>0.35462962962962963</v>
      </c>
      <c r="E523">
        <v>1839.004</v>
      </c>
      <c r="F523">
        <f t="shared" si="44"/>
        <v>12.546830020202005</v>
      </c>
      <c r="G523">
        <v>15087</v>
      </c>
      <c r="H523" s="57">
        <f t="shared" si="40"/>
        <v>834219.6419598525</v>
      </c>
      <c r="I523" s="58">
        <f t="shared" si="41"/>
        <v>0.003489722196760822</v>
      </c>
      <c r="J523" s="59">
        <f t="shared" si="42"/>
        <v>286.5557610655098</v>
      </c>
      <c r="K523" s="59">
        <f t="shared" si="43"/>
        <v>13.405761065509807</v>
      </c>
      <c r="L523">
        <v>0</v>
      </c>
      <c r="M523">
        <v>19992</v>
      </c>
      <c r="N523">
        <v>29513</v>
      </c>
      <c r="O523">
        <v>3244</v>
      </c>
      <c r="P523">
        <v>2612</v>
      </c>
    </row>
    <row r="524" spans="2:16" ht="13.5" thickBot="1">
      <c r="B524">
        <v>520</v>
      </c>
      <c r="C524" s="1">
        <v>38527</v>
      </c>
      <c r="D524" s="2">
        <v>0.3547453703703704</v>
      </c>
      <c r="E524">
        <v>1839.902</v>
      </c>
      <c r="F524">
        <f t="shared" si="44"/>
        <v>12.553021513861932</v>
      </c>
      <c r="G524">
        <v>15086</v>
      </c>
      <c r="H524" s="57">
        <f t="shared" si="40"/>
        <v>834291.4733342739</v>
      </c>
      <c r="I524" s="58">
        <f t="shared" si="41"/>
        <v>0.0034897433595575526</v>
      </c>
      <c r="J524" s="59">
        <f t="shared" si="42"/>
        <v>286.5540233098359</v>
      </c>
      <c r="K524" s="59">
        <f t="shared" si="43"/>
        <v>13.404023309835907</v>
      </c>
      <c r="L524">
        <v>0</v>
      </c>
      <c r="M524">
        <v>19988</v>
      </c>
      <c r="N524">
        <v>29513</v>
      </c>
      <c r="O524">
        <v>3165</v>
      </c>
      <c r="P524">
        <v>2581</v>
      </c>
    </row>
    <row r="525" spans="2:16" ht="13.5" thickBot="1">
      <c r="B525">
        <v>521</v>
      </c>
      <c r="C525" s="1">
        <v>38527</v>
      </c>
      <c r="D525" s="2">
        <v>0.3548611111111111</v>
      </c>
      <c r="E525">
        <v>1839.891</v>
      </c>
      <c r="F525">
        <f t="shared" si="44"/>
        <v>12.552945671511978</v>
      </c>
      <c r="G525">
        <v>15086</v>
      </c>
      <c r="H525" s="57">
        <f t="shared" si="40"/>
        <v>834291.4733342739</v>
      </c>
      <c r="I525" s="58">
        <f t="shared" si="41"/>
        <v>0.0034897433595575526</v>
      </c>
      <c r="J525" s="59">
        <f t="shared" si="42"/>
        <v>286.5540233098359</v>
      </c>
      <c r="K525" s="59">
        <f t="shared" si="43"/>
        <v>13.404023309835907</v>
      </c>
      <c r="L525">
        <v>0</v>
      </c>
      <c r="M525">
        <v>19984</v>
      </c>
      <c r="N525">
        <v>29514</v>
      </c>
      <c r="O525">
        <v>3230</v>
      </c>
      <c r="P525">
        <v>2597</v>
      </c>
    </row>
    <row r="526" spans="2:16" ht="13.5" thickBot="1">
      <c r="B526">
        <v>522</v>
      </c>
      <c r="C526" s="1">
        <v>38527</v>
      </c>
      <c r="D526" s="2">
        <v>0.35497685185185185</v>
      </c>
      <c r="E526">
        <v>1839.562</v>
      </c>
      <c r="F526">
        <f t="shared" si="44"/>
        <v>12.550677295772427</v>
      </c>
      <c r="G526">
        <v>15085</v>
      </c>
      <c r="H526" s="57">
        <f t="shared" si="40"/>
        <v>834363.3142315542</v>
      </c>
      <c r="I526" s="58">
        <f t="shared" si="41"/>
        <v>0.003489764523375111</v>
      </c>
      <c r="J526" s="59">
        <f t="shared" si="42"/>
        <v>286.552285491416</v>
      </c>
      <c r="K526" s="59">
        <f t="shared" si="43"/>
        <v>13.402285491416023</v>
      </c>
      <c r="L526">
        <v>0</v>
      </c>
      <c r="M526">
        <v>19979</v>
      </c>
      <c r="N526">
        <v>29513</v>
      </c>
      <c r="O526">
        <v>3138</v>
      </c>
      <c r="P526">
        <v>2597</v>
      </c>
    </row>
    <row r="527" spans="2:16" ht="13.5" thickBot="1">
      <c r="B527">
        <v>523</v>
      </c>
      <c r="C527" s="1">
        <v>38527</v>
      </c>
      <c r="D527" s="2">
        <v>0.35509259259259257</v>
      </c>
      <c r="E527">
        <v>1841.051</v>
      </c>
      <c r="F527">
        <f t="shared" si="44"/>
        <v>12.560943592052636</v>
      </c>
      <c r="G527">
        <v>15085</v>
      </c>
      <c r="H527" s="57">
        <f t="shared" si="40"/>
        <v>834363.3142315542</v>
      </c>
      <c r="I527" s="58">
        <f t="shared" si="41"/>
        <v>0.003489764523375111</v>
      </c>
      <c r="J527" s="59">
        <f t="shared" si="42"/>
        <v>286.552285491416</v>
      </c>
      <c r="K527" s="59">
        <f t="shared" si="43"/>
        <v>13.402285491416023</v>
      </c>
      <c r="L527">
        <v>0</v>
      </c>
      <c r="M527">
        <v>19975</v>
      </c>
      <c r="N527">
        <v>29513</v>
      </c>
      <c r="O527">
        <v>3250</v>
      </c>
      <c r="P527">
        <v>2600</v>
      </c>
    </row>
    <row r="528" spans="2:16" ht="13.5" thickBot="1">
      <c r="B528">
        <v>524</v>
      </c>
      <c r="C528" s="1">
        <v>38527</v>
      </c>
      <c r="D528" s="2">
        <v>0.35520833333333335</v>
      </c>
      <c r="E528">
        <v>1841.727</v>
      </c>
      <c r="F528">
        <f t="shared" si="44"/>
        <v>12.565604449195297</v>
      </c>
      <c r="G528">
        <v>15085</v>
      </c>
      <c r="H528" s="57">
        <f t="shared" si="40"/>
        <v>834363.3142315542</v>
      </c>
      <c r="I528" s="58">
        <f t="shared" si="41"/>
        <v>0.003489764523375111</v>
      </c>
      <c r="J528" s="59">
        <f t="shared" si="42"/>
        <v>286.552285491416</v>
      </c>
      <c r="K528" s="59">
        <f t="shared" si="43"/>
        <v>13.402285491416023</v>
      </c>
      <c r="L528">
        <v>0</v>
      </c>
      <c r="M528">
        <v>19971</v>
      </c>
      <c r="N528">
        <v>29514</v>
      </c>
      <c r="O528">
        <v>3212</v>
      </c>
      <c r="P528">
        <v>2608</v>
      </c>
    </row>
    <row r="529" spans="2:16" ht="13.5" thickBot="1">
      <c r="B529">
        <v>525</v>
      </c>
      <c r="C529" s="1">
        <v>38527</v>
      </c>
      <c r="D529" s="2">
        <v>0.3553240740740741</v>
      </c>
      <c r="E529">
        <v>1842.73</v>
      </c>
      <c r="F529">
        <f t="shared" si="44"/>
        <v>12.572519892559331</v>
      </c>
      <c r="G529">
        <v>15085</v>
      </c>
      <c r="H529" s="57">
        <f t="shared" si="40"/>
        <v>834363.3142315542</v>
      </c>
      <c r="I529" s="58">
        <f t="shared" si="41"/>
        <v>0.003489764523375111</v>
      </c>
      <c r="J529" s="59">
        <f t="shared" si="42"/>
        <v>286.552285491416</v>
      </c>
      <c r="K529" s="59">
        <f t="shared" si="43"/>
        <v>13.402285491416023</v>
      </c>
      <c r="L529">
        <v>0</v>
      </c>
      <c r="M529">
        <v>19968</v>
      </c>
      <c r="N529">
        <v>29514</v>
      </c>
      <c r="O529">
        <v>3127</v>
      </c>
      <c r="P529">
        <v>2608</v>
      </c>
    </row>
    <row r="530" spans="2:16" ht="13.5" thickBot="1">
      <c r="B530">
        <v>526</v>
      </c>
      <c r="C530" s="1">
        <v>38527</v>
      </c>
      <c r="D530" s="2">
        <v>0.3554398148148148</v>
      </c>
      <c r="E530">
        <v>1843.512</v>
      </c>
      <c r="F530">
        <f t="shared" si="44"/>
        <v>12.57791159416519</v>
      </c>
      <c r="G530">
        <v>15084</v>
      </c>
      <c r="H530" s="57">
        <f t="shared" si="40"/>
        <v>834435.1646535872</v>
      </c>
      <c r="I530" s="58">
        <f t="shared" si="41"/>
        <v>0.0034897856882136497</v>
      </c>
      <c r="J530" s="59">
        <f t="shared" si="42"/>
        <v>286.55054761024013</v>
      </c>
      <c r="K530" s="59">
        <f t="shared" si="43"/>
        <v>13.400547610240153</v>
      </c>
      <c r="L530">
        <v>0</v>
      </c>
      <c r="M530">
        <v>19963</v>
      </c>
      <c r="N530">
        <v>29513</v>
      </c>
      <c r="O530">
        <v>3060</v>
      </c>
      <c r="P530">
        <v>2613</v>
      </c>
    </row>
    <row r="531" spans="2:16" ht="13.5" thickBot="1">
      <c r="B531">
        <v>527</v>
      </c>
      <c r="C531" s="1">
        <v>38527</v>
      </c>
      <c r="D531" s="2">
        <v>0.35555555555555557</v>
      </c>
      <c r="E531">
        <v>1844.66</v>
      </c>
      <c r="F531">
        <f t="shared" si="44"/>
        <v>12.58582677759681</v>
      </c>
      <c r="G531">
        <v>15083</v>
      </c>
      <c r="H531" s="57">
        <f t="shared" si="40"/>
        <v>834507.024602267</v>
      </c>
      <c r="I531" s="58">
        <f t="shared" si="41"/>
        <v>0.0034898068540733206</v>
      </c>
      <c r="J531" s="59">
        <f t="shared" si="42"/>
        <v>286.54880966629855</v>
      </c>
      <c r="K531" s="59">
        <f t="shared" si="43"/>
        <v>13.398809666298575</v>
      </c>
      <c r="L531">
        <v>0</v>
      </c>
      <c r="M531">
        <v>19960</v>
      </c>
      <c r="N531">
        <v>29514</v>
      </c>
      <c r="O531">
        <v>3140</v>
      </c>
      <c r="P531">
        <v>2618</v>
      </c>
    </row>
    <row r="532" spans="2:16" ht="13.5" thickBot="1">
      <c r="B532">
        <v>528</v>
      </c>
      <c r="C532" s="1">
        <v>38527</v>
      </c>
      <c r="D532" s="2">
        <v>0.3556712962962963</v>
      </c>
      <c r="E532">
        <v>1844.711</v>
      </c>
      <c r="F532">
        <f t="shared" si="44"/>
        <v>12.586178410310234</v>
      </c>
      <c r="G532">
        <v>15082</v>
      </c>
      <c r="H532" s="57">
        <f t="shared" si="40"/>
        <v>834578.8940794888</v>
      </c>
      <c r="I532" s="58">
        <f t="shared" si="41"/>
        <v>0.0034898280209542773</v>
      </c>
      <c r="J532" s="59">
        <f t="shared" si="42"/>
        <v>286.54707165958126</v>
      </c>
      <c r="K532" s="59">
        <f t="shared" si="43"/>
        <v>13.397071659581286</v>
      </c>
      <c r="L532">
        <v>0</v>
      </c>
      <c r="M532">
        <v>19956</v>
      </c>
      <c r="N532">
        <v>29513</v>
      </c>
      <c r="O532">
        <v>3167</v>
      </c>
      <c r="P532">
        <v>2622</v>
      </c>
    </row>
    <row r="533" spans="2:16" ht="13.5" thickBot="1">
      <c r="B533">
        <v>529</v>
      </c>
      <c r="C533" s="1">
        <v>38527</v>
      </c>
      <c r="D533" s="2">
        <v>0.35578703703703707</v>
      </c>
      <c r="E533">
        <v>1844.973</v>
      </c>
      <c r="F533">
        <f t="shared" si="44"/>
        <v>12.58798483719097</v>
      </c>
      <c r="G533">
        <v>15082</v>
      </c>
      <c r="H533" s="57">
        <f t="shared" si="40"/>
        <v>834578.8940794888</v>
      </c>
      <c r="I533" s="58">
        <f t="shared" si="41"/>
        <v>0.0034898280209542773</v>
      </c>
      <c r="J533" s="59">
        <f t="shared" si="42"/>
        <v>286.54707165958126</v>
      </c>
      <c r="K533" s="59">
        <f t="shared" si="43"/>
        <v>13.397071659581286</v>
      </c>
      <c r="L533">
        <v>0</v>
      </c>
      <c r="M533">
        <v>19952</v>
      </c>
      <c r="N533">
        <v>29514</v>
      </c>
      <c r="O533">
        <v>3237</v>
      </c>
      <c r="P533">
        <v>2608</v>
      </c>
    </row>
    <row r="534" spans="2:16" ht="13.5" thickBot="1">
      <c r="B534">
        <v>530</v>
      </c>
      <c r="C534" s="1">
        <v>38527</v>
      </c>
      <c r="D534" s="2">
        <v>0.35590277777777773</v>
      </c>
      <c r="E534">
        <v>1845.574</v>
      </c>
      <c r="F534">
        <f t="shared" si="44"/>
        <v>12.592128587402122</v>
      </c>
      <c r="G534">
        <v>15082</v>
      </c>
      <c r="H534" s="57">
        <f t="shared" si="40"/>
        <v>834578.8940794888</v>
      </c>
      <c r="I534" s="58">
        <f t="shared" si="41"/>
        <v>0.0034898280209542773</v>
      </c>
      <c r="J534" s="59">
        <f t="shared" si="42"/>
        <v>286.54707165958126</v>
      </c>
      <c r="K534" s="59">
        <f t="shared" si="43"/>
        <v>13.397071659581286</v>
      </c>
      <c r="L534">
        <v>0</v>
      </c>
      <c r="M534">
        <v>19947</v>
      </c>
      <c r="N534">
        <v>29513</v>
      </c>
      <c r="O534">
        <v>3186</v>
      </c>
      <c r="P534">
        <v>2625</v>
      </c>
    </row>
    <row r="535" spans="2:16" ht="13.5" thickBot="1">
      <c r="B535">
        <v>531</v>
      </c>
      <c r="C535" s="1">
        <v>38527</v>
      </c>
      <c r="D535" s="2">
        <v>0.3560185185185185</v>
      </c>
      <c r="E535">
        <v>1846.434</v>
      </c>
      <c r="F535">
        <f t="shared" si="44"/>
        <v>12.598058080216747</v>
      </c>
      <c r="G535">
        <v>15081</v>
      </c>
      <c r="H535" s="57">
        <f t="shared" si="40"/>
        <v>834650.7730871479</v>
      </c>
      <c r="I535" s="58">
        <f t="shared" si="41"/>
        <v>0.003489849188856671</v>
      </c>
      <c r="J535" s="59">
        <f t="shared" si="42"/>
        <v>286.5453335900786</v>
      </c>
      <c r="K535" s="59">
        <f t="shared" si="43"/>
        <v>13.395333590078621</v>
      </c>
      <c r="L535">
        <v>0</v>
      </c>
      <c r="M535">
        <v>19943</v>
      </c>
      <c r="N535">
        <v>29513</v>
      </c>
      <c r="O535">
        <v>7119</v>
      </c>
      <c r="P535">
        <v>2631</v>
      </c>
    </row>
    <row r="536" spans="2:16" ht="13.5" thickBot="1">
      <c r="B536">
        <v>532</v>
      </c>
      <c r="C536" s="1">
        <v>38527</v>
      </c>
      <c r="D536" s="2">
        <v>0.3561342592592593</v>
      </c>
      <c r="E536">
        <v>1832.281</v>
      </c>
      <c r="F536">
        <f t="shared" si="44"/>
        <v>12.500476554861615</v>
      </c>
      <c r="G536">
        <v>15085</v>
      </c>
      <c r="H536" s="57">
        <f t="shared" si="40"/>
        <v>834363.3142315542</v>
      </c>
      <c r="I536" s="58">
        <f t="shared" si="41"/>
        <v>0.003489764523375111</v>
      </c>
      <c r="J536" s="59">
        <f t="shared" si="42"/>
        <v>286.552285491416</v>
      </c>
      <c r="K536" s="59">
        <f t="shared" si="43"/>
        <v>13.402285491416023</v>
      </c>
      <c r="L536">
        <v>0</v>
      </c>
      <c r="M536">
        <v>19938</v>
      </c>
      <c r="N536">
        <v>29513</v>
      </c>
      <c r="O536">
        <v>65535</v>
      </c>
      <c r="P536">
        <v>2801</v>
      </c>
    </row>
    <row r="537" spans="2:16" ht="13.5" thickBot="1">
      <c r="B537">
        <v>533</v>
      </c>
      <c r="C537" s="1">
        <v>38527</v>
      </c>
      <c r="D537" s="2">
        <v>0.35625</v>
      </c>
      <c r="E537">
        <v>1819.375</v>
      </c>
      <c r="F537">
        <f t="shared" si="44"/>
        <v>12.411492794087692</v>
      </c>
      <c r="G537">
        <v>15099</v>
      </c>
      <c r="H537" s="57">
        <f t="shared" si="40"/>
        <v>833358.4075611195</v>
      </c>
      <c r="I537" s="58">
        <f t="shared" si="41"/>
        <v>0.003489468322769149</v>
      </c>
      <c r="J537" s="59">
        <f t="shared" si="42"/>
        <v>286.57660924298824</v>
      </c>
      <c r="K537" s="59">
        <f t="shared" si="43"/>
        <v>13.426609242988263</v>
      </c>
      <c r="L537">
        <v>0</v>
      </c>
      <c r="M537">
        <v>19935</v>
      </c>
      <c r="N537">
        <v>29513</v>
      </c>
      <c r="O537">
        <v>3307</v>
      </c>
      <c r="P537">
        <v>2666</v>
      </c>
    </row>
    <row r="538" spans="2:16" ht="13.5" thickBot="1">
      <c r="B538">
        <v>534</v>
      </c>
      <c r="C538" s="1">
        <v>38527</v>
      </c>
      <c r="D538" s="2">
        <v>0.35636574074074073</v>
      </c>
      <c r="E538">
        <v>1823.387</v>
      </c>
      <c r="F538">
        <f t="shared" si="44"/>
        <v>12.439154567543836</v>
      </c>
      <c r="G538">
        <v>15099</v>
      </c>
      <c r="H538" s="57">
        <f t="shared" si="40"/>
        <v>833358.4075611195</v>
      </c>
      <c r="I538" s="58">
        <f t="shared" si="41"/>
        <v>0.003489468322769149</v>
      </c>
      <c r="J538" s="59">
        <f t="shared" si="42"/>
        <v>286.57660924298824</v>
      </c>
      <c r="K538" s="59">
        <f t="shared" si="43"/>
        <v>13.426609242988263</v>
      </c>
      <c r="L538">
        <v>0</v>
      </c>
      <c r="M538">
        <v>19933</v>
      </c>
      <c r="N538">
        <v>29514</v>
      </c>
      <c r="O538">
        <v>3279</v>
      </c>
      <c r="P538">
        <v>2667</v>
      </c>
    </row>
    <row r="539" spans="2:16" ht="13.5" thickBot="1">
      <c r="B539">
        <v>535</v>
      </c>
      <c r="C539" s="1">
        <v>38527</v>
      </c>
      <c r="D539" s="2">
        <v>0.35648148148148145</v>
      </c>
      <c r="E539">
        <v>1845.586</v>
      </c>
      <c r="F539">
        <f t="shared" si="44"/>
        <v>12.592211324511162</v>
      </c>
      <c r="G539">
        <v>15097</v>
      </c>
      <c r="H539" s="57">
        <f t="shared" si="40"/>
        <v>833501.8515565934</v>
      </c>
      <c r="I539" s="58">
        <f t="shared" si="41"/>
        <v>0.0034895106249055105</v>
      </c>
      <c r="J539" s="59">
        <f t="shared" si="42"/>
        <v>286.5731351733821</v>
      </c>
      <c r="K539" s="59">
        <f t="shared" si="43"/>
        <v>13.42313517338215</v>
      </c>
      <c r="L539">
        <v>0</v>
      </c>
      <c r="M539">
        <v>19928</v>
      </c>
      <c r="N539">
        <v>29514</v>
      </c>
      <c r="O539">
        <v>3317</v>
      </c>
      <c r="P539">
        <v>2664</v>
      </c>
    </row>
    <row r="540" spans="2:16" ht="13.5" thickBot="1">
      <c r="B540">
        <v>536</v>
      </c>
      <c r="C540" s="1">
        <v>38527</v>
      </c>
      <c r="D540" s="2">
        <v>0.35659722222222223</v>
      </c>
      <c r="E540">
        <v>1859.809</v>
      </c>
      <c r="F540">
        <f t="shared" si="44"/>
        <v>12.690275483002369</v>
      </c>
      <c r="G540">
        <v>15095</v>
      </c>
      <c r="H540" s="57">
        <f t="shared" si="40"/>
        <v>833645.3335603073</v>
      </c>
      <c r="I540" s="58">
        <f t="shared" si="41"/>
        <v>0.0034895529311184826</v>
      </c>
      <c r="J540" s="59">
        <f t="shared" si="42"/>
        <v>286.5696608532248</v>
      </c>
      <c r="K540" s="59">
        <f t="shared" si="43"/>
        <v>13.419660853224798</v>
      </c>
      <c r="L540">
        <v>0</v>
      </c>
      <c r="M540">
        <v>19925</v>
      </c>
      <c r="N540">
        <v>29513</v>
      </c>
      <c r="O540">
        <v>4479</v>
      </c>
      <c r="P540">
        <v>2659</v>
      </c>
    </row>
    <row r="541" spans="2:16" ht="13.5" thickBot="1">
      <c r="B541">
        <v>537</v>
      </c>
      <c r="C541" s="1">
        <v>38527</v>
      </c>
      <c r="D541" s="2">
        <v>0.356712962962963</v>
      </c>
      <c r="E541">
        <v>1866.508</v>
      </c>
      <c r="F541">
        <f t="shared" si="44"/>
        <v>12.736463474124676</v>
      </c>
      <c r="G541">
        <v>15092</v>
      </c>
      <c r="H541" s="57">
        <f t="shared" si="40"/>
        <v>833860.62786438</v>
      </c>
      <c r="I541" s="58">
        <f t="shared" si="41"/>
        <v>0.003489616398084247</v>
      </c>
      <c r="J541" s="59">
        <f t="shared" si="42"/>
        <v>286.5644489030332</v>
      </c>
      <c r="K541" s="59">
        <f t="shared" si="43"/>
        <v>13.414448903033247</v>
      </c>
      <c r="L541">
        <v>0</v>
      </c>
      <c r="M541">
        <v>19921</v>
      </c>
      <c r="N541">
        <v>29513</v>
      </c>
      <c r="O541">
        <v>4962</v>
      </c>
      <c r="P541">
        <v>2661</v>
      </c>
    </row>
    <row r="542" spans="2:16" ht="13.5" thickBot="1">
      <c r="B542">
        <v>538</v>
      </c>
      <c r="C542" s="1">
        <v>38527</v>
      </c>
      <c r="D542" s="2">
        <v>0.3568287037037037</v>
      </c>
      <c r="E542">
        <v>1839.281</v>
      </c>
      <c r="F542">
        <f t="shared" si="44"/>
        <v>12.548739868469044</v>
      </c>
      <c r="G542">
        <v>15126</v>
      </c>
      <c r="H542" s="57">
        <f t="shared" si="40"/>
        <v>831425.6260551834</v>
      </c>
      <c r="I542" s="58">
        <f t="shared" si="41"/>
        <v>0.0034888976423118976</v>
      </c>
      <c r="J542" s="59">
        <f t="shared" si="42"/>
        <v>286.62348469969896</v>
      </c>
      <c r="K542" s="59">
        <f t="shared" si="43"/>
        <v>13.473484699698986</v>
      </c>
      <c r="L542">
        <v>0</v>
      </c>
      <c r="M542">
        <v>19917</v>
      </c>
      <c r="N542">
        <v>29514</v>
      </c>
      <c r="O542">
        <v>65535</v>
      </c>
      <c r="P542">
        <v>2874</v>
      </c>
    </row>
    <row r="543" spans="2:16" ht="13.5" thickBot="1">
      <c r="B543">
        <v>539</v>
      </c>
      <c r="C543" s="1">
        <v>38527</v>
      </c>
      <c r="D543" s="2">
        <v>0.35694444444444445</v>
      </c>
      <c r="E543">
        <v>1853.082</v>
      </c>
      <c r="F543">
        <f t="shared" si="44"/>
        <v>12.643894438625631</v>
      </c>
      <c r="G543">
        <v>15139</v>
      </c>
      <c r="H543" s="57">
        <f t="shared" si="40"/>
        <v>830497.4861855996</v>
      </c>
      <c r="I543" s="58">
        <f t="shared" si="41"/>
        <v>0.003488623134259616</v>
      </c>
      <c r="J543" s="59">
        <f t="shared" si="42"/>
        <v>286.6460381402671</v>
      </c>
      <c r="K543" s="59">
        <f t="shared" si="43"/>
        <v>13.496038140267103</v>
      </c>
      <c r="L543">
        <v>0</v>
      </c>
      <c r="M543">
        <v>19913</v>
      </c>
      <c r="N543">
        <v>29513</v>
      </c>
      <c r="O543">
        <v>3133</v>
      </c>
      <c r="P543">
        <v>2648</v>
      </c>
    </row>
    <row r="544" spans="2:16" ht="13.5" thickBot="1">
      <c r="B544">
        <v>540</v>
      </c>
      <c r="C544" s="1">
        <v>38527</v>
      </c>
      <c r="D544" s="2">
        <v>0.3570601851851852</v>
      </c>
      <c r="E544">
        <v>1849.133</v>
      </c>
      <c r="F544">
        <f t="shared" si="44"/>
        <v>12.616667034991956</v>
      </c>
      <c r="G544">
        <v>15131</v>
      </c>
      <c r="H544" s="57">
        <f t="shared" si="40"/>
        <v>831068.4604565761</v>
      </c>
      <c r="I544" s="58">
        <f t="shared" si="41"/>
        <v>0.0034887920420148652</v>
      </c>
      <c r="J544" s="59">
        <f t="shared" si="42"/>
        <v>286.6321603458127</v>
      </c>
      <c r="K544" s="59">
        <f t="shared" si="43"/>
        <v>13.482160345812702</v>
      </c>
      <c r="L544">
        <v>0</v>
      </c>
      <c r="M544">
        <v>19909</v>
      </c>
      <c r="N544">
        <v>29513</v>
      </c>
      <c r="O544">
        <v>3123</v>
      </c>
      <c r="P544">
        <v>2629</v>
      </c>
    </row>
    <row r="545" spans="2:16" ht="13.5" thickBot="1">
      <c r="B545">
        <v>541</v>
      </c>
      <c r="C545" s="1">
        <v>38527</v>
      </c>
      <c r="D545" s="2">
        <v>0.35717592592592595</v>
      </c>
      <c r="E545">
        <v>1841.391</v>
      </c>
      <c r="F545">
        <f t="shared" si="44"/>
        <v>12.56328781014214</v>
      </c>
      <c r="G545">
        <v>15125</v>
      </c>
      <c r="H545" s="57">
        <f t="shared" si="40"/>
        <v>831497.0875099598</v>
      </c>
      <c r="I545" s="58">
        <f t="shared" si="41"/>
        <v>0.003488918765414959</v>
      </c>
      <c r="J545" s="59">
        <f t="shared" si="42"/>
        <v>286.6217493834551</v>
      </c>
      <c r="K545" s="59">
        <f t="shared" si="43"/>
        <v>13.47174938345512</v>
      </c>
      <c r="L545">
        <v>0</v>
      </c>
      <c r="M545">
        <v>19906</v>
      </c>
      <c r="N545">
        <v>29514</v>
      </c>
      <c r="O545">
        <v>3766</v>
      </c>
      <c r="P545">
        <v>2632</v>
      </c>
    </row>
    <row r="546" spans="2:16" ht="13.5" thickBot="1">
      <c r="B546">
        <v>542</v>
      </c>
      <c r="C546" s="1">
        <v>38527</v>
      </c>
      <c r="D546" s="2">
        <v>0.3572916666666666</v>
      </c>
      <c r="E546">
        <v>1838.277</v>
      </c>
      <c r="F546">
        <f t="shared" si="44"/>
        <v>12.541817530345922</v>
      </c>
      <c r="G546">
        <v>15120</v>
      </c>
      <c r="H546" s="57">
        <f t="shared" si="40"/>
        <v>831854.5365621794</v>
      </c>
      <c r="I546" s="58">
        <f t="shared" si="41"/>
        <v>0.0034890243961568598</v>
      </c>
      <c r="J546" s="59">
        <f t="shared" si="42"/>
        <v>286.61307186659235</v>
      </c>
      <c r="K546" s="59">
        <f t="shared" si="43"/>
        <v>13.463071866592372</v>
      </c>
      <c r="L546">
        <v>0</v>
      </c>
      <c r="M546">
        <v>19902</v>
      </c>
      <c r="N546">
        <v>29513</v>
      </c>
      <c r="O546">
        <v>9665</v>
      </c>
      <c r="P546">
        <v>2654</v>
      </c>
    </row>
    <row r="547" spans="2:16" ht="13.5" thickBot="1">
      <c r="B547">
        <v>543</v>
      </c>
      <c r="C547" s="1">
        <v>38527</v>
      </c>
      <c r="D547" s="2">
        <v>0.3574074074074074</v>
      </c>
      <c r="E547">
        <v>1834.773</v>
      </c>
      <c r="F547">
        <f t="shared" si="44"/>
        <v>12.517658294505859</v>
      </c>
      <c r="G547">
        <v>15116</v>
      </c>
      <c r="H547" s="57">
        <f t="shared" si="40"/>
        <v>832140.6660505047</v>
      </c>
      <c r="I547" s="58">
        <f t="shared" si="41"/>
        <v>0.003489108919031377</v>
      </c>
      <c r="J547" s="59">
        <f t="shared" si="42"/>
        <v>286.60612872974264</v>
      </c>
      <c r="K547" s="59">
        <f t="shared" si="43"/>
        <v>13.456128729742659</v>
      </c>
      <c r="L547">
        <v>0</v>
      </c>
      <c r="M547">
        <v>19900</v>
      </c>
      <c r="N547">
        <v>29513</v>
      </c>
      <c r="O547">
        <v>4931</v>
      </c>
      <c r="P547">
        <v>2652</v>
      </c>
    </row>
    <row r="548" spans="2:16" ht="13.5" thickBot="1">
      <c r="B548">
        <v>544</v>
      </c>
      <c r="C548" s="1">
        <v>38527</v>
      </c>
      <c r="D548" s="2">
        <v>0.3575231481481482</v>
      </c>
      <c r="E548">
        <v>1832.82</v>
      </c>
      <c r="F548">
        <f t="shared" si="44"/>
        <v>12.504192830009387</v>
      </c>
      <c r="G548">
        <v>15113</v>
      </c>
      <c r="H548" s="57">
        <f t="shared" si="40"/>
        <v>832355.3625560844</v>
      </c>
      <c r="I548" s="58">
        <f t="shared" si="41"/>
        <v>0.0034891723218575424</v>
      </c>
      <c r="J548" s="59">
        <f t="shared" si="42"/>
        <v>286.60092072140094</v>
      </c>
      <c r="K548" s="59">
        <f t="shared" si="43"/>
        <v>13.450920721400962</v>
      </c>
      <c r="L548">
        <v>0</v>
      </c>
      <c r="M548">
        <v>19896</v>
      </c>
      <c r="N548">
        <v>29514</v>
      </c>
      <c r="O548">
        <v>5743</v>
      </c>
      <c r="P548">
        <v>2648</v>
      </c>
    </row>
    <row r="549" spans="2:16" ht="13.5" thickBot="1">
      <c r="B549">
        <v>545</v>
      </c>
      <c r="C549" s="1">
        <v>38527</v>
      </c>
      <c r="D549" s="2">
        <v>0.3576388888888889</v>
      </c>
      <c r="E549">
        <v>1831.465</v>
      </c>
      <c r="F549">
        <f t="shared" si="44"/>
        <v>12.494850431446807</v>
      </c>
      <c r="G549">
        <v>15110</v>
      </c>
      <c r="H549" s="57">
        <f t="shared" si="40"/>
        <v>832570.1443088998</v>
      </c>
      <c r="I549" s="58">
        <f t="shared" si="41"/>
        <v>0.003489235733834209</v>
      </c>
      <c r="J549" s="59">
        <f t="shared" si="42"/>
        <v>286.5957121507328</v>
      </c>
      <c r="K549" s="59">
        <f t="shared" si="43"/>
        <v>13.445712150732845</v>
      </c>
      <c r="L549">
        <v>0</v>
      </c>
      <c r="M549">
        <v>19892</v>
      </c>
      <c r="N549">
        <v>29513</v>
      </c>
      <c r="O549">
        <v>5002</v>
      </c>
      <c r="P549">
        <v>2663</v>
      </c>
    </row>
    <row r="550" spans="2:16" ht="13.5" thickBot="1">
      <c r="B550">
        <v>546</v>
      </c>
      <c r="C550" s="1">
        <v>38527</v>
      </c>
      <c r="D550" s="2">
        <v>0.3577546296296296</v>
      </c>
      <c r="E550">
        <v>1871.688</v>
      </c>
      <c r="F550">
        <f t="shared" si="44"/>
        <v>12.772178326194174</v>
      </c>
      <c r="G550">
        <v>15921</v>
      </c>
      <c r="H550" s="57">
        <f t="shared" si="40"/>
        <v>777453.9886645203</v>
      </c>
      <c r="I550" s="58">
        <f t="shared" si="41"/>
        <v>0.003472413652711692</v>
      </c>
      <c r="J550" s="59">
        <f t="shared" si="42"/>
        <v>287.9841228648193</v>
      </c>
      <c r="K550" s="59">
        <f t="shared" si="43"/>
        <v>14.834122864819335</v>
      </c>
      <c r="L550">
        <v>0</v>
      </c>
      <c r="M550">
        <v>19889</v>
      </c>
      <c r="N550">
        <v>29514</v>
      </c>
      <c r="O550">
        <v>50906</v>
      </c>
      <c r="P550">
        <v>3854</v>
      </c>
    </row>
    <row r="551" spans="2:16" ht="13.5" thickBot="1">
      <c r="B551">
        <v>547</v>
      </c>
      <c r="C551" s="1">
        <v>38527</v>
      </c>
      <c r="D551" s="2">
        <v>0.35787037037037034</v>
      </c>
      <c r="E551">
        <v>1873.551</v>
      </c>
      <c r="F551">
        <f t="shared" si="44"/>
        <v>12.785023262372835</v>
      </c>
      <c r="G551">
        <v>15711</v>
      </c>
      <c r="H551" s="57">
        <f t="shared" si="40"/>
        <v>791179.837050905</v>
      </c>
      <c r="I551" s="58">
        <f t="shared" si="41"/>
        <v>0.0034767096518174088</v>
      </c>
      <c r="J551" s="59">
        <f t="shared" si="42"/>
        <v>287.6282750494456</v>
      </c>
      <c r="K551" s="59">
        <f t="shared" si="43"/>
        <v>14.478275049445642</v>
      </c>
      <c r="L551">
        <v>0</v>
      </c>
      <c r="M551">
        <v>19884</v>
      </c>
      <c r="N551">
        <v>29513</v>
      </c>
      <c r="O551">
        <v>26624</v>
      </c>
      <c r="P551">
        <v>2843</v>
      </c>
    </row>
    <row r="552" spans="2:16" ht="13.5" thickBot="1">
      <c r="B552">
        <v>548</v>
      </c>
      <c r="C552" s="1">
        <v>38527</v>
      </c>
      <c r="D552" s="2">
        <v>0.3579861111111111</v>
      </c>
      <c r="E552">
        <v>1878.391</v>
      </c>
      <c r="F552">
        <f t="shared" si="44"/>
        <v>12.818393896352829</v>
      </c>
      <c r="G552">
        <v>15132</v>
      </c>
      <c r="H552" s="57">
        <f t="shared" si="40"/>
        <v>830997.0556588027</v>
      </c>
      <c r="I552" s="58">
        <f t="shared" si="41"/>
        <v>0.003488770924998055</v>
      </c>
      <c r="J552" s="59">
        <f t="shared" si="42"/>
        <v>286.6338952880827</v>
      </c>
      <c r="K552" s="59">
        <f t="shared" si="43"/>
        <v>13.48389528808275</v>
      </c>
      <c r="L552">
        <v>0</v>
      </c>
      <c r="M552">
        <v>19881</v>
      </c>
      <c r="N552">
        <v>29514</v>
      </c>
      <c r="O552">
        <v>18769</v>
      </c>
      <c r="P552">
        <v>2457</v>
      </c>
    </row>
    <row r="553" spans="2:16" ht="13.5" thickBot="1">
      <c r="B553">
        <v>549</v>
      </c>
      <c r="C553" s="1">
        <v>38527</v>
      </c>
      <c r="D553" s="2">
        <v>0.3581018518518519</v>
      </c>
      <c r="E553">
        <v>1872.992</v>
      </c>
      <c r="F553">
        <f t="shared" si="44"/>
        <v>12.781169092043328</v>
      </c>
      <c r="G553">
        <v>14698</v>
      </c>
      <c r="H553" s="57">
        <f t="shared" si="40"/>
        <v>862899.6194584925</v>
      </c>
      <c r="I553" s="58">
        <f t="shared" si="41"/>
        <v>0.0034980330751206053</v>
      </c>
      <c r="J553" s="59">
        <f t="shared" si="42"/>
        <v>285.87494129555137</v>
      </c>
      <c r="K553" s="59">
        <f t="shared" si="43"/>
        <v>12.724941295551389</v>
      </c>
      <c r="L553">
        <v>0</v>
      </c>
      <c r="M553">
        <v>19879</v>
      </c>
      <c r="N553">
        <v>29514</v>
      </c>
      <c r="O553">
        <v>15683</v>
      </c>
      <c r="P553">
        <v>2641</v>
      </c>
    </row>
    <row r="554" spans="2:16" ht="13.5" thickBot="1">
      <c r="B554">
        <v>550</v>
      </c>
      <c r="C554" s="1">
        <v>38527</v>
      </c>
      <c r="D554" s="2">
        <v>0.35821759259259256</v>
      </c>
      <c r="E554">
        <v>1869.484</v>
      </c>
      <c r="F554">
        <f t="shared" si="44"/>
        <v>12.75698227716692</v>
      </c>
      <c r="G554">
        <v>14539</v>
      </c>
      <c r="H554" s="57">
        <f t="shared" si="40"/>
        <v>875064.0979714692</v>
      </c>
      <c r="I554" s="58">
        <f t="shared" si="41"/>
        <v>0.003501476681192997</v>
      </c>
      <c r="J554" s="59">
        <f t="shared" si="42"/>
        <v>285.59379114850697</v>
      </c>
      <c r="K554" s="59">
        <f t="shared" si="43"/>
        <v>12.443791148506989</v>
      </c>
      <c r="L554">
        <v>0</v>
      </c>
      <c r="M554">
        <v>19875</v>
      </c>
      <c r="N554">
        <v>29514</v>
      </c>
      <c r="O554">
        <v>20208</v>
      </c>
      <c r="P554">
        <v>2728</v>
      </c>
    </row>
    <row r="555" spans="2:16" ht="13.5" thickBot="1">
      <c r="B555">
        <v>551</v>
      </c>
      <c r="C555" s="1">
        <v>38527</v>
      </c>
      <c r="D555" s="2">
        <v>0.35833333333333334</v>
      </c>
      <c r="E555">
        <v>1859.078</v>
      </c>
      <c r="F555">
        <f t="shared" si="44"/>
        <v>12.685235414109936</v>
      </c>
      <c r="G555">
        <v>14544</v>
      </c>
      <c r="H555" s="57">
        <f t="shared" si="40"/>
        <v>874677.5170558308</v>
      </c>
      <c r="I555" s="58">
        <f t="shared" si="41"/>
        <v>0.00350136796832555</v>
      </c>
      <c r="J555" s="59">
        <f t="shared" si="42"/>
        <v>285.60265845986686</v>
      </c>
      <c r="K555" s="59">
        <f t="shared" si="43"/>
        <v>12.452658459866882</v>
      </c>
      <c r="L555">
        <v>0</v>
      </c>
      <c r="M555">
        <v>19872</v>
      </c>
      <c r="N555">
        <v>29513</v>
      </c>
      <c r="O555">
        <v>12163</v>
      </c>
      <c r="P555">
        <v>2636</v>
      </c>
    </row>
    <row r="556" spans="2:16" ht="13.5" thickBot="1">
      <c r="B556">
        <v>552</v>
      </c>
      <c r="C556" s="1">
        <v>38527</v>
      </c>
      <c r="D556" s="2">
        <v>0.35844907407407406</v>
      </c>
      <c r="E556">
        <v>1857.777</v>
      </c>
      <c r="F556">
        <f t="shared" si="44"/>
        <v>12.67626533253804</v>
      </c>
      <c r="G556">
        <v>14506</v>
      </c>
      <c r="H556" s="57">
        <f t="shared" si="40"/>
        <v>877622.2152615344</v>
      </c>
      <c r="I556" s="58">
        <f t="shared" si="41"/>
        <v>0.00350219488237678</v>
      </c>
      <c r="J556" s="59">
        <f t="shared" si="42"/>
        <v>285.5352239340107</v>
      </c>
      <c r="K556" s="59">
        <f t="shared" si="43"/>
        <v>12.385223934010696</v>
      </c>
      <c r="L556">
        <v>0</v>
      </c>
      <c r="M556">
        <v>19868</v>
      </c>
      <c r="N556">
        <v>29513</v>
      </c>
      <c r="O556">
        <v>17325</v>
      </c>
      <c r="P556">
        <v>2606</v>
      </c>
    </row>
    <row r="557" spans="2:16" ht="13.5" thickBot="1">
      <c r="B557">
        <v>553</v>
      </c>
      <c r="C557" s="1">
        <v>38527</v>
      </c>
      <c r="D557" s="2">
        <v>0.35856481481481484</v>
      </c>
      <c r="E557">
        <v>1858.168</v>
      </c>
      <c r="F557">
        <f t="shared" si="44"/>
        <v>12.67896118334097</v>
      </c>
      <c r="G557">
        <v>14451</v>
      </c>
      <c r="H557" s="57">
        <f t="shared" si="40"/>
        <v>881911.7050582821</v>
      </c>
      <c r="I557" s="58">
        <f t="shared" si="41"/>
        <v>0.003503394584485054</v>
      </c>
      <c r="J557" s="59">
        <f t="shared" si="42"/>
        <v>285.4374452790863</v>
      </c>
      <c r="K557" s="59">
        <f t="shared" si="43"/>
        <v>12.287445279086342</v>
      </c>
      <c r="L557">
        <v>0</v>
      </c>
      <c r="M557">
        <v>19865</v>
      </c>
      <c r="N557">
        <v>29514</v>
      </c>
      <c r="O557">
        <v>41040</v>
      </c>
      <c r="P557">
        <v>2716</v>
      </c>
    </row>
    <row r="558" spans="2:16" ht="13.5" thickBot="1">
      <c r="B558">
        <v>554</v>
      </c>
      <c r="C558" s="1">
        <v>38527</v>
      </c>
      <c r="D558" s="2">
        <v>0.3586805555555555</v>
      </c>
      <c r="E558">
        <v>1849.957</v>
      </c>
      <c r="F558">
        <f t="shared" si="44"/>
        <v>12.622348316479458</v>
      </c>
      <c r="G558">
        <v>14422</v>
      </c>
      <c r="H558" s="57">
        <f t="shared" si="40"/>
        <v>884186.6083472185</v>
      </c>
      <c r="I558" s="58">
        <f t="shared" si="41"/>
        <v>0.0035040285218500785</v>
      </c>
      <c r="J558" s="59">
        <f t="shared" si="42"/>
        <v>285.3858048712497</v>
      </c>
      <c r="K558" s="59">
        <f t="shared" si="43"/>
        <v>12.23580487124974</v>
      </c>
      <c r="L558">
        <v>0</v>
      </c>
      <c r="M558">
        <v>19861</v>
      </c>
      <c r="N558">
        <v>29513</v>
      </c>
      <c r="O558">
        <v>18963</v>
      </c>
      <c r="P558">
        <v>2694</v>
      </c>
    </row>
    <row r="559" spans="2:16" ht="13.5" thickBot="1">
      <c r="B559">
        <v>555</v>
      </c>
      <c r="C559" s="1">
        <v>38527</v>
      </c>
      <c r="D559" s="2">
        <v>0.3587962962962963</v>
      </c>
      <c r="E559">
        <v>1841.785</v>
      </c>
      <c r="F559">
        <f t="shared" si="44"/>
        <v>12.56600434522233</v>
      </c>
      <c r="G559">
        <v>14403</v>
      </c>
      <c r="H559" s="57">
        <f t="shared" si="40"/>
        <v>885682.0289935214</v>
      </c>
      <c r="I559" s="58">
        <f t="shared" si="41"/>
        <v>0.0035044443746787904</v>
      </c>
      <c r="J559" s="59">
        <f t="shared" si="42"/>
        <v>285.35193973271663</v>
      </c>
      <c r="K559" s="59">
        <f t="shared" si="43"/>
        <v>12.201939732716653</v>
      </c>
      <c r="L559">
        <v>0</v>
      </c>
      <c r="M559">
        <v>19859</v>
      </c>
      <c r="N559">
        <v>29513</v>
      </c>
      <c r="O559">
        <v>14478</v>
      </c>
      <c r="P559">
        <v>2630</v>
      </c>
    </row>
    <row r="560" spans="2:16" ht="13.5" thickBot="1">
      <c r="B560">
        <v>556</v>
      </c>
      <c r="C560" s="1">
        <v>38527</v>
      </c>
      <c r="D560" s="2">
        <v>0.35891203703703706</v>
      </c>
      <c r="E560">
        <v>1835.777</v>
      </c>
      <c r="F560">
        <f t="shared" si="44"/>
        <v>12.524580632628982</v>
      </c>
      <c r="G560">
        <v>14384</v>
      </c>
      <c r="H560" s="57">
        <f t="shared" si="40"/>
        <v>887181.3999777632</v>
      </c>
      <c r="I560" s="58">
        <f t="shared" si="41"/>
        <v>0.0035048606362683807</v>
      </c>
      <c r="J560" s="59">
        <f t="shared" si="42"/>
        <v>285.3180493546523</v>
      </c>
      <c r="K560" s="59">
        <f t="shared" si="43"/>
        <v>12.16804935465234</v>
      </c>
      <c r="L560">
        <v>0</v>
      </c>
      <c r="M560">
        <v>19856</v>
      </c>
      <c r="N560">
        <v>29513</v>
      </c>
      <c r="O560">
        <v>17532</v>
      </c>
      <c r="P560">
        <v>2640</v>
      </c>
    </row>
    <row r="561" spans="2:16" ht="13.5" thickBot="1">
      <c r="B561">
        <v>557</v>
      </c>
      <c r="C561" s="1">
        <v>38527</v>
      </c>
      <c r="D561" s="2">
        <v>0.3590277777777778</v>
      </c>
      <c r="E561">
        <v>1826.996</v>
      </c>
      <c r="F561">
        <f t="shared" si="44"/>
        <v>12.464037753088009</v>
      </c>
      <c r="G561">
        <v>14358</v>
      </c>
      <c r="H561" s="57">
        <f t="shared" si="40"/>
        <v>889239.6008477012</v>
      </c>
      <c r="I561" s="58">
        <f t="shared" si="41"/>
        <v>0.0035054309219722892</v>
      </c>
      <c r="J561" s="59">
        <f t="shared" si="42"/>
        <v>285.2716320073316</v>
      </c>
      <c r="K561" s="59">
        <f t="shared" si="43"/>
        <v>12.121632007331641</v>
      </c>
      <c r="L561">
        <v>0</v>
      </c>
      <c r="M561">
        <v>19853</v>
      </c>
      <c r="N561">
        <v>29514</v>
      </c>
      <c r="O561">
        <v>21805</v>
      </c>
      <c r="P561">
        <v>2584</v>
      </c>
    </row>
    <row r="562" spans="2:16" ht="13.5" thickBot="1">
      <c r="B562">
        <v>558</v>
      </c>
      <c r="C562" s="1">
        <v>38527</v>
      </c>
      <c r="D562" s="2">
        <v>0.3591435185185185</v>
      </c>
      <c r="E562">
        <v>1817.684</v>
      </c>
      <c r="F562">
        <f t="shared" si="44"/>
        <v>12.399833756471956</v>
      </c>
      <c r="G562">
        <v>14319</v>
      </c>
      <c r="H562" s="57">
        <f t="shared" si="40"/>
        <v>892340.9156484561</v>
      </c>
      <c r="I562" s="58">
        <f t="shared" si="41"/>
        <v>0.0035062877967004177</v>
      </c>
      <c r="J562" s="59">
        <f t="shared" si="42"/>
        <v>285.2019166655536</v>
      </c>
      <c r="K562" s="59">
        <f t="shared" si="43"/>
        <v>12.05191666555362</v>
      </c>
      <c r="L562">
        <v>0</v>
      </c>
      <c r="M562">
        <v>19850</v>
      </c>
      <c r="N562">
        <v>29513</v>
      </c>
      <c r="O562">
        <v>15844</v>
      </c>
      <c r="P562">
        <v>2685</v>
      </c>
    </row>
    <row r="563" spans="2:16" ht="13.5" thickBot="1">
      <c r="B563">
        <v>559</v>
      </c>
      <c r="C563" s="1">
        <v>38527</v>
      </c>
      <c r="D563" s="2">
        <v>0.3592592592592592</v>
      </c>
      <c r="E563">
        <v>1809.117</v>
      </c>
      <c r="F563">
        <f t="shared" si="44"/>
        <v>12.340766355375552</v>
      </c>
      <c r="G563">
        <v>14274</v>
      </c>
      <c r="H563" s="57">
        <f t="shared" si="40"/>
        <v>895940.4126846531</v>
      </c>
      <c r="I563" s="58">
        <f t="shared" si="41"/>
        <v>0.0035072786670099134</v>
      </c>
      <c r="J563" s="59">
        <f t="shared" si="42"/>
        <v>285.12134191279915</v>
      </c>
      <c r="K563" s="59">
        <f t="shared" si="43"/>
        <v>11.971341912799176</v>
      </c>
      <c r="L563">
        <v>0</v>
      </c>
      <c r="M563">
        <v>19847</v>
      </c>
      <c r="N563">
        <v>29514</v>
      </c>
      <c r="O563">
        <v>40272</v>
      </c>
      <c r="P563">
        <v>2619</v>
      </c>
    </row>
    <row r="564" spans="2:16" ht="13.5" thickBot="1">
      <c r="B564">
        <v>560</v>
      </c>
      <c r="C564" s="1">
        <v>38527</v>
      </c>
      <c r="D564" s="2">
        <v>0.359375</v>
      </c>
      <c r="E564">
        <v>1800.809</v>
      </c>
      <c r="F564">
        <f t="shared" si="44"/>
        <v>12.28348469688262</v>
      </c>
      <c r="G564">
        <v>14277</v>
      </c>
      <c r="H564" s="57">
        <f t="shared" si="40"/>
        <v>895699.7403376495</v>
      </c>
      <c r="I564" s="58">
        <f t="shared" si="41"/>
        <v>0.0035072125363962555</v>
      </c>
      <c r="J564" s="59">
        <f t="shared" si="42"/>
        <v>285.1267180481522</v>
      </c>
      <c r="K564" s="59">
        <f t="shared" si="43"/>
        <v>11.976718048152236</v>
      </c>
      <c r="L564">
        <v>0</v>
      </c>
      <c r="M564">
        <v>19843</v>
      </c>
      <c r="N564">
        <v>29513</v>
      </c>
      <c r="O564">
        <v>34179</v>
      </c>
      <c r="P564">
        <v>2654</v>
      </c>
    </row>
    <row r="565" spans="2:16" ht="13.5" thickBot="1">
      <c r="B565">
        <v>561</v>
      </c>
      <c r="C565" s="1">
        <v>38527</v>
      </c>
      <c r="D565" s="2">
        <v>0.3594907407407408</v>
      </c>
      <c r="E565">
        <v>1791.801</v>
      </c>
      <c r="F565">
        <f t="shared" si="44"/>
        <v>12.221376707028949</v>
      </c>
      <c r="G565">
        <v>14221</v>
      </c>
      <c r="H565" s="57">
        <f t="shared" si="40"/>
        <v>900209.0327355384</v>
      </c>
      <c r="I565" s="58">
        <f t="shared" si="41"/>
        <v>0.003508448693183959</v>
      </c>
      <c r="J565" s="59">
        <f t="shared" si="42"/>
        <v>285.0262573150209</v>
      </c>
      <c r="K565" s="59">
        <f t="shared" si="43"/>
        <v>11.87625731502095</v>
      </c>
      <c r="L565">
        <v>0</v>
      </c>
      <c r="M565">
        <v>19839</v>
      </c>
      <c r="N565">
        <v>29514</v>
      </c>
      <c r="O565">
        <v>15656</v>
      </c>
      <c r="P565">
        <v>2647</v>
      </c>
    </row>
    <row r="566" spans="2:16" ht="13.5" thickBot="1">
      <c r="B566">
        <v>562</v>
      </c>
      <c r="C566" s="1">
        <v>38527</v>
      </c>
      <c r="D566" s="2">
        <v>0.3596064814814815</v>
      </c>
      <c r="E566">
        <v>1784.719</v>
      </c>
      <c r="F566">
        <f t="shared" si="44"/>
        <v>12.172548023176406</v>
      </c>
      <c r="G566">
        <v>14176</v>
      </c>
      <c r="H566" s="57">
        <f t="shared" si="40"/>
        <v>903858.385966068</v>
      </c>
      <c r="I566" s="58">
        <f t="shared" si="41"/>
        <v>0.00350944467872901</v>
      </c>
      <c r="J566" s="59">
        <f t="shared" si="42"/>
        <v>284.9453664453154</v>
      </c>
      <c r="K566" s="59">
        <f t="shared" si="43"/>
        <v>11.795366445315437</v>
      </c>
      <c r="L566">
        <v>0</v>
      </c>
      <c r="M566">
        <v>19835</v>
      </c>
      <c r="N566">
        <v>29514</v>
      </c>
      <c r="O566">
        <v>28466</v>
      </c>
      <c r="P566">
        <v>2604</v>
      </c>
    </row>
    <row r="567" spans="2:16" ht="13.5" thickBot="1">
      <c r="B567">
        <v>563</v>
      </c>
      <c r="C567" s="1">
        <v>38527</v>
      </c>
      <c r="D567" s="2">
        <v>0.3597222222222222</v>
      </c>
      <c r="E567">
        <v>1772.41</v>
      </c>
      <c r="F567">
        <f t="shared" si="44"/>
        <v>12.087680433577288</v>
      </c>
      <c r="G567">
        <v>14150</v>
      </c>
      <c r="H567" s="57">
        <f t="shared" si="40"/>
        <v>905977.480176563</v>
      </c>
      <c r="I567" s="58">
        <f t="shared" si="41"/>
        <v>0.003510021218555702</v>
      </c>
      <c r="J567" s="59">
        <f t="shared" si="42"/>
        <v>284.8985626393103</v>
      </c>
      <c r="K567" s="59">
        <f t="shared" si="43"/>
        <v>11.748562639310308</v>
      </c>
      <c r="L567">
        <v>0</v>
      </c>
      <c r="M567">
        <v>19831</v>
      </c>
      <c r="N567">
        <v>29513</v>
      </c>
      <c r="O567">
        <v>16957</v>
      </c>
      <c r="P567">
        <v>2669</v>
      </c>
    </row>
    <row r="568" spans="2:16" ht="13.5" thickBot="1">
      <c r="B568">
        <v>564</v>
      </c>
      <c r="C568" s="1">
        <v>38527</v>
      </c>
      <c r="D568" s="2">
        <v>0.35983796296296294</v>
      </c>
      <c r="E568">
        <v>1760.027</v>
      </c>
      <c r="F568">
        <f t="shared" si="44"/>
        <v>12.00230263180575</v>
      </c>
      <c r="G568">
        <v>14137</v>
      </c>
      <c r="H568" s="57">
        <f t="shared" si="40"/>
        <v>907039.9500474709</v>
      </c>
      <c r="I568" s="58">
        <f t="shared" si="41"/>
        <v>0.0035103097868045318</v>
      </c>
      <c r="J568" s="59">
        <f t="shared" si="42"/>
        <v>284.8751422905924</v>
      </c>
      <c r="K568" s="59">
        <f t="shared" si="43"/>
        <v>11.72514229059243</v>
      </c>
      <c r="L568">
        <v>0</v>
      </c>
      <c r="M568">
        <v>19827</v>
      </c>
      <c r="N568">
        <v>29514</v>
      </c>
      <c r="O568">
        <v>19059</v>
      </c>
      <c r="P568">
        <v>2641</v>
      </c>
    </row>
    <row r="569" spans="2:16" ht="13.5" thickBot="1">
      <c r="B569">
        <v>565</v>
      </c>
      <c r="C569" s="1">
        <v>38527</v>
      </c>
      <c r="D569" s="2">
        <v>0.3599537037037037</v>
      </c>
      <c r="E569">
        <v>1750.664</v>
      </c>
      <c r="F569">
        <f t="shared" si="44"/>
        <v>11.93774700247627</v>
      </c>
      <c r="G569">
        <v>14085</v>
      </c>
      <c r="H569" s="57">
        <f t="shared" si="40"/>
        <v>911309.4405145742</v>
      </c>
      <c r="I569" s="58">
        <f t="shared" si="41"/>
        <v>0.003511466058162794</v>
      </c>
      <c r="J569" s="59">
        <f t="shared" si="42"/>
        <v>284.78133732074343</v>
      </c>
      <c r="K569" s="59">
        <f t="shared" si="43"/>
        <v>11.631337320743455</v>
      </c>
      <c r="L569">
        <v>0</v>
      </c>
      <c r="M569">
        <v>19822</v>
      </c>
      <c r="N569">
        <v>29513</v>
      </c>
      <c r="O569">
        <v>21088</v>
      </c>
      <c r="P569">
        <v>2618</v>
      </c>
    </row>
    <row r="570" spans="2:16" ht="13.5" thickBot="1">
      <c r="B570">
        <v>566</v>
      </c>
      <c r="C570" s="1">
        <v>38527</v>
      </c>
      <c r="D570" s="2">
        <v>0.3600694444444445</v>
      </c>
      <c r="E570">
        <v>1741.809</v>
      </c>
      <c r="F570">
        <f t="shared" si="44"/>
        <v>11.876693910762874</v>
      </c>
      <c r="G570">
        <v>13972</v>
      </c>
      <c r="H570" s="57">
        <f t="shared" si="40"/>
        <v>920696.9293184427</v>
      </c>
      <c r="I570" s="58">
        <f t="shared" si="41"/>
        <v>0.003513989851449786</v>
      </c>
      <c r="J570" s="59">
        <f t="shared" si="42"/>
        <v>284.57680365451955</v>
      </c>
      <c r="K570" s="59">
        <f t="shared" si="43"/>
        <v>11.426803654519574</v>
      </c>
      <c r="L570">
        <v>0</v>
      </c>
      <c r="M570">
        <v>19817</v>
      </c>
      <c r="N570">
        <v>29514</v>
      </c>
      <c r="O570">
        <v>30106</v>
      </c>
      <c r="P570">
        <v>2737</v>
      </c>
    </row>
    <row r="571" spans="2:16" ht="13.5" thickBot="1">
      <c r="B571">
        <v>567</v>
      </c>
      <c r="C571" s="1">
        <v>38527</v>
      </c>
      <c r="D571" s="2">
        <v>0.36018518518518516</v>
      </c>
      <c r="E571">
        <v>1730.176</v>
      </c>
      <c r="F571">
        <f t="shared" si="44"/>
        <v>11.796487178306416</v>
      </c>
      <c r="G571">
        <v>13866</v>
      </c>
      <c r="H571" s="57">
        <f t="shared" si="40"/>
        <v>929641.9629200926</v>
      </c>
      <c r="I571" s="58">
        <f t="shared" si="41"/>
        <v>0.0035163713553660607</v>
      </c>
      <c r="J571" s="59">
        <f t="shared" si="42"/>
        <v>284.3840706624964</v>
      </c>
      <c r="K571" s="59">
        <f t="shared" si="43"/>
        <v>11.234070662496435</v>
      </c>
      <c r="L571">
        <v>0</v>
      </c>
      <c r="M571">
        <v>19812</v>
      </c>
      <c r="N571">
        <v>29514</v>
      </c>
      <c r="O571">
        <v>18186</v>
      </c>
      <c r="P571">
        <v>2698</v>
      </c>
    </row>
    <row r="572" spans="2:16" ht="13.5" thickBot="1">
      <c r="B572">
        <v>568</v>
      </c>
      <c r="C572" s="1">
        <v>38527</v>
      </c>
      <c r="D572" s="2">
        <v>0.36030092592592594</v>
      </c>
      <c r="E572">
        <v>1713.309</v>
      </c>
      <c r="F572">
        <f t="shared" si="44"/>
        <v>11.680193276789776</v>
      </c>
      <c r="G572">
        <v>13803</v>
      </c>
      <c r="H572" s="57">
        <f t="shared" si="40"/>
        <v>935023.4379933012</v>
      </c>
      <c r="I572" s="58">
        <f t="shared" si="41"/>
        <v>0.0035177933187312306</v>
      </c>
      <c r="J572" s="59">
        <f t="shared" si="42"/>
        <v>284.26911685666397</v>
      </c>
      <c r="K572" s="59">
        <f t="shared" si="43"/>
        <v>11.119116856663993</v>
      </c>
      <c r="L572">
        <v>0</v>
      </c>
      <c r="M572">
        <v>19807</v>
      </c>
      <c r="N572">
        <v>29513</v>
      </c>
      <c r="O572">
        <v>15396</v>
      </c>
      <c r="P572">
        <v>2692</v>
      </c>
    </row>
    <row r="573" spans="2:16" ht="13.5" thickBot="1">
      <c r="B573">
        <v>569</v>
      </c>
      <c r="C573" s="1">
        <v>38527</v>
      </c>
      <c r="D573" s="2">
        <v>0.36041666666666666</v>
      </c>
      <c r="E573">
        <v>1654.359</v>
      </c>
      <c r="F573">
        <f t="shared" si="44"/>
        <v>11.273747228624368</v>
      </c>
      <c r="G573">
        <v>13697</v>
      </c>
      <c r="H573" s="57">
        <f t="shared" si="40"/>
        <v>944189.693648735</v>
      </c>
      <c r="I573" s="58">
        <f t="shared" si="41"/>
        <v>0.003520196995905982</v>
      </c>
      <c r="J573" s="59">
        <f t="shared" si="42"/>
        <v>284.07501090507384</v>
      </c>
      <c r="K573" s="59">
        <f t="shared" si="43"/>
        <v>10.925010905073862</v>
      </c>
      <c r="L573">
        <v>0</v>
      </c>
      <c r="M573">
        <v>19798</v>
      </c>
      <c r="N573">
        <v>29514</v>
      </c>
      <c r="O573">
        <v>34425</v>
      </c>
      <c r="P573">
        <v>2911</v>
      </c>
    </row>
    <row r="574" spans="2:16" ht="13.5" thickBot="1">
      <c r="B574">
        <v>570</v>
      </c>
      <c r="C574" s="1">
        <v>38527</v>
      </c>
      <c r="D574" s="2">
        <v>0.36053240740740744</v>
      </c>
      <c r="E574">
        <v>1639.754</v>
      </c>
      <c r="F574">
        <f t="shared" si="44"/>
        <v>11.173049272162014</v>
      </c>
      <c r="G574">
        <v>13550</v>
      </c>
      <c r="H574" s="57">
        <f t="shared" si="40"/>
        <v>957138.716142111</v>
      </c>
      <c r="I574" s="58">
        <f t="shared" si="41"/>
        <v>0.003523553975860359</v>
      </c>
      <c r="J574" s="59">
        <f t="shared" si="42"/>
        <v>283.8043653796523</v>
      </c>
      <c r="K574" s="59">
        <f t="shared" si="43"/>
        <v>10.654365379652347</v>
      </c>
      <c r="L574">
        <v>0</v>
      </c>
      <c r="M574">
        <v>19792</v>
      </c>
      <c r="N574">
        <v>29514</v>
      </c>
      <c r="O574">
        <v>17663</v>
      </c>
      <c r="P574">
        <v>2787</v>
      </c>
    </row>
    <row r="575" spans="2:16" ht="13.5" thickBot="1">
      <c r="B575">
        <v>571</v>
      </c>
      <c r="C575" s="1">
        <v>38527</v>
      </c>
      <c r="D575" s="2">
        <v>0.3606481481481481</v>
      </c>
      <c r="E575">
        <v>1623.246</v>
      </c>
      <c r="F575">
        <f t="shared" si="44"/>
        <v>11.059230589157528</v>
      </c>
      <c r="G575">
        <v>13407</v>
      </c>
      <c r="H575" s="57">
        <f t="shared" si="40"/>
        <v>970007.8341636406</v>
      </c>
      <c r="I575" s="58">
        <f t="shared" si="41"/>
        <v>0.003526846465466554</v>
      </c>
      <c r="J575" s="59">
        <f t="shared" si="42"/>
        <v>283.5394196463025</v>
      </c>
      <c r="K575" s="59">
        <f t="shared" si="43"/>
        <v>10.389419646302542</v>
      </c>
      <c r="L575">
        <v>0</v>
      </c>
      <c r="M575">
        <v>19784</v>
      </c>
      <c r="N575">
        <v>29513</v>
      </c>
      <c r="O575">
        <v>18104</v>
      </c>
      <c r="P575">
        <v>2734</v>
      </c>
    </row>
    <row r="576" spans="2:16" ht="13.5" thickBot="1">
      <c r="B576">
        <v>572</v>
      </c>
      <c r="C576" s="1">
        <v>38527</v>
      </c>
      <c r="D576" s="2">
        <v>0.3607638888888889</v>
      </c>
      <c r="E576">
        <v>1611.875</v>
      </c>
      <c r="F576">
        <f t="shared" si="44"/>
        <v>10.980830283581804</v>
      </c>
      <c r="G576">
        <v>13260</v>
      </c>
      <c r="H576" s="57">
        <f t="shared" si="40"/>
        <v>983526.227697904</v>
      </c>
      <c r="I576" s="58">
        <f t="shared" si="41"/>
        <v>0.0035302593197732734</v>
      </c>
      <c r="J576" s="59">
        <f t="shared" si="42"/>
        <v>283.2653098311837</v>
      </c>
      <c r="K576" s="59">
        <f t="shared" si="43"/>
        <v>10.115309831183708</v>
      </c>
      <c r="L576">
        <v>0</v>
      </c>
      <c r="M576">
        <v>19776</v>
      </c>
      <c r="N576">
        <v>29513</v>
      </c>
      <c r="O576">
        <v>8737</v>
      </c>
      <c r="P576">
        <v>3071</v>
      </c>
    </row>
    <row r="577" spans="2:16" ht="13.5" thickBot="1">
      <c r="B577">
        <v>573</v>
      </c>
      <c r="C577" s="1">
        <v>38527</v>
      </c>
      <c r="D577" s="2">
        <v>0.36087962962962966</v>
      </c>
      <c r="E577">
        <v>1595.961</v>
      </c>
      <c r="F577">
        <f t="shared" si="44"/>
        <v>10.871107087474861</v>
      </c>
      <c r="G577">
        <v>13189</v>
      </c>
      <c r="H577" s="57">
        <f t="shared" si="40"/>
        <v>990163.4330415465</v>
      </c>
      <c r="I577" s="58">
        <f t="shared" si="41"/>
        <v>0.0035319181718604523</v>
      </c>
      <c r="J577" s="59">
        <f t="shared" si="42"/>
        <v>283.13226732352234</v>
      </c>
      <c r="K577" s="59">
        <f t="shared" si="43"/>
        <v>9.982267323522365</v>
      </c>
      <c r="L577">
        <v>0</v>
      </c>
      <c r="M577">
        <v>19768</v>
      </c>
      <c r="N577">
        <v>29515</v>
      </c>
      <c r="O577">
        <v>3364</v>
      </c>
      <c r="P577">
        <v>2736</v>
      </c>
    </row>
    <row r="578" spans="2:16" ht="13.5" thickBot="1">
      <c r="B578">
        <v>574</v>
      </c>
      <c r="C578" s="1">
        <v>38527</v>
      </c>
      <c r="D578" s="2">
        <v>0.3609953703703704</v>
      </c>
      <c r="E578">
        <v>1590.727</v>
      </c>
      <c r="F578">
        <f t="shared" si="44"/>
        <v>10.835019918414678</v>
      </c>
      <c r="G578">
        <v>13169</v>
      </c>
      <c r="H578" s="57">
        <f t="shared" si="40"/>
        <v>992045.986769679</v>
      </c>
      <c r="I578" s="58">
        <f t="shared" si="41"/>
        <v>0.0035323867009906212</v>
      </c>
      <c r="J578" s="59">
        <f t="shared" si="42"/>
        <v>283.09471319195046</v>
      </c>
      <c r="K578" s="59">
        <f t="shared" si="43"/>
        <v>9.944713191950484</v>
      </c>
      <c r="L578">
        <v>0</v>
      </c>
      <c r="M578">
        <v>19756</v>
      </c>
      <c r="N578">
        <v>29513</v>
      </c>
      <c r="O578">
        <v>3390</v>
      </c>
      <c r="P578">
        <v>2727</v>
      </c>
    </row>
    <row r="579" spans="2:16" ht="13.5" thickBot="1">
      <c r="B579">
        <v>575</v>
      </c>
      <c r="C579" s="1">
        <v>38527</v>
      </c>
      <c r="D579" s="2">
        <v>0.3611111111111111</v>
      </c>
      <c r="E579">
        <v>1581.125</v>
      </c>
      <c r="F579">
        <f t="shared" si="44"/>
        <v>10.76881644166346</v>
      </c>
      <c r="G579">
        <v>13157</v>
      </c>
      <c r="H579" s="57">
        <f t="shared" si="40"/>
        <v>993178.2659872539</v>
      </c>
      <c r="I579" s="58">
        <f t="shared" si="41"/>
        <v>0.0035326680830329955</v>
      </c>
      <c r="J579" s="59">
        <f t="shared" si="42"/>
        <v>283.07216429499465</v>
      </c>
      <c r="K579" s="59">
        <f t="shared" si="43"/>
        <v>9.922164294994673</v>
      </c>
      <c r="L579">
        <v>0</v>
      </c>
      <c r="M579">
        <v>19745</v>
      </c>
      <c r="N579">
        <v>29514</v>
      </c>
      <c r="O579">
        <v>3578</v>
      </c>
      <c r="P579">
        <v>2766</v>
      </c>
    </row>
    <row r="580" spans="2:16" ht="13.5" thickBot="1">
      <c r="B580">
        <v>576</v>
      </c>
      <c r="C580" s="1">
        <v>38527</v>
      </c>
      <c r="D580" s="2">
        <v>0.3612268518518518</v>
      </c>
      <c r="E580">
        <v>1571.062</v>
      </c>
      <c r="F580">
        <f t="shared" si="44"/>
        <v>10.69943448097324</v>
      </c>
      <c r="G580">
        <v>13149</v>
      </c>
      <c r="H580" s="57">
        <f t="shared" si="40"/>
        <v>993934.266855833</v>
      </c>
      <c r="I580" s="58">
        <f t="shared" si="41"/>
        <v>0.0035328557815393234</v>
      </c>
      <c r="J580" s="59">
        <f t="shared" si="42"/>
        <v>283.05712484087974</v>
      </c>
      <c r="K580" s="59">
        <f t="shared" si="43"/>
        <v>9.90712484087976</v>
      </c>
      <c r="L580">
        <v>0</v>
      </c>
      <c r="M580">
        <v>19732</v>
      </c>
      <c r="N580">
        <v>29512</v>
      </c>
      <c r="O580">
        <v>3511</v>
      </c>
      <c r="P580">
        <v>2737</v>
      </c>
    </row>
    <row r="581" spans="2:16" ht="13.5" thickBot="1">
      <c r="B581">
        <v>577</v>
      </c>
      <c r="C581" s="1">
        <v>38527</v>
      </c>
      <c r="D581" s="2">
        <v>0.3613425925925926</v>
      </c>
      <c r="E581">
        <v>1562.258</v>
      </c>
      <c r="F581">
        <f t="shared" si="44"/>
        <v>10.638733021973271</v>
      </c>
      <c r="G581">
        <v>13144</v>
      </c>
      <c r="H581" s="57">
        <f aca="true" t="shared" si="45" ref="H581:H644">T$6*(T$8-G581)/(T$7-(T$8-G581))</f>
        <v>994407.2346838146</v>
      </c>
      <c r="I581" s="58">
        <f aca="true" t="shared" si="46" ref="I581:I644">T$17+T$18*(LN(H581))+T$19*(LN(H581))^3</f>
        <v>0.0035329731380493445</v>
      </c>
      <c r="J581" s="59">
        <f aca="true" t="shared" si="47" ref="J581:J644">1/I581</f>
        <v>283.0477223928537</v>
      </c>
      <c r="K581" s="59">
        <f aca="true" t="shared" si="48" ref="K581:K644">J581-273.15</f>
        <v>9.897722392853723</v>
      </c>
      <c r="L581">
        <v>0</v>
      </c>
      <c r="M581">
        <v>19719</v>
      </c>
      <c r="N581">
        <v>29513</v>
      </c>
      <c r="O581">
        <v>3382</v>
      </c>
      <c r="P581">
        <v>2788</v>
      </c>
    </row>
    <row r="582" spans="2:16" ht="13.5" thickBot="1">
      <c r="B582">
        <v>578</v>
      </c>
      <c r="C582" s="1">
        <v>38527</v>
      </c>
      <c r="D582" s="2">
        <v>0.3614583333333334</v>
      </c>
      <c r="E582">
        <v>1555.215</v>
      </c>
      <c r="F582">
        <f aca="true" t="shared" si="49" ref="F582:F645">(E582-E$4)/145.0377</f>
        <v>10.59017323372511</v>
      </c>
      <c r="G582">
        <v>13139</v>
      </c>
      <c r="H582" s="57">
        <f t="shared" si="45"/>
        <v>994880.5624542823</v>
      </c>
      <c r="I582" s="58">
        <f t="shared" si="46"/>
        <v>0.0035330905291656514</v>
      </c>
      <c r="J582" s="59">
        <f t="shared" si="47"/>
        <v>283.03831779712493</v>
      </c>
      <c r="K582" s="59">
        <f t="shared" si="48"/>
        <v>9.888317797124955</v>
      </c>
      <c r="L582">
        <v>0</v>
      </c>
      <c r="M582">
        <v>19703</v>
      </c>
      <c r="N582">
        <v>29513</v>
      </c>
      <c r="O582">
        <v>3359</v>
      </c>
      <c r="P582">
        <v>2793</v>
      </c>
    </row>
    <row r="583" spans="2:16" ht="13.5" thickBot="1">
      <c r="B583">
        <v>579</v>
      </c>
      <c r="C583" s="1">
        <v>38527</v>
      </c>
      <c r="D583" s="2">
        <v>0.36157407407407405</v>
      </c>
      <c r="E583">
        <v>1549.145</v>
      </c>
      <c r="F583">
        <f t="shared" si="49"/>
        <v>10.548322046068385</v>
      </c>
      <c r="G583">
        <v>13135</v>
      </c>
      <c r="H583" s="57">
        <f t="shared" si="45"/>
        <v>995259.4841054487</v>
      </c>
      <c r="I583" s="58">
        <f t="shared" si="46"/>
        <v>0.0035331844669944613</v>
      </c>
      <c r="J583" s="59">
        <f t="shared" si="47"/>
        <v>283.03079257298447</v>
      </c>
      <c r="K583" s="59">
        <f t="shared" si="48"/>
        <v>9.88079257298449</v>
      </c>
      <c r="L583">
        <v>0</v>
      </c>
      <c r="M583">
        <v>19687</v>
      </c>
      <c r="N583">
        <v>29513</v>
      </c>
      <c r="O583">
        <v>3454</v>
      </c>
      <c r="P583">
        <v>2829</v>
      </c>
    </row>
    <row r="584" spans="2:16" ht="13.5" thickBot="1">
      <c r="B584">
        <v>580</v>
      </c>
      <c r="C584" s="1">
        <v>38527</v>
      </c>
      <c r="D584" s="2">
        <v>0.3616898148148148</v>
      </c>
      <c r="E584">
        <v>1544.16</v>
      </c>
      <c r="F584">
        <f t="shared" si="49"/>
        <v>10.513951672020811</v>
      </c>
      <c r="G584">
        <v>13131</v>
      </c>
      <c r="H584" s="57">
        <f t="shared" si="45"/>
        <v>995638.6365936083</v>
      </c>
      <c r="I584" s="58">
        <f t="shared" si="46"/>
        <v>0.00353327842700429</v>
      </c>
      <c r="J584" s="59">
        <f t="shared" si="47"/>
        <v>283.02326597223635</v>
      </c>
      <c r="K584" s="59">
        <f t="shared" si="48"/>
        <v>9.873265972236368</v>
      </c>
      <c r="L584">
        <v>0</v>
      </c>
      <c r="M584">
        <v>19671</v>
      </c>
      <c r="N584">
        <v>29513</v>
      </c>
      <c r="O584">
        <v>3310</v>
      </c>
      <c r="P584">
        <v>2856</v>
      </c>
    </row>
    <row r="585" spans="2:16" ht="13.5" thickBot="1">
      <c r="B585">
        <v>581</v>
      </c>
      <c r="C585" s="1">
        <v>38527</v>
      </c>
      <c r="D585" s="2">
        <v>0.36180555555555555</v>
      </c>
      <c r="E585">
        <v>1539.633</v>
      </c>
      <c r="F585">
        <f t="shared" si="49"/>
        <v>10.482739097634978</v>
      </c>
      <c r="G585">
        <v>13128</v>
      </c>
      <c r="H585" s="57">
        <f t="shared" si="45"/>
        <v>995923.1525734254</v>
      </c>
      <c r="I585" s="58">
        <f t="shared" si="46"/>
        <v>0.0035333489115767897</v>
      </c>
      <c r="J585" s="59">
        <f t="shared" si="47"/>
        <v>283.0176201177202</v>
      </c>
      <c r="K585" s="59">
        <f t="shared" si="48"/>
        <v>9.867620117720207</v>
      </c>
      <c r="L585">
        <v>0</v>
      </c>
      <c r="M585">
        <v>19653</v>
      </c>
      <c r="N585">
        <v>29513</v>
      </c>
      <c r="O585">
        <v>3332</v>
      </c>
      <c r="P585">
        <v>2857</v>
      </c>
    </row>
    <row r="586" spans="2:16" ht="13.5" thickBot="1">
      <c r="B586">
        <v>582</v>
      </c>
      <c r="C586" s="1">
        <v>38527</v>
      </c>
      <c r="D586" s="2">
        <v>0.3619212962962963</v>
      </c>
      <c r="E586">
        <v>1536.062</v>
      </c>
      <c r="F586">
        <f t="shared" si="49"/>
        <v>10.458117912936101</v>
      </c>
      <c r="G586">
        <v>13125</v>
      </c>
      <c r="H586" s="57">
        <f t="shared" si="45"/>
        <v>996207.7986068454</v>
      </c>
      <c r="I586" s="58">
        <f t="shared" si="46"/>
        <v>0.003533419408640575</v>
      </c>
      <c r="J586" s="59">
        <f t="shared" si="47"/>
        <v>283.0119734879516</v>
      </c>
      <c r="K586" s="59">
        <f t="shared" si="48"/>
        <v>9.861973487951616</v>
      </c>
      <c r="L586">
        <v>0</v>
      </c>
      <c r="M586">
        <v>19635</v>
      </c>
      <c r="N586">
        <v>29513</v>
      </c>
      <c r="O586">
        <v>3467</v>
      </c>
      <c r="P586">
        <v>2890</v>
      </c>
    </row>
    <row r="587" spans="2:16" ht="13.5" thickBot="1">
      <c r="B587">
        <v>583</v>
      </c>
      <c r="C587" s="1">
        <v>38527</v>
      </c>
      <c r="D587" s="2">
        <v>0.362037037037037</v>
      </c>
      <c r="E587">
        <v>1533.035</v>
      </c>
      <c r="F587">
        <f t="shared" si="49"/>
        <v>10.437247477180435</v>
      </c>
      <c r="G587">
        <v>13123</v>
      </c>
      <c r="H587" s="57">
        <f t="shared" si="45"/>
        <v>996397.6349251693</v>
      </c>
      <c r="I587" s="58">
        <f t="shared" si="46"/>
        <v>0.003533466413625765</v>
      </c>
      <c r="J587" s="59">
        <f t="shared" si="47"/>
        <v>283.0082086372172</v>
      </c>
      <c r="K587" s="59">
        <f t="shared" si="48"/>
        <v>9.858208637217217</v>
      </c>
      <c r="L587">
        <v>0</v>
      </c>
      <c r="M587">
        <v>19617</v>
      </c>
      <c r="N587">
        <v>29513</v>
      </c>
      <c r="O587">
        <v>3505</v>
      </c>
      <c r="P587">
        <v>2898</v>
      </c>
    </row>
    <row r="588" spans="2:16" ht="13.5" thickBot="1">
      <c r="B588">
        <v>584</v>
      </c>
      <c r="C588" s="1">
        <v>38527</v>
      </c>
      <c r="D588" s="2">
        <v>0.36215277777777777</v>
      </c>
      <c r="E588">
        <v>1530.344</v>
      </c>
      <c r="F588">
        <f t="shared" si="49"/>
        <v>10.418693680477922</v>
      </c>
      <c r="G588">
        <v>13121</v>
      </c>
      <c r="H588" s="57">
        <f t="shared" si="45"/>
        <v>996587.5291111813</v>
      </c>
      <c r="I588" s="58">
        <f t="shared" si="46"/>
        <v>0.0035335134241672355</v>
      </c>
      <c r="J588" s="59">
        <f t="shared" si="47"/>
        <v>283.00444344163657</v>
      </c>
      <c r="K588" s="59">
        <f t="shared" si="48"/>
        <v>9.85444344163659</v>
      </c>
      <c r="L588">
        <v>0</v>
      </c>
      <c r="M588">
        <v>19597</v>
      </c>
      <c r="N588">
        <v>29513</v>
      </c>
      <c r="O588">
        <v>3376</v>
      </c>
      <c r="P588">
        <v>2897</v>
      </c>
    </row>
    <row r="589" spans="2:16" ht="13.5" thickBot="1">
      <c r="B589">
        <v>585</v>
      </c>
      <c r="C589" s="1">
        <v>38527</v>
      </c>
      <c r="D589" s="2">
        <v>0.36226851851851855</v>
      </c>
      <c r="E589">
        <v>1527.574</v>
      </c>
      <c r="F589">
        <f t="shared" si="49"/>
        <v>10.399595197807553</v>
      </c>
      <c r="G589">
        <v>13119</v>
      </c>
      <c r="H589" s="57">
        <f t="shared" si="45"/>
        <v>996777.4811913453</v>
      </c>
      <c r="I589" s="58">
        <f t="shared" si="46"/>
        <v>0.0035335604402668254</v>
      </c>
      <c r="J589" s="59">
        <f t="shared" si="47"/>
        <v>283.0006779010941</v>
      </c>
      <c r="K589" s="59">
        <f t="shared" si="48"/>
        <v>9.850677901094116</v>
      </c>
      <c r="L589">
        <v>0</v>
      </c>
      <c r="M589">
        <v>19577</v>
      </c>
      <c r="N589">
        <v>29514</v>
      </c>
      <c r="O589">
        <v>3539</v>
      </c>
      <c r="P589">
        <v>2904</v>
      </c>
    </row>
    <row r="590" spans="2:16" ht="13.5" thickBot="1">
      <c r="B590">
        <v>586</v>
      </c>
      <c r="C590" s="1">
        <v>38527</v>
      </c>
      <c r="D590" s="2">
        <v>0.36238425925925927</v>
      </c>
      <c r="E590">
        <v>1525.195</v>
      </c>
      <c r="F590">
        <f t="shared" si="49"/>
        <v>10.383192565940114</v>
      </c>
      <c r="G590">
        <v>13118</v>
      </c>
      <c r="H590" s="57">
        <f t="shared" si="45"/>
        <v>996872.4789500084</v>
      </c>
      <c r="I590" s="58">
        <f t="shared" si="46"/>
        <v>0.003533583950401491</v>
      </c>
      <c r="J590" s="59">
        <f t="shared" si="47"/>
        <v>282.99879500142583</v>
      </c>
      <c r="K590" s="59">
        <f t="shared" si="48"/>
        <v>9.848795001425856</v>
      </c>
      <c r="L590">
        <v>0</v>
      </c>
      <c r="M590">
        <v>19556</v>
      </c>
      <c r="N590">
        <v>29513</v>
      </c>
      <c r="O590">
        <v>3640</v>
      </c>
      <c r="P590">
        <v>2922</v>
      </c>
    </row>
    <row r="591" spans="2:16" ht="13.5" thickBot="1">
      <c r="B591">
        <v>587</v>
      </c>
      <c r="C591" s="1">
        <v>38527</v>
      </c>
      <c r="D591" s="2">
        <v>0.3625</v>
      </c>
      <c r="E591">
        <v>1523.008</v>
      </c>
      <c r="F591">
        <f t="shared" si="49"/>
        <v>10.368113727817338</v>
      </c>
      <c r="G591">
        <v>13116</v>
      </c>
      <c r="H591" s="57">
        <f t="shared" si="45"/>
        <v>997062.517921055</v>
      </c>
      <c r="I591" s="58">
        <f t="shared" si="46"/>
        <v>0.003533630974841714</v>
      </c>
      <c r="J591" s="59">
        <f t="shared" si="47"/>
        <v>282.99502894322296</v>
      </c>
      <c r="K591" s="59">
        <f t="shared" si="48"/>
        <v>9.845028943222985</v>
      </c>
      <c r="L591">
        <v>0</v>
      </c>
      <c r="M591">
        <v>19535</v>
      </c>
      <c r="N591">
        <v>29513</v>
      </c>
      <c r="O591">
        <v>3412</v>
      </c>
      <c r="P591">
        <v>2929</v>
      </c>
    </row>
    <row r="592" spans="2:16" ht="13.5" thickBot="1">
      <c r="B592">
        <v>588</v>
      </c>
      <c r="C592" s="1">
        <v>38527</v>
      </c>
      <c r="D592" s="2">
        <v>0.3626157407407407</v>
      </c>
      <c r="E592">
        <v>1520.578</v>
      </c>
      <c r="F592">
        <f t="shared" si="49"/>
        <v>10.351359463236474</v>
      </c>
      <c r="G592">
        <v>13114</v>
      </c>
      <c r="H592" s="57">
        <f t="shared" si="45"/>
        <v>997252.6148524833</v>
      </c>
      <c r="I592" s="58">
        <f t="shared" si="46"/>
        <v>0.0035336780048446613</v>
      </c>
      <c r="J592" s="59">
        <f t="shared" si="47"/>
        <v>282.99126253976823</v>
      </c>
      <c r="K592" s="59">
        <f t="shared" si="48"/>
        <v>9.841262539768252</v>
      </c>
      <c r="L592">
        <v>0</v>
      </c>
      <c r="M592">
        <v>19513</v>
      </c>
      <c r="N592">
        <v>29514</v>
      </c>
      <c r="O592">
        <v>3517</v>
      </c>
      <c r="P592">
        <v>2942</v>
      </c>
    </row>
    <row r="593" spans="2:16" ht="13.5" thickBot="1">
      <c r="B593">
        <v>589</v>
      </c>
      <c r="C593" s="1">
        <v>38527</v>
      </c>
      <c r="D593" s="2">
        <v>0.3627314814814815</v>
      </c>
      <c r="E593">
        <v>1519.219</v>
      </c>
      <c r="F593">
        <f t="shared" si="49"/>
        <v>10.341989485637546</v>
      </c>
      <c r="G593">
        <v>13114</v>
      </c>
      <c r="H593" s="57">
        <f t="shared" si="45"/>
        <v>997252.6148524833</v>
      </c>
      <c r="I593" s="58">
        <f t="shared" si="46"/>
        <v>0.0035336780048446613</v>
      </c>
      <c r="J593" s="59">
        <f t="shared" si="47"/>
        <v>282.99126253976823</v>
      </c>
      <c r="K593" s="59">
        <f t="shared" si="48"/>
        <v>9.841262539768252</v>
      </c>
      <c r="L593">
        <v>0</v>
      </c>
      <c r="M593">
        <v>19491</v>
      </c>
      <c r="N593">
        <v>29513</v>
      </c>
      <c r="O593">
        <v>3575</v>
      </c>
      <c r="P593">
        <v>2979</v>
      </c>
    </row>
    <row r="594" spans="2:16" ht="13.5" thickBot="1">
      <c r="B594">
        <v>590</v>
      </c>
      <c r="C594" s="1">
        <v>38527</v>
      </c>
      <c r="D594" s="2">
        <v>0.36284722222222227</v>
      </c>
      <c r="E594">
        <v>1517.578</v>
      </c>
      <c r="F594">
        <f t="shared" si="49"/>
        <v>10.330675185976146</v>
      </c>
      <c r="G594">
        <v>13111</v>
      </c>
      <c r="H594" s="57">
        <f t="shared" si="45"/>
        <v>997537.868983359</v>
      </c>
      <c r="I594" s="58">
        <f t="shared" si="46"/>
        <v>0.0035337485602832245</v>
      </c>
      <c r="J594" s="59">
        <f t="shared" si="47"/>
        <v>282.985612286985</v>
      </c>
      <c r="K594" s="59">
        <f t="shared" si="48"/>
        <v>9.835612286984997</v>
      </c>
      <c r="L594">
        <v>0</v>
      </c>
      <c r="M594">
        <v>19469</v>
      </c>
      <c r="N594">
        <v>29514</v>
      </c>
      <c r="O594">
        <v>3556</v>
      </c>
      <c r="P594">
        <v>2973</v>
      </c>
    </row>
    <row r="595" spans="2:16" ht="13.5" thickBot="1">
      <c r="B595">
        <v>591</v>
      </c>
      <c r="C595" s="1">
        <v>38527</v>
      </c>
      <c r="D595" s="2">
        <v>0.36296296296296293</v>
      </c>
      <c r="E595">
        <v>1516.711</v>
      </c>
      <c r="F595">
        <f t="shared" si="49"/>
        <v>10.324697429847912</v>
      </c>
      <c r="G595">
        <v>13111</v>
      </c>
      <c r="H595" s="57">
        <f t="shared" si="45"/>
        <v>997537.868983359</v>
      </c>
      <c r="I595" s="58">
        <f t="shared" si="46"/>
        <v>0.0035337485602832245</v>
      </c>
      <c r="J595" s="59">
        <f t="shared" si="47"/>
        <v>282.985612286985</v>
      </c>
      <c r="K595" s="59">
        <f t="shared" si="48"/>
        <v>9.835612286984997</v>
      </c>
      <c r="L595">
        <v>0</v>
      </c>
      <c r="M595">
        <v>19445</v>
      </c>
      <c r="N595">
        <v>29513</v>
      </c>
      <c r="O595">
        <v>3511</v>
      </c>
      <c r="P595">
        <v>2995</v>
      </c>
    </row>
    <row r="596" spans="2:16" ht="13.5" thickBot="1">
      <c r="B596">
        <v>592</v>
      </c>
      <c r="C596" s="1">
        <v>38527</v>
      </c>
      <c r="D596" s="2">
        <v>0.3630787037037037</v>
      </c>
      <c r="E596">
        <v>1514.746</v>
      </c>
      <c r="F596">
        <f t="shared" si="49"/>
        <v>10.3111492282424</v>
      </c>
      <c r="G596">
        <v>13109</v>
      </c>
      <c r="H596" s="57">
        <f t="shared" si="45"/>
        <v>997728.1109318031</v>
      </c>
      <c r="I596" s="58">
        <f t="shared" si="46"/>
        <v>0.003533795604201051</v>
      </c>
      <c r="J596" s="59">
        <f t="shared" si="47"/>
        <v>282.9818450198927</v>
      </c>
      <c r="K596" s="59">
        <f t="shared" si="48"/>
        <v>9.83184501989274</v>
      </c>
      <c r="L596">
        <v>0</v>
      </c>
      <c r="M596">
        <v>19422</v>
      </c>
      <c r="N596">
        <v>29513</v>
      </c>
      <c r="O596">
        <v>3632</v>
      </c>
      <c r="P596">
        <v>2989</v>
      </c>
    </row>
    <row r="597" spans="2:16" ht="13.5" thickBot="1">
      <c r="B597">
        <v>593</v>
      </c>
      <c r="C597" s="1">
        <v>38527</v>
      </c>
      <c r="D597" s="2">
        <v>0.36319444444444443</v>
      </c>
      <c r="E597">
        <v>1514.41</v>
      </c>
      <c r="F597">
        <f t="shared" si="49"/>
        <v>10.308832589189244</v>
      </c>
      <c r="G597">
        <v>13108</v>
      </c>
      <c r="H597" s="57">
        <f t="shared" si="45"/>
        <v>997823.253674342</v>
      </c>
      <c r="I597" s="58">
        <f t="shared" si="46"/>
        <v>0.0035338191282482914</v>
      </c>
      <c r="J597" s="59">
        <f t="shared" si="47"/>
        <v>282.979961256732</v>
      </c>
      <c r="K597" s="59">
        <f t="shared" si="48"/>
        <v>9.82996125673202</v>
      </c>
      <c r="L597">
        <v>0</v>
      </c>
      <c r="M597">
        <v>19398</v>
      </c>
      <c r="N597">
        <v>29513</v>
      </c>
      <c r="O597">
        <v>3531</v>
      </c>
      <c r="P597">
        <v>3010</v>
      </c>
    </row>
    <row r="598" spans="2:16" ht="13.5" thickBot="1">
      <c r="B598">
        <v>594</v>
      </c>
      <c r="C598" s="1">
        <v>38527</v>
      </c>
      <c r="D598" s="2">
        <v>0.3633101851851852</v>
      </c>
      <c r="E598">
        <v>1512.848</v>
      </c>
      <c r="F598">
        <f t="shared" si="49"/>
        <v>10.298062975495698</v>
      </c>
      <c r="G598">
        <v>13108</v>
      </c>
      <c r="H598" s="57">
        <f t="shared" si="45"/>
        <v>997823.253674342</v>
      </c>
      <c r="I598" s="58">
        <f t="shared" si="46"/>
        <v>0.0035338191282482914</v>
      </c>
      <c r="J598" s="59">
        <f t="shared" si="47"/>
        <v>282.979961256732</v>
      </c>
      <c r="K598" s="59">
        <f t="shared" si="48"/>
        <v>9.82996125673202</v>
      </c>
      <c r="L598">
        <v>0</v>
      </c>
      <c r="M598">
        <v>19375</v>
      </c>
      <c r="N598">
        <v>29513</v>
      </c>
      <c r="O598">
        <v>3485</v>
      </c>
      <c r="P598">
        <v>2990</v>
      </c>
    </row>
    <row r="599" spans="2:16" ht="13.5" thickBot="1">
      <c r="B599">
        <v>595</v>
      </c>
      <c r="C599" s="1">
        <v>38527</v>
      </c>
      <c r="D599" s="2">
        <v>0.3634259259259259</v>
      </c>
      <c r="E599">
        <v>1512.602</v>
      </c>
      <c r="F599">
        <f t="shared" si="49"/>
        <v>10.296366864760353</v>
      </c>
      <c r="G599">
        <v>13107</v>
      </c>
      <c r="H599" s="57">
        <f t="shared" si="45"/>
        <v>997918.4109335206</v>
      </c>
      <c r="I599" s="58">
        <f t="shared" si="46"/>
        <v>0.003533842653688057</v>
      </c>
      <c r="J599" s="59">
        <f t="shared" si="47"/>
        <v>282.9780774071423</v>
      </c>
      <c r="K599" s="59">
        <f t="shared" si="48"/>
        <v>9.828077407142302</v>
      </c>
      <c r="L599">
        <v>0</v>
      </c>
      <c r="M599">
        <v>19350</v>
      </c>
      <c r="N599">
        <v>29514</v>
      </c>
      <c r="O599">
        <v>3622</v>
      </c>
      <c r="P599">
        <v>3027</v>
      </c>
    </row>
    <row r="600" spans="2:16" ht="13.5" thickBot="1">
      <c r="B600">
        <v>596</v>
      </c>
      <c r="C600" s="1">
        <v>38527</v>
      </c>
      <c r="D600" s="2">
        <v>0.36354166666666665</v>
      </c>
      <c r="E600">
        <v>1511.684</v>
      </c>
      <c r="F600">
        <f t="shared" si="49"/>
        <v>10.290037475918693</v>
      </c>
      <c r="G600">
        <v>13105</v>
      </c>
      <c r="H600" s="57">
        <f t="shared" si="45"/>
        <v>998108.7690150883</v>
      </c>
      <c r="I600" s="58">
        <f t="shared" si="46"/>
        <v>0.0035338897087460897</v>
      </c>
      <c r="J600" s="59">
        <f t="shared" si="47"/>
        <v>282.9743094486173</v>
      </c>
      <c r="K600" s="59">
        <f t="shared" si="48"/>
        <v>9.824309448617328</v>
      </c>
      <c r="L600">
        <v>0</v>
      </c>
      <c r="M600">
        <v>19326</v>
      </c>
      <c r="N600">
        <v>29513</v>
      </c>
      <c r="O600">
        <v>3764</v>
      </c>
      <c r="P600">
        <v>3039</v>
      </c>
    </row>
    <row r="601" spans="2:16" ht="13.5" thickBot="1">
      <c r="B601">
        <v>597</v>
      </c>
      <c r="C601" s="1">
        <v>38527</v>
      </c>
      <c r="D601" s="2">
        <v>0.36365740740740743</v>
      </c>
      <c r="E601">
        <v>1510.871</v>
      </c>
      <c r="F601">
        <f t="shared" si="49"/>
        <v>10.284432036781146</v>
      </c>
      <c r="G601">
        <v>13105</v>
      </c>
      <c r="H601" s="57">
        <f t="shared" si="45"/>
        <v>998108.7690150883</v>
      </c>
      <c r="I601" s="58">
        <f t="shared" si="46"/>
        <v>0.0035338897087460897</v>
      </c>
      <c r="J601" s="59">
        <f t="shared" si="47"/>
        <v>282.9743094486173</v>
      </c>
      <c r="K601" s="59">
        <f t="shared" si="48"/>
        <v>9.824309448617328</v>
      </c>
      <c r="L601">
        <v>0</v>
      </c>
      <c r="M601">
        <v>19301</v>
      </c>
      <c r="N601">
        <v>29513</v>
      </c>
      <c r="O601">
        <v>3608</v>
      </c>
      <c r="P601">
        <v>3030</v>
      </c>
    </row>
    <row r="602" spans="2:16" ht="13.5" thickBot="1">
      <c r="B602">
        <v>598</v>
      </c>
      <c r="C602" s="1">
        <v>38527</v>
      </c>
      <c r="D602" s="2">
        <v>0.36377314814814815</v>
      </c>
      <c r="E602">
        <v>1510.883</v>
      </c>
      <c r="F602">
        <f t="shared" si="49"/>
        <v>10.284514773890185</v>
      </c>
      <c r="G602">
        <v>13103</v>
      </c>
      <c r="H602" s="57">
        <f t="shared" si="45"/>
        <v>998299.1852030997</v>
      </c>
      <c r="I602" s="58">
        <f t="shared" si="46"/>
        <v>0.0035339367693769962</v>
      </c>
      <c r="J602" s="59">
        <f t="shared" si="47"/>
        <v>282.97054114420155</v>
      </c>
      <c r="K602" s="59">
        <f t="shared" si="48"/>
        <v>9.82054114420157</v>
      </c>
      <c r="L602">
        <v>0</v>
      </c>
      <c r="M602">
        <v>19276</v>
      </c>
      <c r="N602">
        <v>29513</v>
      </c>
      <c r="O602">
        <v>3666</v>
      </c>
      <c r="P602">
        <v>3058</v>
      </c>
    </row>
    <row r="603" spans="2:16" ht="13.5" thickBot="1">
      <c r="B603">
        <v>599</v>
      </c>
      <c r="C603" s="1">
        <v>38527</v>
      </c>
      <c r="D603" s="2">
        <v>0.3638888888888889</v>
      </c>
      <c r="E603">
        <v>1509.449</v>
      </c>
      <c r="F603">
        <f t="shared" si="49"/>
        <v>10.27462768935975</v>
      </c>
      <c r="G603">
        <v>13103</v>
      </c>
      <c r="H603" s="57">
        <f t="shared" si="45"/>
        <v>998299.1852030997</v>
      </c>
      <c r="I603" s="58">
        <f t="shared" si="46"/>
        <v>0.0035339367693769962</v>
      </c>
      <c r="J603" s="59">
        <f t="shared" si="47"/>
        <v>282.97054114420155</v>
      </c>
      <c r="K603" s="59">
        <f t="shared" si="48"/>
        <v>9.82054114420157</v>
      </c>
      <c r="L603">
        <v>0</v>
      </c>
      <c r="M603">
        <v>19252</v>
      </c>
      <c r="N603">
        <v>29514</v>
      </c>
      <c r="O603">
        <v>3624</v>
      </c>
      <c r="P603">
        <v>3031</v>
      </c>
    </row>
    <row r="604" spans="2:16" ht="13.5" thickBot="1">
      <c r="B604">
        <v>600</v>
      </c>
      <c r="C604" s="1">
        <v>38527</v>
      </c>
      <c r="D604" s="2">
        <v>0.3640046296296296</v>
      </c>
      <c r="E604">
        <v>1509.371</v>
      </c>
      <c r="F604">
        <f t="shared" si="49"/>
        <v>10.274089898150983</v>
      </c>
      <c r="G604">
        <v>13102</v>
      </c>
      <c r="H604" s="57">
        <f t="shared" si="45"/>
        <v>998394.4150953365</v>
      </c>
      <c r="I604" s="58">
        <f t="shared" si="46"/>
        <v>0.0035339603017828544</v>
      </c>
      <c r="J604" s="59">
        <f t="shared" si="47"/>
        <v>282.9686568622483</v>
      </c>
      <c r="K604" s="59">
        <f t="shared" si="48"/>
        <v>9.818656862248304</v>
      </c>
      <c r="L604">
        <v>0</v>
      </c>
      <c r="M604">
        <v>19227</v>
      </c>
      <c r="N604">
        <v>29513</v>
      </c>
      <c r="O604">
        <v>3577</v>
      </c>
      <c r="P604">
        <v>3054</v>
      </c>
    </row>
    <row r="605" spans="2:16" ht="13.5" thickBot="1">
      <c r="B605">
        <v>601</v>
      </c>
      <c r="C605" s="1">
        <v>38527</v>
      </c>
      <c r="D605" s="2">
        <v>0.36412037037037037</v>
      </c>
      <c r="E605">
        <v>1508.598</v>
      </c>
      <c r="F605">
        <f t="shared" si="49"/>
        <v>10.268760249376903</v>
      </c>
      <c r="G605">
        <v>13102</v>
      </c>
      <c r="H605" s="57">
        <f t="shared" si="45"/>
        <v>998394.4150953365</v>
      </c>
      <c r="I605" s="58">
        <f t="shared" si="46"/>
        <v>0.0035339603017828544</v>
      </c>
      <c r="J605" s="59">
        <f t="shared" si="47"/>
        <v>282.9686568622483</v>
      </c>
      <c r="K605" s="59">
        <f t="shared" si="48"/>
        <v>9.818656862248304</v>
      </c>
      <c r="L605">
        <v>0</v>
      </c>
      <c r="M605">
        <v>19202</v>
      </c>
      <c r="N605">
        <v>29514</v>
      </c>
      <c r="O605">
        <v>3618</v>
      </c>
      <c r="P605">
        <v>3070</v>
      </c>
    </row>
    <row r="606" spans="2:16" ht="13.5" thickBot="1">
      <c r="B606">
        <v>602</v>
      </c>
      <c r="C606" s="1">
        <v>38527</v>
      </c>
      <c r="D606" s="2">
        <v>0.36423611111111115</v>
      </c>
      <c r="E606">
        <v>1504.574</v>
      </c>
      <c r="F606">
        <f t="shared" si="49"/>
        <v>10.24101573881172</v>
      </c>
      <c r="G606">
        <v>13104</v>
      </c>
      <c r="H606" s="57">
        <f t="shared" si="45"/>
        <v>998203.969844126</v>
      </c>
      <c r="I606" s="58">
        <f t="shared" si="46"/>
        <v>0.003533913238364818</v>
      </c>
      <c r="J606" s="59">
        <f t="shared" si="47"/>
        <v>282.97242533965306</v>
      </c>
      <c r="K606" s="59">
        <f t="shared" si="48"/>
        <v>9.82242533965308</v>
      </c>
      <c r="L606">
        <v>0</v>
      </c>
      <c r="M606">
        <v>19180</v>
      </c>
      <c r="N606">
        <v>29512</v>
      </c>
      <c r="O606">
        <v>12595</v>
      </c>
      <c r="P606">
        <v>2664</v>
      </c>
    </row>
    <row r="607" spans="2:16" ht="13.5" thickBot="1">
      <c r="B607">
        <v>603</v>
      </c>
      <c r="C607" s="1">
        <v>38527</v>
      </c>
      <c r="D607" s="2">
        <v>0.3643518518518518</v>
      </c>
      <c r="E607">
        <v>1507.137</v>
      </c>
      <c r="F607">
        <f t="shared" si="49"/>
        <v>10.258687006351124</v>
      </c>
      <c r="G607">
        <v>12391</v>
      </c>
      <c r="H607" s="57">
        <f t="shared" si="45"/>
        <v>1069993.1243809045</v>
      </c>
      <c r="I607" s="58">
        <f t="shared" si="46"/>
        <v>0.003551059090426283</v>
      </c>
      <c r="J607" s="59">
        <f t="shared" si="47"/>
        <v>281.6061277876275</v>
      </c>
      <c r="K607" s="59">
        <f t="shared" si="48"/>
        <v>8.456127787627508</v>
      </c>
      <c r="L607">
        <v>0</v>
      </c>
      <c r="M607">
        <v>19152</v>
      </c>
      <c r="N607">
        <v>29513</v>
      </c>
      <c r="O607">
        <v>12949</v>
      </c>
      <c r="P607">
        <v>2896</v>
      </c>
    </row>
    <row r="608" spans="2:16" ht="13.5" thickBot="1">
      <c r="B608">
        <v>604</v>
      </c>
      <c r="C608" s="1">
        <v>38527</v>
      </c>
      <c r="D608" s="2">
        <v>0.3644675925925926</v>
      </c>
      <c r="E608">
        <v>1497.363</v>
      </c>
      <c r="F608">
        <f t="shared" si="49"/>
        <v>10.191297631036983</v>
      </c>
      <c r="G608">
        <v>11620</v>
      </c>
      <c r="H608" s="57">
        <f t="shared" si="45"/>
        <v>1157535.194263365</v>
      </c>
      <c r="I608" s="58">
        <f t="shared" si="46"/>
        <v>0.00357050405521755</v>
      </c>
      <c r="J608" s="59">
        <f t="shared" si="47"/>
        <v>280.0725008388403</v>
      </c>
      <c r="K608" s="59">
        <f t="shared" si="48"/>
        <v>6.922500838840335</v>
      </c>
      <c r="L608">
        <v>0</v>
      </c>
      <c r="M608">
        <v>19124</v>
      </c>
      <c r="N608">
        <v>29514</v>
      </c>
      <c r="O608">
        <v>41126</v>
      </c>
      <c r="P608">
        <v>3009</v>
      </c>
    </row>
    <row r="609" spans="2:16" ht="13.5" thickBot="1">
      <c r="B609">
        <v>605</v>
      </c>
      <c r="C609" s="1">
        <v>38527</v>
      </c>
      <c r="D609" s="2">
        <v>0.3645833333333333</v>
      </c>
      <c r="E609">
        <v>1465.676</v>
      </c>
      <c r="F609">
        <f t="shared" si="49"/>
        <v>9.972823399854331</v>
      </c>
      <c r="G609">
        <v>11261</v>
      </c>
      <c r="H609" s="57">
        <f t="shared" si="45"/>
        <v>1202387.2580396498</v>
      </c>
      <c r="I609" s="58">
        <f t="shared" si="46"/>
        <v>0.003579915536681444</v>
      </c>
      <c r="J609" s="59">
        <f t="shared" si="47"/>
        <v>279.3361993470362</v>
      </c>
      <c r="K609" s="59">
        <f t="shared" si="48"/>
        <v>6.186199347036222</v>
      </c>
      <c r="L609">
        <v>0</v>
      </c>
      <c r="M609">
        <v>19097</v>
      </c>
      <c r="N609">
        <v>29513</v>
      </c>
      <c r="O609">
        <v>12210</v>
      </c>
      <c r="P609">
        <v>2699</v>
      </c>
    </row>
    <row r="610" spans="2:16" ht="13.5" thickBot="1">
      <c r="B610">
        <v>606</v>
      </c>
      <c r="C610" s="1">
        <v>38527</v>
      </c>
      <c r="D610" s="2">
        <v>0.3646990740740741</v>
      </c>
      <c r="E610">
        <v>1422.691</v>
      </c>
      <c r="F610">
        <f t="shared" si="49"/>
        <v>9.676452180509292</v>
      </c>
      <c r="G610">
        <v>11150</v>
      </c>
      <c r="H610" s="57">
        <f t="shared" si="45"/>
        <v>1216839.6755000525</v>
      </c>
      <c r="I610" s="58">
        <f t="shared" si="46"/>
        <v>0.0035828750345967583</v>
      </c>
      <c r="J610" s="59">
        <f t="shared" si="47"/>
        <v>279.10546428325176</v>
      </c>
      <c r="K610" s="59">
        <f t="shared" si="48"/>
        <v>5.955464283251786</v>
      </c>
      <c r="L610">
        <v>0</v>
      </c>
      <c r="M610">
        <v>19069</v>
      </c>
      <c r="N610">
        <v>29513</v>
      </c>
      <c r="O610">
        <v>19673</v>
      </c>
      <c r="P610">
        <v>2937</v>
      </c>
    </row>
    <row r="611" spans="2:16" ht="13.5" thickBot="1">
      <c r="B611">
        <v>607</v>
      </c>
      <c r="C611" s="1">
        <v>38527</v>
      </c>
      <c r="D611" s="2">
        <v>0.36481481481481487</v>
      </c>
      <c r="E611">
        <v>1391.395</v>
      </c>
      <c r="F611">
        <f t="shared" si="49"/>
        <v>9.46067380012957</v>
      </c>
      <c r="G611">
        <v>11121</v>
      </c>
      <c r="H611" s="57">
        <f t="shared" si="45"/>
        <v>1220663.0611274182</v>
      </c>
      <c r="I611" s="58">
        <f t="shared" si="46"/>
        <v>0.003583652213904758</v>
      </c>
      <c r="J611" s="59">
        <f t="shared" si="47"/>
        <v>279.0449352534679</v>
      </c>
      <c r="K611" s="59">
        <f t="shared" si="48"/>
        <v>5.8949352534679065</v>
      </c>
      <c r="L611">
        <v>0</v>
      </c>
      <c r="M611">
        <v>19034</v>
      </c>
      <c r="N611">
        <v>29513</v>
      </c>
      <c r="O611">
        <v>29566</v>
      </c>
      <c r="P611">
        <v>3645</v>
      </c>
    </row>
    <row r="612" spans="2:16" ht="13.5" thickBot="1">
      <c r="B612">
        <v>608</v>
      </c>
      <c r="C612" s="1">
        <v>38527</v>
      </c>
      <c r="D612" s="2">
        <v>0.36493055555555554</v>
      </c>
      <c r="E612">
        <v>1358.777</v>
      </c>
      <c r="F612">
        <f t="shared" si="49"/>
        <v>9.235780548237132</v>
      </c>
      <c r="G612">
        <v>11117</v>
      </c>
      <c r="H612" s="57">
        <f t="shared" si="45"/>
        <v>1221191.9899481356</v>
      </c>
      <c r="I612" s="58">
        <f t="shared" si="46"/>
        <v>0.003583759541537648</v>
      </c>
      <c r="J612" s="59">
        <f t="shared" si="47"/>
        <v>279.0365783221438</v>
      </c>
      <c r="K612" s="59">
        <f t="shared" si="48"/>
        <v>5.886578322143805</v>
      </c>
      <c r="L612">
        <v>0</v>
      </c>
      <c r="M612">
        <v>19000</v>
      </c>
      <c r="N612">
        <v>29514</v>
      </c>
      <c r="O612">
        <v>5747</v>
      </c>
      <c r="P612">
        <v>3266</v>
      </c>
    </row>
    <row r="613" spans="2:16" ht="13.5" thickBot="1">
      <c r="B613">
        <v>609</v>
      </c>
      <c r="C613" s="1">
        <v>38527</v>
      </c>
      <c r="D613" s="2">
        <v>0.3650462962962963</v>
      </c>
      <c r="E613">
        <v>1330.113</v>
      </c>
      <c r="F613">
        <f t="shared" si="49"/>
        <v>9.038149173773803</v>
      </c>
      <c r="G613">
        <v>11115</v>
      </c>
      <c r="H613" s="57">
        <f t="shared" si="45"/>
        <v>1221456.5971052533</v>
      </c>
      <c r="I613" s="58">
        <f t="shared" si="46"/>
        <v>0.003583813217242886</v>
      </c>
      <c r="J613" s="59">
        <f t="shared" si="47"/>
        <v>279.0323991185356</v>
      </c>
      <c r="K613" s="59">
        <f t="shared" si="48"/>
        <v>5.882399118535602</v>
      </c>
      <c r="L613">
        <v>0</v>
      </c>
      <c r="M613">
        <v>18958</v>
      </c>
      <c r="N613">
        <v>29514</v>
      </c>
      <c r="O613">
        <v>11618</v>
      </c>
      <c r="P613">
        <v>3030</v>
      </c>
    </row>
    <row r="614" spans="2:16" ht="13.5" thickBot="1">
      <c r="B614">
        <v>610</v>
      </c>
      <c r="C614" s="1">
        <v>38527</v>
      </c>
      <c r="D614" s="2">
        <v>0.36516203703703703</v>
      </c>
      <c r="E614">
        <v>1293.531</v>
      </c>
      <c r="F614">
        <f t="shared" si="49"/>
        <v>8.785925096861385</v>
      </c>
      <c r="G614">
        <v>11113</v>
      </c>
      <c r="H614" s="57">
        <f t="shared" si="45"/>
        <v>1221721.2994953769</v>
      </c>
      <c r="I614" s="58">
        <f t="shared" si="46"/>
        <v>0.0035838669008780104</v>
      </c>
      <c r="J614" s="59">
        <f t="shared" si="47"/>
        <v>279.02821942271635</v>
      </c>
      <c r="K614" s="59">
        <f t="shared" si="48"/>
        <v>5.87821942271637</v>
      </c>
      <c r="L614">
        <v>0</v>
      </c>
      <c r="M614">
        <v>18922</v>
      </c>
      <c r="N614">
        <v>29513</v>
      </c>
      <c r="O614">
        <v>8834</v>
      </c>
      <c r="P614">
        <v>2439</v>
      </c>
    </row>
    <row r="615" spans="2:16" ht="13.5" thickBot="1">
      <c r="B615">
        <v>611</v>
      </c>
      <c r="C615" s="1">
        <v>38527</v>
      </c>
      <c r="D615" s="2">
        <v>0.3652777777777778</v>
      </c>
      <c r="E615">
        <v>1264.625</v>
      </c>
      <c r="F615">
        <f t="shared" si="49"/>
        <v>8.586625190699056</v>
      </c>
      <c r="G615">
        <v>11105</v>
      </c>
      <c r="H615" s="57">
        <f t="shared" si="45"/>
        <v>1222781.062414913</v>
      </c>
      <c r="I615" s="58">
        <f t="shared" si="46"/>
        <v>0.0035840817147778006</v>
      </c>
      <c r="J615" s="59">
        <f t="shared" si="47"/>
        <v>279.01149571362276</v>
      </c>
      <c r="K615" s="59">
        <f t="shared" si="48"/>
        <v>5.861495713622787</v>
      </c>
      <c r="L615">
        <v>0</v>
      </c>
      <c r="M615">
        <v>18883</v>
      </c>
      <c r="N615">
        <v>29513</v>
      </c>
      <c r="O615">
        <v>6296</v>
      </c>
      <c r="P615">
        <v>2770</v>
      </c>
    </row>
    <row r="616" spans="2:16" ht="13.5" thickBot="1">
      <c r="B616">
        <v>612</v>
      </c>
      <c r="C616" s="1">
        <v>38527</v>
      </c>
      <c r="D616" s="2">
        <v>0.3653935185185185</v>
      </c>
      <c r="E616">
        <v>1235.383</v>
      </c>
      <c r="F616">
        <f t="shared" si="49"/>
        <v>8.385008645483571</v>
      </c>
      <c r="G616">
        <v>11098</v>
      </c>
      <c r="H616" s="57">
        <f t="shared" si="45"/>
        <v>1223709.6081697855</v>
      </c>
      <c r="I616" s="58">
        <f t="shared" si="46"/>
        <v>0.0035842697812116884</v>
      </c>
      <c r="J616" s="59">
        <f t="shared" si="47"/>
        <v>278.9968559961306</v>
      </c>
      <c r="K616" s="59">
        <f t="shared" si="48"/>
        <v>5.846855996130614</v>
      </c>
      <c r="L616">
        <v>0</v>
      </c>
      <c r="M616">
        <v>18840</v>
      </c>
      <c r="N616">
        <v>29514</v>
      </c>
      <c r="O616">
        <v>14985</v>
      </c>
      <c r="P616">
        <v>3084</v>
      </c>
    </row>
    <row r="617" spans="2:16" ht="13.5" thickBot="1">
      <c r="B617">
        <v>613</v>
      </c>
      <c r="C617" s="1">
        <v>38527</v>
      </c>
      <c r="D617" s="2">
        <v>0.36550925925925926</v>
      </c>
      <c r="E617">
        <v>1208.125</v>
      </c>
      <c r="F617">
        <f t="shared" si="49"/>
        <v>8.197071302296248</v>
      </c>
      <c r="G617">
        <v>11097</v>
      </c>
      <c r="H617" s="57">
        <f t="shared" si="45"/>
        <v>1223842.3531829198</v>
      </c>
      <c r="I617" s="58">
        <f t="shared" si="46"/>
        <v>0.0035842966557976786</v>
      </c>
      <c r="J617" s="59">
        <f t="shared" si="47"/>
        <v>278.9947641143146</v>
      </c>
      <c r="K617" s="59">
        <f t="shared" si="48"/>
        <v>5.844764114314614</v>
      </c>
      <c r="L617">
        <v>0</v>
      </c>
      <c r="M617">
        <v>18795</v>
      </c>
      <c r="N617">
        <v>29514</v>
      </c>
      <c r="O617">
        <v>28776</v>
      </c>
      <c r="P617">
        <v>3290</v>
      </c>
    </row>
    <row r="618" spans="2:16" ht="13.5" thickBot="1">
      <c r="B618">
        <v>614</v>
      </c>
      <c r="C618" s="1">
        <v>38527</v>
      </c>
      <c r="D618" s="2">
        <v>0.365625</v>
      </c>
      <c r="E618">
        <v>1182.168</v>
      </c>
      <c r="F618">
        <f t="shared" si="49"/>
        <v>8.01810404068082</v>
      </c>
      <c r="G618">
        <v>11118</v>
      </c>
      <c r="H618" s="57">
        <f t="shared" si="45"/>
        <v>1221059.7220658949</v>
      </c>
      <c r="I618" s="58">
        <f t="shared" si="46"/>
        <v>0.0035837327066577927</v>
      </c>
      <c r="J618" s="59">
        <f t="shared" si="47"/>
        <v>279.03866773942667</v>
      </c>
      <c r="K618" s="59">
        <f t="shared" si="48"/>
        <v>5.888667739426694</v>
      </c>
      <c r="L618">
        <v>0</v>
      </c>
      <c r="M618">
        <v>18750</v>
      </c>
      <c r="N618">
        <v>29513</v>
      </c>
      <c r="O618">
        <v>14035</v>
      </c>
      <c r="P618">
        <v>3215</v>
      </c>
    </row>
    <row r="619" spans="2:16" ht="13.5" thickBot="1">
      <c r="B619">
        <v>615</v>
      </c>
      <c r="C619" s="1">
        <v>38527</v>
      </c>
      <c r="D619" s="2">
        <v>0.36574074074074076</v>
      </c>
      <c r="E619">
        <v>1166.59</v>
      </c>
      <c r="F619">
        <f t="shared" si="49"/>
        <v>7.910697483627033</v>
      </c>
      <c r="G619">
        <v>11154</v>
      </c>
      <c r="H619" s="57">
        <f t="shared" si="45"/>
        <v>1216313.8720593017</v>
      </c>
      <c r="I619" s="58">
        <f t="shared" si="46"/>
        <v>0.0035827679676322583</v>
      </c>
      <c r="J619" s="59">
        <f t="shared" si="47"/>
        <v>279.11380503406406</v>
      </c>
      <c r="K619" s="59">
        <f t="shared" si="48"/>
        <v>5.96380503406408</v>
      </c>
      <c r="L619">
        <v>0</v>
      </c>
      <c r="M619">
        <v>18700</v>
      </c>
      <c r="N619">
        <v>29513</v>
      </c>
      <c r="O619">
        <v>21156</v>
      </c>
      <c r="P619">
        <v>3756</v>
      </c>
    </row>
    <row r="620" spans="2:16" ht="13.5" thickBot="1">
      <c r="B620">
        <v>616</v>
      </c>
      <c r="C620" s="1">
        <v>38527</v>
      </c>
      <c r="D620" s="2">
        <v>0.3658564814814815</v>
      </c>
      <c r="E620">
        <v>1154.211</v>
      </c>
      <c r="F620">
        <f t="shared" si="49"/>
        <v>7.825347260891841</v>
      </c>
      <c r="G620">
        <v>11169</v>
      </c>
      <c r="H620" s="57">
        <f t="shared" si="45"/>
        <v>1214345.4630668005</v>
      </c>
      <c r="I620" s="58">
        <f t="shared" si="46"/>
        <v>0.0035823667467361348</v>
      </c>
      <c r="J620" s="59">
        <f t="shared" si="47"/>
        <v>279.14506545458863</v>
      </c>
      <c r="K620" s="59">
        <f t="shared" si="48"/>
        <v>5.995065454588655</v>
      </c>
      <c r="L620">
        <v>0</v>
      </c>
      <c r="M620">
        <v>18648</v>
      </c>
      <c r="N620">
        <v>29513</v>
      </c>
      <c r="O620">
        <v>10917</v>
      </c>
      <c r="P620">
        <v>3479</v>
      </c>
    </row>
    <row r="621" spans="2:16" ht="13.5" thickBot="1">
      <c r="B621">
        <v>617</v>
      </c>
      <c r="C621" s="1">
        <v>38527</v>
      </c>
      <c r="D621" s="2">
        <v>0.3659722222222222</v>
      </c>
      <c r="E621">
        <v>1145.273</v>
      </c>
      <c r="F621">
        <f t="shared" si="49"/>
        <v>7.7637219041742425</v>
      </c>
      <c r="G621">
        <v>11165</v>
      </c>
      <c r="H621" s="57">
        <f t="shared" si="45"/>
        <v>1214869.8550303709</v>
      </c>
      <c r="I621" s="58">
        <f t="shared" si="46"/>
        <v>0.003582473695753972</v>
      </c>
      <c r="J621" s="59">
        <f t="shared" si="47"/>
        <v>279.13673202547795</v>
      </c>
      <c r="K621" s="59">
        <f t="shared" si="48"/>
        <v>5.986732025477977</v>
      </c>
      <c r="L621">
        <v>0</v>
      </c>
      <c r="M621">
        <v>18598</v>
      </c>
      <c r="N621">
        <v>29514</v>
      </c>
      <c r="O621">
        <v>65535</v>
      </c>
      <c r="P621">
        <v>4236</v>
      </c>
    </row>
    <row r="622" spans="2:16" ht="13.5" thickBot="1">
      <c r="B622">
        <v>618</v>
      </c>
      <c r="C622" s="1">
        <v>38527</v>
      </c>
      <c r="D622" s="2">
        <v>0.366087962962963</v>
      </c>
      <c r="E622">
        <v>1136.004</v>
      </c>
      <c r="F622">
        <f t="shared" si="49"/>
        <v>7.699814382198921</v>
      </c>
      <c r="G622">
        <v>11150</v>
      </c>
      <c r="H622" s="57">
        <f t="shared" si="45"/>
        <v>1216839.6755000525</v>
      </c>
      <c r="I622" s="58">
        <f t="shared" si="46"/>
        <v>0.0035828750345967583</v>
      </c>
      <c r="J622" s="59">
        <f t="shared" si="47"/>
        <v>279.10546428325176</v>
      </c>
      <c r="K622" s="59">
        <f t="shared" si="48"/>
        <v>5.955464283251786</v>
      </c>
      <c r="L622">
        <v>0</v>
      </c>
      <c r="M622">
        <v>18542</v>
      </c>
      <c r="N622">
        <v>29513</v>
      </c>
      <c r="O622">
        <v>9694</v>
      </c>
      <c r="P622">
        <v>3131</v>
      </c>
    </row>
    <row r="623" spans="2:16" ht="13.5" thickBot="1">
      <c r="B623">
        <v>619</v>
      </c>
      <c r="C623" s="1">
        <v>38527</v>
      </c>
      <c r="D623" s="2">
        <v>0.36620370370370375</v>
      </c>
      <c r="E623">
        <v>1127.828</v>
      </c>
      <c r="F623">
        <f t="shared" si="49"/>
        <v>7.643442831905446</v>
      </c>
      <c r="G623">
        <v>11131</v>
      </c>
      <c r="H623" s="57">
        <f t="shared" si="45"/>
        <v>1219342.402060854</v>
      </c>
      <c r="I623" s="58">
        <f t="shared" si="46"/>
        <v>0.0035833840333844525</v>
      </c>
      <c r="J623" s="59">
        <f t="shared" si="47"/>
        <v>279.06581898103593</v>
      </c>
      <c r="K623" s="59">
        <f t="shared" si="48"/>
        <v>5.9158189810359545</v>
      </c>
      <c r="L623">
        <v>0</v>
      </c>
      <c r="M623">
        <v>18486</v>
      </c>
      <c r="N623">
        <v>29513</v>
      </c>
      <c r="O623">
        <v>6240</v>
      </c>
      <c r="P623">
        <v>3057</v>
      </c>
    </row>
    <row r="624" spans="2:16" ht="13.5" thickBot="1">
      <c r="B624">
        <v>620</v>
      </c>
      <c r="C624" s="1">
        <v>38527</v>
      </c>
      <c r="D624" s="2">
        <v>0.3663194444444444</v>
      </c>
      <c r="E624">
        <v>1123.086</v>
      </c>
      <c r="F624">
        <f t="shared" si="49"/>
        <v>7.610747884315958</v>
      </c>
      <c r="G624">
        <v>11115</v>
      </c>
      <c r="H624" s="57">
        <f t="shared" si="45"/>
        <v>1221456.5971052533</v>
      </c>
      <c r="I624" s="58">
        <f t="shared" si="46"/>
        <v>0.003583813217242886</v>
      </c>
      <c r="J624" s="59">
        <f t="shared" si="47"/>
        <v>279.0323991185356</v>
      </c>
      <c r="K624" s="59">
        <f t="shared" si="48"/>
        <v>5.882399118535602</v>
      </c>
      <c r="L624">
        <v>0</v>
      </c>
      <c r="M624">
        <v>18435</v>
      </c>
      <c r="N624">
        <v>29514</v>
      </c>
      <c r="O624">
        <v>19552</v>
      </c>
      <c r="P624">
        <v>3029</v>
      </c>
    </row>
    <row r="625" spans="2:16" ht="13.5" thickBot="1">
      <c r="B625">
        <v>621</v>
      </c>
      <c r="C625" s="1">
        <v>38527</v>
      </c>
      <c r="D625" s="2">
        <v>0.3664351851851852</v>
      </c>
      <c r="E625">
        <v>1116.988</v>
      </c>
      <c r="F625">
        <f t="shared" si="49"/>
        <v>7.5687036434048025</v>
      </c>
      <c r="G625">
        <v>11102</v>
      </c>
      <c r="H625" s="57">
        <f t="shared" si="45"/>
        <v>1223178.8672307907</v>
      </c>
      <c r="I625" s="58">
        <f t="shared" si="46"/>
        <v>0.0035841623027529604</v>
      </c>
      <c r="J625" s="59">
        <f t="shared" si="47"/>
        <v>279.0052222891552</v>
      </c>
      <c r="K625" s="59">
        <f t="shared" si="48"/>
        <v>5.855222289155222</v>
      </c>
      <c r="L625">
        <v>0</v>
      </c>
      <c r="M625">
        <v>18379</v>
      </c>
      <c r="N625">
        <v>29513</v>
      </c>
      <c r="O625">
        <v>8644</v>
      </c>
      <c r="P625">
        <v>3241</v>
      </c>
    </row>
    <row r="626" spans="2:16" ht="13.5" thickBot="1">
      <c r="B626">
        <v>622</v>
      </c>
      <c r="C626" s="1">
        <v>38527</v>
      </c>
      <c r="D626" s="2">
        <v>0.3665509259259259</v>
      </c>
      <c r="E626">
        <v>1112.172</v>
      </c>
      <c r="F626">
        <f t="shared" si="49"/>
        <v>7.5354984836428915</v>
      </c>
      <c r="G626">
        <v>11097</v>
      </c>
      <c r="H626" s="57">
        <f t="shared" si="45"/>
        <v>1223842.3531829198</v>
      </c>
      <c r="I626" s="58">
        <f t="shared" si="46"/>
        <v>0.0035842966557976786</v>
      </c>
      <c r="J626" s="59">
        <f t="shared" si="47"/>
        <v>278.9947641143146</v>
      </c>
      <c r="K626" s="59">
        <f t="shared" si="48"/>
        <v>5.844764114314614</v>
      </c>
      <c r="L626">
        <v>0</v>
      </c>
      <c r="M626">
        <v>18331</v>
      </c>
      <c r="N626">
        <v>29513</v>
      </c>
      <c r="O626">
        <v>65535</v>
      </c>
      <c r="P626">
        <v>3221</v>
      </c>
    </row>
    <row r="627" spans="2:16" ht="13.5" thickBot="1">
      <c r="B627">
        <v>623</v>
      </c>
      <c r="C627" s="1">
        <v>38527</v>
      </c>
      <c r="D627" s="2">
        <v>0.3666666666666667</v>
      </c>
      <c r="E627">
        <v>1107.012</v>
      </c>
      <c r="F627">
        <f t="shared" si="49"/>
        <v>7.49992152675513</v>
      </c>
      <c r="G627">
        <v>11101</v>
      </c>
      <c r="H627" s="57">
        <f t="shared" si="45"/>
        <v>1223311.5166114303</v>
      </c>
      <c r="I627" s="58">
        <f t="shared" si="46"/>
        <v>0.003584189169385615</v>
      </c>
      <c r="J627" s="59">
        <f t="shared" si="47"/>
        <v>279.0031309009885</v>
      </c>
      <c r="K627" s="59">
        <f t="shared" si="48"/>
        <v>5.8531309009885035</v>
      </c>
      <c r="L627">
        <v>0</v>
      </c>
      <c r="M627">
        <v>18269</v>
      </c>
      <c r="N627">
        <v>29514</v>
      </c>
      <c r="O627">
        <v>5093</v>
      </c>
      <c r="P627">
        <v>3236</v>
      </c>
    </row>
    <row r="628" spans="2:16" ht="13.5" thickBot="1">
      <c r="B628">
        <v>624</v>
      </c>
      <c r="C628" s="1">
        <v>38527</v>
      </c>
      <c r="D628" s="2">
        <v>0.36678240740740736</v>
      </c>
      <c r="E628">
        <v>1102.902</v>
      </c>
      <c r="F628">
        <f t="shared" si="49"/>
        <v>7.471584066908484</v>
      </c>
      <c r="G628">
        <v>11107</v>
      </c>
      <c r="H628" s="57">
        <f t="shared" si="45"/>
        <v>1222515.9785781822</v>
      </c>
      <c r="I628" s="58">
        <f t="shared" si="46"/>
        <v>0.0035840279993929127</v>
      </c>
      <c r="J628" s="59">
        <f t="shared" si="47"/>
        <v>279.01567738013955</v>
      </c>
      <c r="K628" s="59">
        <f t="shared" si="48"/>
        <v>5.865677380139573</v>
      </c>
      <c r="L628">
        <v>0</v>
      </c>
      <c r="M628">
        <v>18214</v>
      </c>
      <c r="N628">
        <v>29514</v>
      </c>
      <c r="O628">
        <v>6050</v>
      </c>
      <c r="P628">
        <v>2971</v>
      </c>
    </row>
    <row r="629" spans="2:16" ht="13.5" thickBot="1">
      <c r="B629">
        <v>625</v>
      </c>
      <c r="C629" s="1">
        <v>38527</v>
      </c>
      <c r="D629" s="2">
        <v>0.36689814814814814</v>
      </c>
      <c r="E629">
        <v>1099.469</v>
      </c>
      <c r="F629">
        <f t="shared" si="49"/>
        <v>7.447914358963584</v>
      </c>
      <c r="G629">
        <v>11101</v>
      </c>
      <c r="H629" s="57">
        <f t="shared" si="45"/>
        <v>1223311.5166114303</v>
      </c>
      <c r="I629" s="58">
        <f t="shared" si="46"/>
        <v>0.003584189169385615</v>
      </c>
      <c r="J629" s="59">
        <f t="shared" si="47"/>
        <v>279.0031309009885</v>
      </c>
      <c r="K629" s="59">
        <f t="shared" si="48"/>
        <v>5.8531309009885035</v>
      </c>
      <c r="L629">
        <v>0</v>
      </c>
      <c r="M629">
        <v>18158</v>
      </c>
      <c r="N629">
        <v>29513</v>
      </c>
      <c r="O629">
        <v>15531</v>
      </c>
      <c r="P629">
        <v>3043</v>
      </c>
    </row>
    <row r="630" spans="2:16" ht="13.5" thickBot="1">
      <c r="B630">
        <v>626</v>
      </c>
      <c r="C630" s="1">
        <v>38527</v>
      </c>
      <c r="D630" s="2">
        <v>0.3670138888888889</v>
      </c>
      <c r="E630">
        <v>1095.961</v>
      </c>
      <c r="F630">
        <f t="shared" si="49"/>
        <v>7.423727544087176</v>
      </c>
      <c r="G630">
        <v>11114</v>
      </c>
      <c r="H630" s="57">
        <f t="shared" si="45"/>
        <v>1221588.9363929764</v>
      </c>
      <c r="I630" s="58">
        <f t="shared" si="46"/>
        <v>0.003583840058069024</v>
      </c>
      <c r="J630" s="59">
        <f t="shared" si="47"/>
        <v>279.0303093321639</v>
      </c>
      <c r="K630" s="59">
        <f t="shared" si="48"/>
        <v>5.880309332163904</v>
      </c>
      <c r="L630">
        <v>0</v>
      </c>
      <c r="M630">
        <v>18099</v>
      </c>
      <c r="N630">
        <v>29513</v>
      </c>
      <c r="O630">
        <v>6438</v>
      </c>
      <c r="P630">
        <v>3049</v>
      </c>
    </row>
    <row r="631" spans="2:16" ht="13.5" thickBot="1">
      <c r="B631">
        <v>627</v>
      </c>
      <c r="C631" s="1">
        <v>38527</v>
      </c>
      <c r="D631" s="2">
        <v>0.36712962962962964</v>
      </c>
      <c r="E631">
        <v>1091.98</v>
      </c>
      <c r="F631">
        <f t="shared" si="49"/>
        <v>7.396279508162723</v>
      </c>
      <c r="G631">
        <v>11127</v>
      </c>
      <c r="H631" s="57">
        <f t="shared" si="45"/>
        <v>1219870.380860481</v>
      </c>
      <c r="I631" s="58">
        <f t="shared" si="46"/>
        <v>0.0035834912818541636</v>
      </c>
      <c r="J631" s="59">
        <f t="shared" si="47"/>
        <v>279.05746696349763</v>
      </c>
      <c r="K631" s="59">
        <f t="shared" si="48"/>
        <v>5.907466963497654</v>
      </c>
      <c r="L631">
        <v>0</v>
      </c>
      <c r="M631">
        <v>18049</v>
      </c>
      <c r="N631">
        <v>29514</v>
      </c>
      <c r="O631">
        <v>5820</v>
      </c>
      <c r="P631">
        <v>2796</v>
      </c>
    </row>
    <row r="632" spans="2:16" ht="13.5" thickBot="1">
      <c r="B632">
        <v>628</v>
      </c>
      <c r="C632" s="1">
        <v>38527</v>
      </c>
      <c r="D632" s="2">
        <v>0.36724537037037036</v>
      </c>
      <c r="E632">
        <v>1082.762</v>
      </c>
      <c r="F632">
        <f t="shared" si="49"/>
        <v>7.332723618900827</v>
      </c>
      <c r="G632">
        <v>11107</v>
      </c>
      <c r="H632" s="57">
        <f t="shared" si="45"/>
        <v>1222515.9785781822</v>
      </c>
      <c r="I632" s="58">
        <f t="shared" si="46"/>
        <v>0.0035840279993929127</v>
      </c>
      <c r="J632" s="59">
        <f t="shared" si="47"/>
        <v>279.01567738013955</v>
      </c>
      <c r="K632" s="59">
        <f t="shared" si="48"/>
        <v>5.865677380139573</v>
      </c>
      <c r="L632">
        <v>0</v>
      </c>
      <c r="M632">
        <v>17988</v>
      </c>
      <c r="N632">
        <v>29512</v>
      </c>
      <c r="O632">
        <v>7762</v>
      </c>
      <c r="P632">
        <v>2850</v>
      </c>
    </row>
    <row r="633" spans="2:16" ht="13.5" thickBot="1">
      <c r="B633">
        <v>629</v>
      </c>
      <c r="C633" s="1">
        <v>38527</v>
      </c>
      <c r="D633" s="2">
        <v>0.3673611111111111</v>
      </c>
      <c r="E633">
        <v>1075.352</v>
      </c>
      <c r="F633">
        <f t="shared" si="49"/>
        <v>7.281633454067823</v>
      </c>
      <c r="G633">
        <v>11066</v>
      </c>
      <c r="H633" s="57">
        <f t="shared" si="45"/>
        <v>1227969.3472011485</v>
      </c>
      <c r="I633" s="58">
        <f t="shared" si="46"/>
        <v>0.0035851307565320637</v>
      </c>
      <c r="J633" s="59">
        <f t="shared" si="47"/>
        <v>278.92985442107306</v>
      </c>
      <c r="K633" s="59">
        <f t="shared" si="48"/>
        <v>5.7798544210730824</v>
      </c>
      <c r="L633">
        <v>0</v>
      </c>
      <c r="M633">
        <v>17930</v>
      </c>
      <c r="N633">
        <v>29513</v>
      </c>
      <c r="O633">
        <v>7801</v>
      </c>
      <c r="P633">
        <v>2930</v>
      </c>
    </row>
    <row r="634" spans="2:16" ht="13.5" thickBot="1">
      <c r="B634">
        <v>630</v>
      </c>
      <c r="C634" s="1">
        <v>38527</v>
      </c>
      <c r="D634" s="2">
        <v>0.36747685185185186</v>
      </c>
      <c r="E634">
        <v>1067.805</v>
      </c>
      <c r="F634">
        <f t="shared" si="49"/>
        <v>7.229598707239929</v>
      </c>
      <c r="G634">
        <v>11029</v>
      </c>
      <c r="H634" s="57">
        <f t="shared" si="45"/>
        <v>1232925.4813712086</v>
      </c>
      <c r="I634" s="58">
        <f t="shared" si="46"/>
        <v>0.0035861288144616423</v>
      </c>
      <c r="J634" s="59">
        <f t="shared" si="47"/>
        <v>278.8522252651212</v>
      </c>
      <c r="K634" s="59">
        <f t="shared" si="48"/>
        <v>5.702225265121228</v>
      </c>
      <c r="L634">
        <v>0</v>
      </c>
      <c r="M634">
        <v>17870</v>
      </c>
      <c r="N634">
        <v>29513</v>
      </c>
      <c r="O634">
        <v>57952</v>
      </c>
      <c r="P634">
        <v>3315</v>
      </c>
    </row>
    <row r="635" spans="2:16" ht="13.5" thickBot="1">
      <c r="B635">
        <v>631</v>
      </c>
      <c r="C635" s="1">
        <v>38527</v>
      </c>
      <c r="D635" s="2">
        <v>0.36759259259259264</v>
      </c>
      <c r="E635">
        <v>1053.715</v>
      </c>
      <c r="F635">
        <f t="shared" si="49"/>
        <v>7.1324515517072635</v>
      </c>
      <c r="G635">
        <v>11019</v>
      </c>
      <c r="H635" s="57">
        <f t="shared" si="45"/>
        <v>1234270.6899566443</v>
      </c>
      <c r="I635" s="58">
        <f t="shared" si="46"/>
        <v>0.003586399032630899</v>
      </c>
      <c r="J635" s="59">
        <f t="shared" si="47"/>
        <v>278.8312150715765</v>
      </c>
      <c r="K635" s="59">
        <f t="shared" si="48"/>
        <v>5.681215071576503</v>
      </c>
      <c r="L635">
        <v>0</v>
      </c>
      <c r="M635">
        <v>17814</v>
      </c>
      <c r="N635">
        <v>29514</v>
      </c>
      <c r="O635">
        <v>15902</v>
      </c>
      <c r="P635">
        <v>2870</v>
      </c>
    </row>
    <row r="636" spans="2:16" ht="13.5" thickBot="1">
      <c r="B636">
        <v>632</v>
      </c>
      <c r="C636" s="1">
        <v>38527</v>
      </c>
      <c r="D636" s="2">
        <v>0.3677083333333333</v>
      </c>
      <c r="E636">
        <v>1040.09</v>
      </c>
      <c r="F636">
        <f t="shared" si="49"/>
        <v>7.038510459149949</v>
      </c>
      <c r="G636">
        <v>11048</v>
      </c>
      <c r="H636" s="57">
        <f t="shared" si="45"/>
        <v>1230376.2933907772</v>
      </c>
      <c r="I636" s="58">
        <f t="shared" si="46"/>
        <v>0.0035856159548391005</v>
      </c>
      <c r="J636" s="59">
        <f t="shared" si="47"/>
        <v>278.892110196691</v>
      </c>
      <c r="K636" s="59">
        <f t="shared" si="48"/>
        <v>5.742110196691044</v>
      </c>
      <c r="L636">
        <v>0</v>
      </c>
      <c r="M636">
        <v>17741</v>
      </c>
      <c r="N636">
        <v>29513</v>
      </c>
      <c r="O636">
        <v>36411</v>
      </c>
      <c r="P636">
        <v>3199</v>
      </c>
    </row>
    <row r="637" spans="2:16" ht="13.5" thickBot="1">
      <c r="B637">
        <v>633</v>
      </c>
      <c r="C637" s="1">
        <v>38527</v>
      </c>
      <c r="D637" s="2">
        <v>0.3678240740740741</v>
      </c>
      <c r="E637">
        <v>1025.707</v>
      </c>
      <c r="F637">
        <f t="shared" si="49"/>
        <v>6.93934313920486</v>
      </c>
      <c r="G637">
        <v>11118</v>
      </c>
      <c r="H637" s="57">
        <f t="shared" si="45"/>
        <v>1221059.7220658949</v>
      </c>
      <c r="I637" s="58">
        <f t="shared" si="46"/>
        <v>0.0035837327066577927</v>
      </c>
      <c r="J637" s="59">
        <f t="shared" si="47"/>
        <v>279.03866773942667</v>
      </c>
      <c r="K637" s="59">
        <f t="shared" si="48"/>
        <v>5.888667739426694</v>
      </c>
      <c r="L637">
        <v>0</v>
      </c>
      <c r="M637">
        <v>17672</v>
      </c>
      <c r="N637">
        <v>29513</v>
      </c>
      <c r="O637">
        <v>30893</v>
      </c>
      <c r="P637">
        <v>3321</v>
      </c>
    </row>
    <row r="638" spans="2:16" ht="13.5" thickBot="1">
      <c r="B638">
        <v>634</v>
      </c>
      <c r="C638" s="1">
        <v>38527</v>
      </c>
      <c r="D638" s="2">
        <v>0.3679398148148148</v>
      </c>
      <c r="E638">
        <v>1006.824</v>
      </c>
      <c r="F638">
        <f t="shared" si="49"/>
        <v>6.80914940336928</v>
      </c>
      <c r="G638">
        <v>11218</v>
      </c>
      <c r="H638" s="57">
        <f t="shared" si="45"/>
        <v>1207952.0081227964</v>
      </c>
      <c r="I638" s="58">
        <f t="shared" si="46"/>
        <v>0.003581059162012815</v>
      </c>
      <c r="J638" s="59">
        <f t="shared" si="47"/>
        <v>279.2469922328587</v>
      </c>
      <c r="K638" s="59">
        <f t="shared" si="48"/>
        <v>6.0969922328587245</v>
      </c>
      <c r="L638">
        <v>0</v>
      </c>
      <c r="M638">
        <v>17598</v>
      </c>
      <c r="N638">
        <v>29513</v>
      </c>
      <c r="O638">
        <v>43953</v>
      </c>
      <c r="P638">
        <v>3417</v>
      </c>
    </row>
    <row r="639" spans="2:16" ht="13.5" thickBot="1">
      <c r="B639">
        <v>635</v>
      </c>
      <c r="C639" s="1">
        <v>38527</v>
      </c>
      <c r="D639" s="2">
        <v>0.3680555555555556</v>
      </c>
      <c r="E639">
        <v>998.598</v>
      </c>
      <c r="F639">
        <f t="shared" si="49"/>
        <v>6.752433115121465</v>
      </c>
      <c r="G639">
        <v>11334</v>
      </c>
      <c r="H639" s="57">
        <f t="shared" si="45"/>
        <v>1193036.8033475522</v>
      </c>
      <c r="I639" s="58">
        <f t="shared" si="46"/>
        <v>0.0035779821829684316</v>
      </c>
      <c r="J639" s="59">
        <f t="shared" si="47"/>
        <v>279.48713796287313</v>
      </c>
      <c r="K639" s="59">
        <f t="shared" si="48"/>
        <v>6.3371379628731574</v>
      </c>
      <c r="L639">
        <v>0</v>
      </c>
      <c r="M639">
        <v>17539</v>
      </c>
      <c r="N639">
        <v>29514</v>
      </c>
      <c r="O639">
        <v>32776</v>
      </c>
      <c r="P639">
        <v>3378</v>
      </c>
    </row>
    <row r="640" spans="2:16" ht="13.5" thickBot="1">
      <c r="B640">
        <v>636</v>
      </c>
      <c r="C640" s="1">
        <v>38527</v>
      </c>
      <c r="D640" s="2">
        <v>0.36817129629629625</v>
      </c>
      <c r="E640">
        <v>987.395</v>
      </c>
      <c r="F640">
        <f t="shared" si="49"/>
        <v>6.675191129072321</v>
      </c>
      <c r="G640">
        <v>11448</v>
      </c>
      <c r="H640" s="57">
        <f t="shared" si="45"/>
        <v>1178673.2216625882</v>
      </c>
      <c r="I640" s="58">
        <f t="shared" si="46"/>
        <v>0.0035749831974960654</v>
      </c>
      <c r="J640" s="59">
        <f t="shared" si="47"/>
        <v>279.7215944120813</v>
      </c>
      <c r="K640" s="59">
        <f t="shared" si="48"/>
        <v>6.571594412081311</v>
      </c>
      <c r="L640">
        <v>0</v>
      </c>
      <c r="M640">
        <v>17469</v>
      </c>
      <c r="N640">
        <v>29513</v>
      </c>
      <c r="O640">
        <v>39119</v>
      </c>
      <c r="P640">
        <v>3432</v>
      </c>
    </row>
    <row r="641" spans="2:16" ht="13.5" thickBot="1">
      <c r="B641">
        <v>637</v>
      </c>
      <c r="C641" s="1">
        <v>38527</v>
      </c>
      <c r="D641" s="2">
        <v>0.368287037037037</v>
      </c>
      <c r="E641">
        <v>971.57</v>
      </c>
      <c r="F641">
        <f t="shared" si="49"/>
        <v>6.566081566524101</v>
      </c>
      <c r="G641">
        <v>11575</v>
      </c>
      <c r="H641" s="57">
        <f t="shared" si="45"/>
        <v>1163004.819868257</v>
      </c>
      <c r="I641" s="58">
        <f t="shared" si="46"/>
        <v>0.003571670699543419</v>
      </c>
      <c r="J641" s="59">
        <f t="shared" si="47"/>
        <v>279.98101844266716</v>
      </c>
      <c r="K641" s="59">
        <f t="shared" si="48"/>
        <v>6.831018442667187</v>
      </c>
      <c r="L641">
        <v>0</v>
      </c>
      <c r="M641">
        <v>17402</v>
      </c>
      <c r="N641">
        <v>29513</v>
      </c>
      <c r="O641">
        <v>31666</v>
      </c>
      <c r="P641">
        <v>3617</v>
      </c>
    </row>
    <row r="642" spans="2:16" ht="13.5" thickBot="1">
      <c r="B642">
        <v>638</v>
      </c>
      <c r="C642" s="1">
        <v>38527</v>
      </c>
      <c r="D642" s="2">
        <v>0.3684027777777778</v>
      </c>
      <c r="E642">
        <v>853.555</v>
      </c>
      <c r="F642">
        <f t="shared" si="49"/>
        <v>5.752396572898306</v>
      </c>
      <c r="G642">
        <v>11707</v>
      </c>
      <c r="H642" s="57">
        <f t="shared" si="45"/>
        <v>1147079.805565835</v>
      </c>
      <c r="I642" s="58">
        <f t="shared" si="46"/>
        <v>0.003568258875602647</v>
      </c>
      <c r="J642" s="59">
        <f t="shared" si="47"/>
        <v>280.2487248997899</v>
      </c>
      <c r="K642" s="59">
        <f t="shared" si="48"/>
        <v>7.098724899789943</v>
      </c>
      <c r="L642">
        <v>0</v>
      </c>
      <c r="M642">
        <v>17345</v>
      </c>
      <c r="N642">
        <v>29513</v>
      </c>
      <c r="O642">
        <v>27797</v>
      </c>
      <c r="P642">
        <v>3491</v>
      </c>
    </row>
    <row r="643" spans="2:16" ht="13.5" thickBot="1">
      <c r="B643">
        <v>639</v>
      </c>
      <c r="C643" s="1">
        <v>38527</v>
      </c>
      <c r="D643" s="2">
        <v>0.3685185185185185</v>
      </c>
      <c r="E643">
        <v>844.605</v>
      </c>
      <c r="F643">
        <f t="shared" si="49"/>
        <v>5.6906884790716665</v>
      </c>
      <c r="G643">
        <v>11829</v>
      </c>
      <c r="H643" s="57">
        <f t="shared" si="45"/>
        <v>1132677.249313809</v>
      </c>
      <c r="I643" s="58">
        <f t="shared" si="46"/>
        <v>0.0035651330536512617</v>
      </c>
      <c r="J643" s="59">
        <f t="shared" si="47"/>
        <v>280.49444016565985</v>
      </c>
      <c r="K643" s="59">
        <f t="shared" si="48"/>
        <v>7.344440165659876</v>
      </c>
      <c r="L643">
        <v>0</v>
      </c>
      <c r="M643">
        <v>17282</v>
      </c>
      <c r="N643">
        <v>29514</v>
      </c>
      <c r="O643">
        <v>29516</v>
      </c>
      <c r="P643">
        <v>3648</v>
      </c>
    </row>
    <row r="644" spans="2:16" ht="13.5" thickBot="1">
      <c r="B644">
        <v>640</v>
      </c>
      <c r="C644" s="1">
        <v>38527</v>
      </c>
      <c r="D644" s="2">
        <v>0.36863425925925924</v>
      </c>
      <c r="E644">
        <v>739.129</v>
      </c>
      <c r="F644">
        <f t="shared" si="49"/>
        <v>4.963456869634948</v>
      </c>
      <c r="G644">
        <v>11935</v>
      </c>
      <c r="H644" s="57">
        <f t="shared" si="45"/>
        <v>1120402.5860913233</v>
      </c>
      <c r="I644" s="58">
        <f t="shared" si="46"/>
        <v>0.003562438184757416</v>
      </c>
      <c r="J644" s="59">
        <f t="shared" si="47"/>
        <v>280.7066251082459</v>
      </c>
      <c r="K644" s="59">
        <f t="shared" si="48"/>
        <v>7.556625108245896</v>
      </c>
      <c r="L644">
        <v>0</v>
      </c>
      <c r="M644">
        <v>17224</v>
      </c>
      <c r="N644">
        <v>29514</v>
      </c>
      <c r="O644">
        <v>32074</v>
      </c>
      <c r="P644">
        <v>3452</v>
      </c>
    </row>
    <row r="645" spans="2:16" ht="13.5" thickBot="1">
      <c r="B645">
        <v>641</v>
      </c>
      <c r="C645" s="1">
        <v>38527</v>
      </c>
      <c r="D645" s="2">
        <v>0.36875</v>
      </c>
      <c r="E645">
        <v>736.113</v>
      </c>
      <c r="F645">
        <f t="shared" si="49"/>
        <v>4.942662276229234</v>
      </c>
      <c r="G645">
        <v>12077</v>
      </c>
      <c r="H645" s="57">
        <f aca="true" t="shared" si="50" ref="H645:H708">T$6*(T$8-G645)/(T$7-(T$8-G645))</f>
        <v>1104296.8026592622</v>
      </c>
      <c r="I645" s="58">
        <f aca="true" t="shared" si="51" ref="I645:I708">T$17+T$18*(LN(H645))+T$19*(LN(H645))^3</f>
        <v>0.003558858019921796</v>
      </c>
      <c r="J645" s="59">
        <f aca="true" t="shared" si="52" ref="J645:J708">1/I645</f>
        <v>280.98901231861294</v>
      </c>
      <c r="K645" s="59">
        <f aca="true" t="shared" si="53" ref="K645:K708">J645-273.15</f>
        <v>7.8390123186129586</v>
      </c>
      <c r="L645">
        <v>0</v>
      </c>
      <c r="M645">
        <v>17165</v>
      </c>
      <c r="N645">
        <v>29513</v>
      </c>
      <c r="O645">
        <v>36452</v>
      </c>
      <c r="P645">
        <v>3648</v>
      </c>
    </row>
    <row r="646" spans="2:16" ht="13.5" thickBot="1">
      <c r="B646">
        <v>642</v>
      </c>
      <c r="C646" s="1">
        <v>38527</v>
      </c>
      <c r="D646" s="2">
        <v>0.36886574074074074</v>
      </c>
      <c r="E646">
        <v>583.93</v>
      </c>
      <c r="F646">
        <f aca="true" t="shared" si="54" ref="F646:F709">(E646-E$4)/145.0377</f>
        <v>3.8933971541264967</v>
      </c>
      <c r="G646">
        <v>12244</v>
      </c>
      <c r="H646" s="57">
        <f t="shared" si="50"/>
        <v>1085833.4702278061</v>
      </c>
      <c r="I646" s="58">
        <f t="shared" si="51"/>
        <v>0.003554690354083966</v>
      </c>
      <c r="J646" s="59">
        <f t="shared" si="52"/>
        <v>281.31845544608547</v>
      </c>
      <c r="K646" s="59">
        <f t="shared" si="53"/>
        <v>8.168455446085488</v>
      </c>
      <c r="L646">
        <v>0</v>
      </c>
      <c r="M646">
        <v>17112</v>
      </c>
      <c r="N646">
        <v>29513</v>
      </c>
      <c r="O646">
        <v>32262</v>
      </c>
      <c r="P646">
        <v>3649</v>
      </c>
    </row>
    <row r="647" spans="2:16" ht="13.5" thickBot="1">
      <c r="B647">
        <v>643</v>
      </c>
      <c r="C647" s="1">
        <v>38527</v>
      </c>
      <c r="D647" s="2">
        <v>0.3689814814814815</v>
      </c>
      <c r="E647">
        <v>583.316</v>
      </c>
      <c r="F647">
        <f t="shared" si="54"/>
        <v>3.8891637720472167</v>
      </c>
      <c r="G647">
        <v>12455</v>
      </c>
      <c r="H647" s="57">
        <f t="shared" si="50"/>
        <v>1063213.4701443075</v>
      </c>
      <c r="I647" s="58">
        <f t="shared" si="51"/>
        <v>0.0035494888011413425</v>
      </c>
      <c r="J647" s="59">
        <f t="shared" si="52"/>
        <v>281.73070997672926</v>
      </c>
      <c r="K647" s="59">
        <f t="shared" si="53"/>
        <v>8.580709976729281</v>
      </c>
      <c r="L647">
        <v>0</v>
      </c>
      <c r="M647">
        <v>17059</v>
      </c>
      <c r="N647">
        <v>29514</v>
      </c>
      <c r="O647">
        <v>45605</v>
      </c>
      <c r="P647">
        <v>4200</v>
      </c>
    </row>
    <row r="648" spans="2:16" ht="13.5" thickBot="1">
      <c r="B648">
        <v>644</v>
      </c>
      <c r="C648" s="1">
        <v>38527</v>
      </c>
      <c r="D648" s="2">
        <v>0.3690972222222222</v>
      </c>
      <c r="E648">
        <v>577.711</v>
      </c>
      <c r="F648">
        <f t="shared" si="54"/>
        <v>3.850518647365841</v>
      </c>
      <c r="G648">
        <v>12676</v>
      </c>
      <c r="H648" s="57">
        <f t="shared" si="50"/>
        <v>1040328.7906750573</v>
      </c>
      <c r="I648" s="58">
        <f t="shared" si="51"/>
        <v>0.0035441149357282264</v>
      </c>
      <c r="J648" s="59">
        <f t="shared" si="52"/>
        <v>282.15789220575186</v>
      </c>
      <c r="K648" s="59">
        <f t="shared" si="53"/>
        <v>9.007892205751887</v>
      </c>
      <c r="L648">
        <v>0</v>
      </c>
      <c r="M648">
        <v>17008</v>
      </c>
      <c r="N648">
        <v>29514</v>
      </c>
      <c r="O648">
        <v>33865</v>
      </c>
      <c r="P648">
        <v>3809</v>
      </c>
    </row>
    <row r="649" spans="2:16" ht="13.5" thickBot="1">
      <c r="B649">
        <v>645</v>
      </c>
      <c r="C649" s="1">
        <v>38527</v>
      </c>
      <c r="D649" s="2">
        <v>0.36921296296296297</v>
      </c>
      <c r="E649">
        <v>581.641</v>
      </c>
      <c r="F649">
        <f t="shared" si="54"/>
        <v>3.8776150505768676</v>
      </c>
      <c r="G649">
        <v>12935</v>
      </c>
      <c r="H649" s="57">
        <f t="shared" si="50"/>
        <v>1014504.3431485771</v>
      </c>
      <c r="I649" s="58">
        <f t="shared" si="51"/>
        <v>0.003537909948446393</v>
      </c>
      <c r="J649" s="59">
        <f t="shared" si="52"/>
        <v>282.65275673258196</v>
      </c>
      <c r="K649" s="59">
        <f t="shared" si="53"/>
        <v>9.502756732581986</v>
      </c>
      <c r="L649">
        <v>0</v>
      </c>
      <c r="M649">
        <v>16960</v>
      </c>
      <c r="N649">
        <v>29514</v>
      </c>
      <c r="O649">
        <v>35898</v>
      </c>
      <c r="P649">
        <v>3781</v>
      </c>
    </row>
    <row r="650" spans="2:16" ht="13.5" thickBot="1">
      <c r="B650">
        <v>646</v>
      </c>
      <c r="C650" s="1">
        <v>38527</v>
      </c>
      <c r="D650" s="2">
        <v>0.3693287037037037</v>
      </c>
      <c r="E650">
        <v>558.246</v>
      </c>
      <c r="F650">
        <f t="shared" si="54"/>
        <v>3.716312161741758</v>
      </c>
      <c r="G650">
        <v>13187</v>
      </c>
      <c r="H650" s="57">
        <f t="shared" si="50"/>
        <v>990351.4314707421</v>
      </c>
      <c r="I650" s="58">
        <f t="shared" si="51"/>
        <v>0.0035319650000114815</v>
      </c>
      <c r="J650" s="59">
        <f t="shared" si="52"/>
        <v>283.12851344697617</v>
      </c>
      <c r="K650" s="59">
        <f t="shared" si="53"/>
        <v>9.978513446976194</v>
      </c>
      <c r="L650">
        <v>0</v>
      </c>
      <c r="M650">
        <v>16915</v>
      </c>
      <c r="N650">
        <v>29514</v>
      </c>
      <c r="O650">
        <v>43262</v>
      </c>
      <c r="P650">
        <v>4222</v>
      </c>
    </row>
    <row r="651" spans="2:16" ht="13.5" thickBot="1">
      <c r="B651">
        <v>647</v>
      </c>
      <c r="C651" s="1">
        <v>38527</v>
      </c>
      <c r="D651" s="2">
        <v>0.36944444444444446</v>
      </c>
      <c r="E651">
        <v>576.547</v>
      </c>
      <c r="F651">
        <f t="shared" si="54"/>
        <v>3.8424931477888347</v>
      </c>
      <c r="G651">
        <v>13403</v>
      </c>
      <c r="H651" s="57">
        <f t="shared" si="50"/>
        <v>970371.7572697224</v>
      </c>
      <c r="I651" s="58">
        <f t="shared" si="51"/>
        <v>0.003526938949942328</v>
      </c>
      <c r="J651" s="59">
        <f t="shared" si="52"/>
        <v>283.5319845886053</v>
      </c>
      <c r="K651" s="59">
        <f t="shared" si="53"/>
        <v>10.381984588605349</v>
      </c>
      <c r="L651">
        <v>0</v>
      </c>
      <c r="M651">
        <v>16876</v>
      </c>
      <c r="N651">
        <v>29513</v>
      </c>
      <c r="O651">
        <v>42872</v>
      </c>
      <c r="P651">
        <v>4911</v>
      </c>
    </row>
    <row r="652" spans="2:16" ht="13.5" thickBot="1">
      <c r="B652">
        <v>648</v>
      </c>
      <c r="C652" s="1">
        <v>38527</v>
      </c>
      <c r="D652" s="2">
        <v>0.36956018518518513</v>
      </c>
      <c r="E652">
        <v>580.781</v>
      </c>
      <c r="F652">
        <f t="shared" si="54"/>
        <v>3.8716855577622407</v>
      </c>
      <c r="G652">
        <v>13722</v>
      </c>
      <c r="H652" s="57">
        <f t="shared" si="50"/>
        <v>942015.0806530131</v>
      </c>
      <c r="I652" s="58">
        <f t="shared" si="51"/>
        <v>0.0035196288188609898</v>
      </c>
      <c r="J652" s="59">
        <f t="shared" si="52"/>
        <v>284.12086940565985</v>
      </c>
      <c r="K652" s="59">
        <f t="shared" si="53"/>
        <v>10.970869405659869</v>
      </c>
      <c r="L652">
        <v>0</v>
      </c>
      <c r="M652">
        <v>16840</v>
      </c>
      <c r="N652">
        <v>29513</v>
      </c>
      <c r="O652">
        <v>24421</v>
      </c>
      <c r="P652">
        <v>4739</v>
      </c>
    </row>
    <row r="653" spans="2:16" ht="13.5" thickBot="1">
      <c r="B653">
        <v>649</v>
      </c>
      <c r="C653" s="1">
        <v>38527</v>
      </c>
      <c r="D653" s="2">
        <v>0.3696759259259259</v>
      </c>
      <c r="E653">
        <v>588.266</v>
      </c>
      <c r="F653">
        <f t="shared" si="54"/>
        <v>3.9232928295267544</v>
      </c>
      <c r="G653">
        <v>14143</v>
      </c>
      <c r="H653" s="57">
        <f t="shared" si="50"/>
        <v>906549.3366503187</v>
      </c>
      <c r="I653" s="58">
        <f t="shared" si="51"/>
        <v>0.0035101765767022383</v>
      </c>
      <c r="J653" s="59">
        <f t="shared" si="52"/>
        <v>284.8859532130677</v>
      </c>
      <c r="K653" s="59">
        <f t="shared" si="53"/>
        <v>11.735953213067717</v>
      </c>
      <c r="L653">
        <v>0</v>
      </c>
      <c r="M653">
        <v>16805</v>
      </c>
      <c r="N653">
        <v>29515</v>
      </c>
      <c r="O653">
        <v>42655</v>
      </c>
      <c r="P653">
        <v>4653</v>
      </c>
    </row>
    <row r="654" spans="2:16" ht="13.5" thickBot="1">
      <c r="B654">
        <v>650</v>
      </c>
      <c r="C654" s="1">
        <v>38527</v>
      </c>
      <c r="D654" s="2">
        <v>0.3697916666666667</v>
      </c>
      <c r="E654">
        <v>534.68</v>
      </c>
      <c r="F654">
        <f t="shared" si="54"/>
        <v>3.5538302691028094</v>
      </c>
      <c r="G654">
        <v>14747</v>
      </c>
      <c r="H654" s="57">
        <f t="shared" si="50"/>
        <v>859203.689190249</v>
      </c>
      <c r="I654" s="58">
        <f t="shared" si="51"/>
        <v>0.0034969773843840746</v>
      </c>
      <c r="J654" s="59">
        <f t="shared" si="52"/>
        <v>285.96124311971516</v>
      </c>
      <c r="K654" s="59">
        <f t="shared" si="53"/>
        <v>12.811243119715186</v>
      </c>
      <c r="L654">
        <v>0</v>
      </c>
      <c r="M654">
        <v>16776</v>
      </c>
      <c r="N654">
        <v>29513</v>
      </c>
      <c r="O654">
        <v>32651</v>
      </c>
      <c r="P654">
        <v>4625</v>
      </c>
    </row>
    <row r="655" spans="2:16" ht="13.5" thickBot="1">
      <c r="B655">
        <v>651</v>
      </c>
      <c r="C655" s="1">
        <v>38527</v>
      </c>
      <c r="D655" s="2">
        <v>0.3699074074074074</v>
      </c>
      <c r="E655">
        <v>300.586</v>
      </c>
      <c r="F655">
        <f t="shared" si="54"/>
        <v>1.9398085354432166</v>
      </c>
      <c r="G655">
        <v>15540</v>
      </c>
      <c r="H655" s="57">
        <f t="shared" si="50"/>
        <v>802630.6048760222</v>
      </c>
      <c r="I655" s="58">
        <f t="shared" si="51"/>
        <v>0.003480238096085521</v>
      </c>
      <c r="J655" s="59">
        <f t="shared" si="52"/>
        <v>287.33666271993667</v>
      </c>
      <c r="K655" s="59">
        <f t="shared" si="53"/>
        <v>14.186662719936692</v>
      </c>
      <c r="L655">
        <v>0</v>
      </c>
      <c r="M655">
        <v>16750</v>
      </c>
      <c r="N655">
        <v>29513</v>
      </c>
      <c r="O655">
        <v>30544</v>
      </c>
      <c r="P655">
        <v>4934</v>
      </c>
    </row>
    <row r="656" spans="2:16" ht="13.5" thickBot="1">
      <c r="B656">
        <v>652</v>
      </c>
      <c r="C656" s="1">
        <v>38527</v>
      </c>
      <c r="D656" s="2">
        <v>0.3700231481481482</v>
      </c>
      <c r="E656">
        <v>320.727</v>
      </c>
      <c r="F656">
        <f t="shared" si="54"/>
        <v>2.078675878209959</v>
      </c>
      <c r="G656">
        <v>16404</v>
      </c>
      <c r="H656" s="57">
        <f t="shared" si="50"/>
        <v>747218.1249234754</v>
      </c>
      <c r="I656" s="58">
        <f t="shared" si="51"/>
        <v>0.003462682074283269</v>
      </c>
      <c r="J656" s="59">
        <f t="shared" si="52"/>
        <v>288.7934781615743</v>
      </c>
      <c r="K656" s="59">
        <f t="shared" si="53"/>
        <v>15.643478161574308</v>
      </c>
      <c r="L656">
        <v>0</v>
      </c>
      <c r="M656">
        <v>16732</v>
      </c>
      <c r="N656">
        <v>29513</v>
      </c>
      <c r="O656">
        <v>41516</v>
      </c>
      <c r="P656">
        <v>4323</v>
      </c>
    </row>
    <row r="657" spans="2:16" ht="13.5" thickBot="1">
      <c r="B657">
        <v>653</v>
      </c>
      <c r="C657" s="1">
        <v>38527</v>
      </c>
      <c r="D657" s="2">
        <v>0.37013888888888885</v>
      </c>
      <c r="E657">
        <v>339.391</v>
      </c>
      <c r="F657">
        <f t="shared" si="54"/>
        <v>2.207359661805535</v>
      </c>
      <c r="G657">
        <v>16878</v>
      </c>
      <c r="H657" s="57">
        <f t="shared" si="50"/>
        <v>719228.0124905054</v>
      </c>
      <c r="I657" s="58">
        <f t="shared" si="51"/>
        <v>0.0034533231708542985</v>
      </c>
      <c r="J657" s="59">
        <f t="shared" si="52"/>
        <v>289.576141740773</v>
      </c>
      <c r="K657" s="59">
        <f t="shared" si="53"/>
        <v>16.426141740773005</v>
      </c>
      <c r="L657">
        <v>0</v>
      </c>
      <c r="M657">
        <v>16717</v>
      </c>
      <c r="N657">
        <v>29514</v>
      </c>
      <c r="O657">
        <v>30573</v>
      </c>
      <c r="P657">
        <v>4057</v>
      </c>
    </row>
    <row r="658" spans="2:16" ht="13.5" thickBot="1">
      <c r="B658">
        <v>654</v>
      </c>
      <c r="C658" s="1">
        <v>38527</v>
      </c>
      <c r="D658" s="2">
        <v>0.37025462962962963</v>
      </c>
      <c r="E658">
        <v>369.949</v>
      </c>
      <c r="F658">
        <f t="shared" si="54"/>
        <v>2.4180497099792166</v>
      </c>
      <c r="G658">
        <v>17269</v>
      </c>
      <c r="H658" s="57">
        <f t="shared" si="50"/>
        <v>697295.5658640097</v>
      </c>
      <c r="I658" s="58">
        <f t="shared" si="51"/>
        <v>0.003445736971044216</v>
      </c>
      <c r="J658" s="59">
        <f t="shared" si="52"/>
        <v>290.21367806172225</v>
      </c>
      <c r="K658" s="59">
        <f t="shared" si="53"/>
        <v>17.06367806172227</v>
      </c>
      <c r="L658">
        <v>0</v>
      </c>
      <c r="M658">
        <v>16707</v>
      </c>
      <c r="N658">
        <v>29514</v>
      </c>
      <c r="O658">
        <v>65535</v>
      </c>
      <c r="P658">
        <v>4537</v>
      </c>
    </row>
    <row r="659" spans="2:16" ht="13.5" thickBot="1">
      <c r="B659">
        <v>655</v>
      </c>
      <c r="C659" s="1">
        <v>38527</v>
      </c>
      <c r="D659" s="2">
        <v>0.3703703703703704</v>
      </c>
      <c r="E659">
        <v>385.562</v>
      </c>
      <c r="F659">
        <f t="shared" si="54"/>
        <v>2.5256975836010405</v>
      </c>
      <c r="G659">
        <v>17187</v>
      </c>
      <c r="H659" s="57">
        <f t="shared" si="50"/>
        <v>701812.5190344062</v>
      </c>
      <c r="I659" s="58">
        <f t="shared" si="51"/>
        <v>0.0034473182674166635</v>
      </c>
      <c r="J659" s="59">
        <f t="shared" si="52"/>
        <v>290.08055608087955</v>
      </c>
      <c r="K659" s="59">
        <f t="shared" si="53"/>
        <v>16.93055608087957</v>
      </c>
      <c r="L659">
        <v>0</v>
      </c>
      <c r="M659">
        <v>16702</v>
      </c>
      <c r="N659">
        <v>29514</v>
      </c>
      <c r="O659">
        <v>33542</v>
      </c>
      <c r="P659">
        <v>4493</v>
      </c>
    </row>
    <row r="660" spans="2:16" ht="13.5" thickBot="1">
      <c r="B660">
        <v>656</v>
      </c>
      <c r="C660" s="1">
        <v>38527</v>
      </c>
      <c r="D660" s="2">
        <v>0.3704861111111111</v>
      </c>
      <c r="E660">
        <v>409.348</v>
      </c>
      <c r="F660">
        <f t="shared" si="54"/>
        <v>2.6896963232390796</v>
      </c>
      <c r="G660">
        <v>17001</v>
      </c>
      <c r="H660" s="57">
        <f t="shared" si="50"/>
        <v>712219.7925413495</v>
      </c>
      <c r="I660" s="58">
        <f t="shared" si="51"/>
        <v>0.0034509240284528405</v>
      </c>
      <c r="J660" s="59">
        <f t="shared" si="52"/>
        <v>289.77746011068575</v>
      </c>
      <c r="K660" s="59">
        <f t="shared" si="53"/>
        <v>16.627460110685774</v>
      </c>
      <c r="L660">
        <v>0</v>
      </c>
      <c r="M660">
        <v>16702</v>
      </c>
      <c r="N660">
        <v>29513</v>
      </c>
      <c r="O660">
        <v>41413</v>
      </c>
      <c r="P660">
        <v>5702</v>
      </c>
    </row>
    <row r="661" spans="2:16" ht="13.5" thickBot="1">
      <c r="B661">
        <v>657</v>
      </c>
      <c r="C661" s="1">
        <v>38527</v>
      </c>
      <c r="D661" s="2">
        <v>0.37060185185185185</v>
      </c>
      <c r="E661">
        <v>426.586</v>
      </c>
      <c r="F661">
        <f t="shared" si="54"/>
        <v>2.808548180376913</v>
      </c>
      <c r="G661">
        <v>17012</v>
      </c>
      <c r="H661" s="57">
        <f t="shared" si="50"/>
        <v>711597.9776369561</v>
      </c>
      <c r="I661" s="58">
        <f t="shared" si="51"/>
        <v>0.0034507100452385547</v>
      </c>
      <c r="J661" s="59">
        <f t="shared" si="52"/>
        <v>289.7954296043636</v>
      </c>
      <c r="K661" s="59">
        <f t="shared" si="53"/>
        <v>16.645429604363642</v>
      </c>
      <c r="L661">
        <v>0</v>
      </c>
      <c r="M661">
        <v>16707</v>
      </c>
      <c r="N661">
        <v>29513</v>
      </c>
      <c r="O661">
        <v>18394</v>
      </c>
      <c r="P661">
        <v>3904</v>
      </c>
    </row>
    <row r="662" spans="2:16" ht="13.5" thickBot="1">
      <c r="B662">
        <v>658</v>
      </c>
      <c r="C662" s="1">
        <v>38527</v>
      </c>
      <c r="D662" s="2">
        <v>0.37071759259259257</v>
      </c>
      <c r="E662">
        <v>442.609</v>
      </c>
      <c r="F662">
        <f t="shared" si="54"/>
        <v>2.9190229052243146</v>
      </c>
      <c r="G662">
        <v>17071</v>
      </c>
      <c r="H662" s="57">
        <f t="shared" si="50"/>
        <v>708276.4637413658</v>
      </c>
      <c r="I662" s="58">
        <f t="shared" si="51"/>
        <v>0.003449563911696004</v>
      </c>
      <c r="J662" s="59">
        <f t="shared" si="52"/>
        <v>289.8917154743605</v>
      </c>
      <c r="K662" s="59">
        <f t="shared" si="53"/>
        <v>16.741715474360547</v>
      </c>
      <c r="L662">
        <v>0</v>
      </c>
      <c r="M662">
        <v>16715</v>
      </c>
      <c r="N662">
        <v>29513</v>
      </c>
      <c r="O662">
        <v>7343</v>
      </c>
      <c r="P662">
        <v>3050</v>
      </c>
    </row>
    <row r="663" spans="2:16" ht="13.5" thickBot="1">
      <c r="B663">
        <v>659</v>
      </c>
      <c r="C663" s="1">
        <v>38527</v>
      </c>
      <c r="D663" s="2">
        <v>0.37083333333333335</v>
      </c>
      <c r="E663">
        <v>457.516</v>
      </c>
      <c r="F663">
        <f t="shared" si="54"/>
        <v>3.0218030789308754</v>
      </c>
      <c r="G663">
        <v>17176</v>
      </c>
      <c r="H663" s="57">
        <f t="shared" si="50"/>
        <v>702421.7324098916</v>
      </c>
      <c r="I663" s="58">
        <f t="shared" si="51"/>
        <v>0.0034475307776506516</v>
      </c>
      <c r="J663" s="59">
        <f t="shared" si="52"/>
        <v>290.062675142079</v>
      </c>
      <c r="K663" s="59">
        <f t="shared" si="53"/>
        <v>16.912675142079024</v>
      </c>
      <c r="L663">
        <v>0</v>
      </c>
      <c r="M663">
        <v>16727</v>
      </c>
      <c r="N663">
        <v>29513</v>
      </c>
      <c r="O663">
        <v>4081</v>
      </c>
      <c r="P663">
        <v>2748</v>
      </c>
    </row>
    <row r="664" spans="2:16" ht="13.5" thickBot="1">
      <c r="B664">
        <v>660</v>
      </c>
      <c r="C664" s="1">
        <v>38527</v>
      </c>
      <c r="D664" s="2">
        <v>0.3709490740740741</v>
      </c>
      <c r="E664">
        <v>469.512</v>
      </c>
      <c r="F664">
        <f t="shared" si="54"/>
        <v>3.1045126089358326</v>
      </c>
      <c r="G664">
        <v>17159</v>
      </c>
      <c r="H664" s="57">
        <f t="shared" si="50"/>
        <v>703364.7802477091</v>
      </c>
      <c r="I664" s="58">
        <f t="shared" si="51"/>
        <v>0.003447859382659257</v>
      </c>
      <c r="J664" s="59">
        <f t="shared" si="52"/>
        <v>290.0350301492639</v>
      </c>
      <c r="K664" s="59">
        <f t="shared" si="53"/>
        <v>16.885030149263912</v>
      </c>
      <c r="L664">
        <v>0</v>
      </c>
      <c r="M664">
        <v>16744</v>
      </c>
      <c r="N664">
        <v>29513</v>
      </c>
      <c r="O664">
        <v>11538</v>
      </c>
      <c r="P664">
        <v>2844</v>
      </c>
    </row>
    <row r="665" spans="2:16" ht="13.5" thickBot="1">
      <c r="B665">
        <v>661</v>
      </c>
      <c r="C665" s="1">
        <v>38527</v>
      </c>
      <c r="D665" s="2">
        <v>0.3710648148148148</v>
      </c>
      <c r="E665">
        <v>475.574</v>
      </c>
      <c r="F665">
        <f t="shared" si="54"/>
        <v>3.146308638519865</v>
      </c>
      <c r="G665">
        <v>17197</v>
      </c>
      <c r="H665" s="57">
        <f t="shared" si="50"/>
        <v>701259.3649561829</v>
      </c>
      <c r="I665" s="58">
        <f t="shared" si="51"/>
        <v>0.0034471251556122844</v>
      </c>
      <c r="J665" s="59">
        <f t="shared" si="52"/>
        <v>290.0968067178803</v>
      </c>
      <c r="K665" s="59">
        <f t="shared" si="53"/>
        <v>16.94680671788035</v>
      </c>
      <c r="L665">
        <v>0</v>
      </c>
      <c r="M665">
        <v>16764</v>
      </c>
      <c r="N665">
        <v>29513</v>
      </c>
      <c r="O665">
        <v>65535</v>
      </c>
      <c r="P665">
        <v>4984</v>
      </c>
    </row>
    <row r="666" spans="2:16" ht="13.5" thickBot="1">
      <c r="B666">
        <v>662</v>
      </c>
      <c r="C666" s="1">
        <v>38527</v>
      </c>
      <c r="D666" s="2">
        <v>0.37118055555555557</v>
      </c>
      <c r="E666">
        <v>484.492</v>
      </c>
      <c r="F666">
        <f t="shared" si="54"/>
        <v>3.207796100055728</v>
      </c>
      <c r="G666">
        <v>17245</v>
      </c>
      <c r="H666" s="57">
        <f t="shared" si="50"/>
        <v>698613.1548282088</v>
      </c>
      <c r="I666" s="58">
        <f t="shared" si="51"/>
        <v>0.003446199267136514</v>
      </c>
      <c r="J666" s="59">
        <f t="shared" si="52"/>
        <v>290.1747468685731</v>
      </c>
      <c r="K666" s="59">
        <f t="shared" si="53"/>
        <v>17.024746868573118</v>
      </c>
      <c r="L666">
        <v>0</v>
      </c>
      <c r="M666">
        <v>16788</v>
      </c>
      <c r="N666">
        <v>29513</v>
      </c>
      <c r="O666">
        <v>14056</v>
      </c>
      <c r="P666">
        <v>3309</v>
      </c>
    </row>
    <row r="667" spans="2:16" ht="13.5" thickBot="1">
      <c r="B667">
        <v>663</v>
      </c>
      <c r="C667" s="1">
        <v>38527</v>
      </c>
      <c r="D667" s="2">
        <v>0.3712962962962963</v>
      </c>
      <c r="E667">
        <v>492.691</v>
      </c>
      <c r="F667">
        <f t="shared" si="54"/>
        <v>3.2643262298081988</v>
      </c>
      <c r="G667">
        <v>17315</v>
      </c>
      <c r="H667" s="57">
        <f t="shared" si="50"/>
        <v>694780.39581445</v>
      </c>
      <c r="I667" s="58">
        <f t="shared" si="51"/>
        <v>0.003444852104764554</v>
      </c>
      <c r="J667" s="59">
        <f t="shared" si="52"/>
        <v>290.28822416408127</v>
      </c>
      <c r="K667" s="59">
        <f t="shared" si="53"/>
        <v>17.138224164081294</v>
      </c>
      <c r="L667">
        <v>0</v>
      </c>
      <c r="M667">
        <v>16815</v>
      </c>
      <c r="N667">
        <v>29512</v>
      </c>
      <c r="O667">
        <v>7326</v>
      </c>
      <c r="P667">
        <v>2969</v>
      </c>
    </row>
    <row r="668" spans="2:16" ht="13.5" thickBot="1">
      <c r="B668">
        <v>664</v>
      </c>
      <c r="C668" s="1">
        <v>38527</v>
      </c>
      <c r="D668" s="2">
        <v>0.37141203703703707</v>
      </c>
      <c r="E668">
        <v>497.254</v>
      </c>
      <c r="F668">
        <f t="shared" si="54"/>
        <v>3.295787015521155</v>
      </c>
      <c r="G668">
        <v>17377</v>
      </c>
      <c r="H668" s="57">
        <f t="shared" si="50"/>
        <v>691411.4519843601</v>
      </c>
      <c r="I668" s="58">
        <f t="shared" si="51"/>
        <v>0.003443661941769649</v>
      </c>
      <c r="J668" s="59">
        <f t="shared" si="52"/>
        <v>290.38855059219725</v>
      </c>
      <c r="K668" s="59">
        <f t="shared" si="53"/>
        <v>17.23855059219727</v>
      </c>
      <c r="L668">
        <v>0</v>
      </c>
      <c r="M668">
        <v>16846</v>
      </c>
      <c r="N668">
        <v>29513</v>
      </c>
      <c r="O668">
        <v>8029</v>
      </c>
      <c r="P668">
        <v>2856</v>
      </c>
    </row>
    <row r="669" spans="2:16" ht="13.5" thickBot="1">
      <c r="B669">
        <v>665</v>
      </c>
      <c r="C669" s="1">
        <v>38527</v>
      </c>
      <c r="D669" s="2">
        <v>0.37152777777777773</v>
      </c>
      <c r="E669">
        <v>502.27</v>
      </c>
      <c r="F669">
        <f t="shared" si="54"/>
        <v>3.33037112710042</v>
      </c>
      <c r="G669">
        <v>17439</v>
      </c>
      <c r="H669" s="57">
        <f t="shared" si="50"/>
        <v>688066.4615241862</v>
      </c>
      <c r="I669" s="58">
        <f t="shared" si="51"/>
        <v>0.003442474607312237</v>
      </c>
      <c r="J669" s="59">
        <f t="shared" si="52"/>
        <v>290.4887077092385</v>
      </c>
      <c r="K669" s="59">
        <f t="shared" si="53"/>
        <v>17.33870770923852</v>
      </c>
      <c r="L669">
        <v>0</v>
      </c>
      <c r="M669">
        <v>16880</v>
      </c>
      <c r="N669">
        <v>29514</v>
      </c>
      <c r="O669">
        <v>24872</v>
      </c>
      <c r="P669">
        <v>3034</v>
      </c>
    </row>
    <row r="670" spans="2:16" ht="13.5" thickBot="1">
      <c r="B670">
        <v>666</v>
      </c>
      <c r="C670" s="1">
        <v>38527</v>
      </c>
      <c r="D670" s="2">
        <v>0.3716435185185185</v>
      </c>
      <c r="E670">
        <v>506.527</v>
      </c>
      <c r="F670">
        <f t="shared" si="54"/>
        <v>3.359722116532823</v>
      </c>
      <c r="G670">
        <v>17515</v>
      </c>
      <c r="H670" s="57">
        <f t="shared" si="50"/>
        <v>683998.4548079722</v>
      </c>
      <c r="I670" s="58">
        <f t="shared" si="51"/>
        <v>0.0034410229885771648</v>
      </c>
      <c r="J670" s="59">
        <f t="shared" si="52"/>
        <v>290.61125232804443</v>
      </c>
      <c r="K670" s="59">
        <f t="shared" si="53"/>
        <v>17.461252328044452</v>
      </c>
      <c r="L670">
        <v>0</v>
      </c>
      <c r="M670">
        <v>16918</v>
      </c>
      <c r="N670">
        <v>29514</v>
      </c>
      <c r="O670">
        <v>5127</v>
      </c>
      <c r="P670">
        <v>2784</v>
      </c>
    </row>
    <row r="671" spans="2:16" ht="13.5" thickBot="1">
      <c r="B671">
        <v>667</v>
      </c>
      <c r="C671" s="1">
        <v>38527</v>
      </c>
      <c r="D671" s="2">
        <v>0.3717592592592593</v>
      </c>
      <c r="E671">
        <v>509.488</v>
      </c>
      <c r="F671">
        <f t="shared" si="54"/>
        <v>3.380137498188765</v>
      </c>
      <c r="G671">
        <v>17688</v>
      </c>
      <c r="H671" s="57">
        <f t="shared" si="50"/>
        <v>674868.735952223</v>
      </c>
      <c r="I671" s="58">
        <f t="shared" si="51"/>
        <v>0.00343773412865233</v>
      </c>
      <c r="J671" s="59">
        <f t="shared" si="52"/>
        <v>290.88927839571545</v>
      </c>
      <c r="K671" s="59">
        <f t="shared" si="53"/>
        <v>17.739278395715473</v>
      </c>
      <c r="L671">
        <v>0</v>
      </c>
      <c r="M671">
        <v>16959</v>
      </c>
      <c r="N671">
        <v>29513</v>
      </c>
      <c r="O671">
        <v>5401</v>
      </c>
      <c r="P671">
        <v>2728</v>
      </c>
    </row>
    <row r="672" spans="2:16" ht="13.5" thickBot="1">
      <c r="B672">
        <v>668</v>
      </c>
      <c r="C672" s="1">
        <v>38527</v>
      </c>
      <c r="D672" s="2">
        <v>0.371875</v>
      </c>
      <c r="E672">
        <v>510.512</v>
      </c>
      <c r="F672">
        <f t="shared" si="54"/>
        <v>3.3871977314936226</v>
      </c>
      <c r="G672">
        <v>17736</v>
      </c>
      <c r="H672" s="57">
        <f t="shared" si="50"/>
        <v>672367.1966081266</v>
      </c>
      <c r="I672" s="58">
        <f t="shared" si="51"/>
        <v>0.003436825374008426</v>
      </c>
      <c r="J672" s="59">
        <f t="shared" si="52"/>
        <v>290.96619443125314</v>
      </c>
      <c r="K672" s="59">
        <f t="shared" si="53"/>
        <v>17.816194431253166</v>
      </c>
      <c r="L672">
        <v>0</v>
      </c>
      <c r="M672">
        <v>17003</v>
      </c>
      <c r="N672">
        <v>29513</v>
      </c>
      <c r="O672">
        <v>42414</v>
      </c>
      <c r="P672">
        <v>2864</v>
      </c>
    </row>
    <row r="673" spans="2:16" ht="13.5" thickBot="1">
      <c r="B673">
        <v>669</v>
      </c>
      <c r="C673" s="1">
        <v>38527</v>
      </c>
      <c r="D673" s="2">
        <v>0.37199074074074073</v>
      </c>
      <c r="E673">
        <v>510.473</v>
      </c>
      <c r="F673">
        <f t="shared" si="54"/>
        <v>3.3869288358892384</v>
      </c>
      <c r="G673">
        <v>17784</v>
      </c>
      <c r="H673" s="57">
        <f t="shared" si="50"/>
        <v>669879.1600192185</v>
      </c>
      <c r="I673" s="58">
        <f t="shared" si="51"/>
        <v>0.003435918233365857</v>
      </c>
      <c r="J673" s="59">
        <f t="shared" si="52"/>
        <v>291.0430144376256</v>
      </c>
      <c r="K673" s="59">
        <f t="shared" si="53"/>
        <v>17.893014437625595</v>
      </c>
      <c r="L673">
        <v>0</v>
      </c>
      <c r="M673">
        <v>17052</v>
      </c>
      <c r="N673">
        <v>29513</v>
      </c>
      <c r="O673">
        <v>14916</v>
      </c>
      <c r="P673">
        <v>2674</v>
      </c>
    </row>
    <row r="674" spans="2:16" ht="13.5" thickBot="1">
      <c r="B674">
        <v>670</v>
      </c>
      <c r="C674" s="1">
        <v>38527</v>
      </c>
      <c r="D674" s="2">
        <v>0.37210648148148145</v>
      </c>
      <c r="E674">
        <v>508.973</v>
      </c>
      <c r="F674">
        <f t="shared" si="54"/>
        <v>3.3765866972590755</v>
      </c>
      <c r="G674">
        <v>17843</v>
      </c>
      <c r="H674" s="57">
        <f t="shared" si="50"/>
        <v>666839.2865827078</v>
      </c>
      <c r="I674" s="58">
        <f t="shared" si="51"/>
        <v>0.0034348054020086347</v>
      </c>
      <c r="J674" s="59">
        <f t="shared" si="52"/>
        <v>291.13730851104737</v>
      </c>
      <c r="K674" s="59">
        <f t="shared" si="53"/>
        <v>17.987308511047388</v>
      </c>
      <c r="L674">
        <v>0</v>
      </c>
      <c r="M674">
        <v>17103</v>
      </c>
      <c r="N674">
        <v>29514</v>
      </c>
      <c r="O674">
        <v>3591</v>
      </c>
      <c r="P674">
        <v>2661</v>
      </c>
    </row>
    <row r="675" spans="2:16" ht="13.5" thickBot="1">
      <c r="B675">
        <v>671</v>
      </c>
      <c r="C675" s="1">
        <v>38527</v>
      </c>
      <c r="D675" s="2">
        <v>0.37222222222222223</v>
      </c>
      <c r="E675">
        <v>507.152</v>
      </c>
      <c r="F675">
        <f t="shared" si="54"/>
        <v>3.3640313409620575</v>
      </c>
      <c r="G675">
        <v>17830</v>
      </c>
      <c r="H675" s="57">
        <f t="shared" si="50"/>
        <v>667507.3612722103</v>
      </c>
      <c r="I675" s="58">
        <f t="shared" si="51"/>
        <v>0.003435050395037925</v>
      </c>
      <c r="J675" s="59">
        <f t="shared" si="52"/>
        <v>291.1165441545027</v>
      </c>
      <c r="K675" s="59">
        <f t="shared" si="53"/>
        <v>17.966544154502742</v>
      </c>
      <c r="L675">
        <v>0</v>
      </c>
      <c r="M675">
        <v>17158</v>
      </c>
      <c r="N675">
        <v>29513</v>
      </c>
      <c r="O675">
        <v>3371</v>
      </c>
      <c r="P675">
        <v>2638</v>
      </c>
    </row>
    <row r="676" spans="2:16" ht="13.5" thickBot="1">
      <c r="B676">
        <v>672</v>
      </c>
      <c r="C676" s="1">
        <v>38527</v>
      </c>
      <c r="D676" s="2">
        <v>0.372337962962963</v>
      </c>
      <c r="E676">
        <v>505.191</v>
      </c>
      <c r="F676">
        <f t="shared" si="54"/>
        <v>3.350510718392891</v>
      </c>
      <c r="G676">
        <v>17821</v>
      </c>
      <c r="H676" s="57">
        <f t="shared" si="50"/>
        <v>667970.445455691</v>
      </c>
      <c r="I676" s="58">
        <f t="shared" si="51"/>
        <v>0.0034352200740532255</v>
      </c>
      <c r="J676" s="59">
        <f t="shared" si="52"/>
        <v>291.10216476468634</v>
      </c>
      <c r="K676" s="59">
        <f t="shared" si="53"/>
        <v>17.95216476468636</v>
      </c>
      <c r="L676">
        <v>0</v>
      </c>
      <c r="M676">
        <v>17216</v>
      </c>
      <c r="N676">
        <v>29513</v>
      </c>
      <c r="O676">
        <v>30241</v>
      </c>
      <c r="P676">
        <v>2708</v>
      </c>
    </row>
    <row r="677" spans="2:16" ht="13.5" thickBot="1">
      <c r="B677">
        <v>673</v>
      </c>
      <c r="C677" s="1">
        <v>38527</v>
      </c>
      <c r="D677" s="2">
        <v>0.3724537037037037</v>
      </c>
      <c r="E677">
        <v>502.172</v>
      </c>
      <c r="F677">
        <f t="shared" si="54"/>
        <v>3.329695440709916</v>
      </c>
      <c r="G677">
        <v>17836</v>
      </c>
      <c r="H677" s="57">
        <f t="shared" si="50"/>
        <v>667198.8981018417</v>
      </c>
      <c r="I677" s="58">
        <f t="shared" si="51"/>
        <v>0.0034349373068208867</v>
      </c>
      <c r="J677" s="59">
        <f t="shared" si="52"/>
        <v>291.1261285655088</v>
      </c>
      <c r="K677" s="59">
        <f t="shared" si="53"/>
        <v>17.976128565508816</v>
      </c>
      <c r="L677">
        <v>0</v>
      </c>
      <c r="M677">
        <v>17276</v>
      </c>
      <c r="N677">
        <v>29513</v>
      </c>
      <c r="O677">
        <v>15211</v>
      </c>
      <c r="P677">
        <v>2881</v>
      </c>
    </row>
    <row r="678" spans="2:16" ht="13.5" thickBot="1">
      <c r="B678">
        <v>674</v>
      </c>
      <c r="C678" s="1">
        <v>38527</v>
      </c>
      <c r="D678" s="2">
        <v>0.37256944444444445</v>
      </c>
      <c r="E678">
        <v>498.051</v>
      </c>
      <c r="F678">
        <f t="shared" si="54"/>
        <v>3.3012821385133146</v>
      </c>
      <c r="G678">
        <v>17825</v>
      </c>
      <c r="H678" s="57">
        <f t="shared" si="50"/>
        <v>667764.5725344056</v>
      </c>
      <c r="I678" s="58">
        <f t="shared" si="51"/>
        <v>0.0034351446542370853</v>
      </c>
      <c r="J678" s="59">
        <f t="shared" si="52"/>
        <v>291.1085560156974</v>
      </c>
      <c r="K678" s="59">
        <f t="shared" si="53"/>
        <v>17.95855601569741</v>
      </c>
      <c r="L678">
        <v>0</v>
      </c>
      <c r="M678">
        <v>17340</v>
      </c>
      <c r="N678">
        <v>29513</v>
      </c>
      <c r="O678">
        <v>20515</v>
      </c>
      <c r="P678">
        <v>3230</v>
      </c>
    </row>
    <row r="679" spans="2:16" ht="13.5" thickBot="1">
      <c r="B679">
        <v>675</v>
      </c>
      <c r="C679" s="1">
        <v>38527</v>
      </c>
      <c r="D679" s="2">
        <v>0.3726851851851852</v>
      </c>
      <c r="E679">
        <v>489.602</v>
      </c>
      <c r="F679">
        <f t="shared" si="54"/>
        <v>3.2430283189891496</v>
      </c>
      <c r="G679">
        <v>18057</v>
      </c>
      <c r="H679" s="57">
        <f t="shared" si="50"/>
        <v>655979.9943679783</v>
      </c>
      <c r="I679" s="58">
        <f t="shared" si="51"/>
        <v>0.0034307890570187296</v>
      </c>
      <c r="J679" s="59">
        <f t="shared" si="52"/>
        <v>291.4781361897473</v>
      </c>
      <c r="K679" s="59">
        <f t="shared" si="53"/>
        <v>18.32813618974734</v>
      </c>
      <c r="L679">
        <v>0</v>
      </c>
      <c r="M679">
        <v>17407</v>
      </c>
      <c r="N679">
        <v>29513</v>
      </c>
      <c r="O679">
        <v>10489</v>
      </c>
      <c r="P679">
        <v>2661</v>
      </c>
    </row>
    <row r="680" spans="2:16" ht="13.5" thickBot="1">
      <c r="B680">
        <v>676</v>
      </c>
      <c r="C680" s="1">
        <v>38527</v>
      </c>
      <c r="D680" s="2">
        <v>0.37280092592592595</v>
      </c>
      <c r="E680">
        <v>489.699</v>
      </c>
      <c r="F680">
        <f t="shared" si="54"/>
        <v>3.243697110620567</v>
      </c>
      <c r="G680">
        <v>18344</v>
      </c>
      <c r="H680" s="57">
        <f t="shared" si="50"/>
        <v>641814.0932990245</v>
      </c>
      <c r="I680" s="58">
        <f t="shared" si="51"/>
        <v>0.0034254507105582056</v>
      </c>
      <c r="J680" s="59">
        <f t="shared" si="52"/>
        <v>291.93238627480986</v>
      </c>
      <c r="K680" s="59">
        <f t="shared" si="53"/>
        <v>18.78238627480988</v>
      </c>
      <c r="L680">
        <v>0</v>
      </c>
      <c r="M680">
        <v>17477</v>
      </c>
      <c r="N680">
        <v>29513</v>
      </c>
      <c r="O680">
        <v>6350</v>
      </c>
      <c r="P680">
        <v>2506</v>
      </c>
    </row>
    <row r="681" spans="2:16" ht="13.5" thickBot="1">
      <c r="B681">
        <v>677</v>
      </c>
      <c r="C681" s="1">
        <v>38527</v>
      </c>
      <c r="D681" s="2">
        <v>0.3729166666666666</v>
      </c>
      <c r="E681">
        <v>497.148</v>
      </c>
      <c r="F681">
        <f t="shared" si="54"/>
        <v>3.295056171057957</v>
      </c>
      <c r="G681">
        <v>18385</v>
      </c>
      <c r="H681" s="57">
        <f t="shared" si="50"/>
        <v>639826.4950846642</v>
      </c>
      <c r="I681" s="58">
        <f t="shared" si="51"/>
        <v>0.0034246924759517316</v>
      </c>
      <c r="J681" s="59">
        <f t="shared" si="52"/>
        <v>291.99702076084867</v>
      </c>
      <c r="K681" s="59">
        <f t="shared" si="53"/>
        <v>18.847020760848693</v>
      </c>
      <c r="L681">
        <v>0</v>
      </c>
      <c r="M681">
        <v>17549</v>
      </c>
      <c r="N681">
        <v>29514</v>
      </c>
      <c r="O681">
        <v>11374</v>
      </c>
      <c r="P681">
        <v>2831</v>
      </c>
    </row>
    <row r="682" spans="2:16" ht="13.5" thickBot="1">
      <c r="B682">
        <v>678</v>
      </c>
      <c r="C682" s="1">
        <v>38527</v>
      </c>
      <c r="D682" s="2">
        <v>0.3730324074074074</v>
      </c>
      <c r="E682">
        <v>507.785</v>
      </c>
      <c r="F682">
        <f t="shared" si="54"/>
        <v>3.3683957234639865</v>
      </c>
      <c r="G682">
        <v>18453</v>
      </c>
      <c r="H682" s="57">
        <f t="shared" si="50"/>
        <v>636549.461691248</v>
      </c>
      <c r="I682" s="58">
        <f t="shared" si="51"/>
        <v>0.003423437290961797</v>
      </c>
      <c r="J682" s="59">
        <f t="shared" si="52"/>
        <v>292.1040799082536</v>
      </c>
      <c r="K682" s="59">
        <f t="shared" si="53"/>
        <v>18.954079908253618</v>
      </c>
      <c r="L682">
        <v>0</v>
      </c>
      <c r="M682">
        <v>17622</v>
      </c>
      <c r="N682">
        <v>29514</v>
      </c>
      <c r="O682">
        <v>5736</v>
      </c>
      <c r="P682">
        <v>2538</v>
      </c>
    </row>
    <row r="683" spans="2:16" ht="13.5" thickBot="1">
      <c r="B683">
        <v>679</v>
      </c>
      <c r="C683" s="1">
        <v>38527</v>
      </c>
      <c r="D683" s="2">
        <v>0.3731481481481482</v>
      </c>
      <c r="E683">
        <v>518.297</v>
      </c>
      <c r="F683">
        <f t="shared" si="54"/>
        <v>3.440873430984169</v>
      </c>
      <c r="G683">
        <v>18440</v>
      </c>
      <c r="H683" s="57">
        <f t="shared" si="50"/>
        <v>637174.0848771433</v>
      </c>
      <c r="I683" s="58">
        <f t="shared" si="51"/>
        <v>0.0034236770246925765</v>
      </c>
      <c r="J683" s="59">
        <f t="shared" si="52"/>
        <v>292.08362610950235</v>
      </c>
      <c r="K683" s="59">
        <f t="shared" si="53"/>
        <v>18.93362610950237</v>
      </c>
      <c r="L683">
        <v>0</v>
      </c>
      <c r="M683">
        <v>17699</v>
      </c>
      <c r="N683">
        <v>29514</v>
      </c>
      <c r="O683">
        <v>65535</v>
      </c>
      <c r="P683">
        <v>2893</v>
      </c>
    </row>
    <row r="684" spans="2:16" ht="13.5" thickBot="1">
      <c r="B684">
        <v>680</v>
      </c>
      <c r="C684" s="1">
        <v>38527</v>
      </c>
      <c r="D684" s="2">
        <v>0.3732638888888889</v>
      </c>
      <c r="E684">
        <v>525.836</v>
      </c>
      <c r="F684">
        <f t="shared" si="54"/>
        <v>3.4928530197393686</v>
      </c>
      <c r="G684">
        <v>18445</v>
      </c>
      <c r="H684" s="57">
        <f t="shared" si="50"/>
        <v>636933.7409992354</v>
      </c>
      <c r="I684" s="58">
        <f t="shared" si="51"/>
        <v>0.0034235848066846448</v>
      </c>
      <c r="J684" s="59">
        <f t="shared" si="52"/>
        <v>292.0914937020027</v>
      </c>
      <c r="K684" s="59">
        <f t="shared" si="53"/>
        <v>18.94149370200273</v>
      </c>
      <c r="L684">
        <v>0</v>
      </c>
      <c r="M684">
        <v>17774</v>
      </c>
      <c r="N684">
        <v>29513</v>
      </c>
      <c r="O684">
        <v>43207</v>
      </c>
      <c r="P684">
        <v>2636</v>
      </c>
    </row>
    <row r="685" spans="2:16" ht="13.5" thickBot="1">
      <c r="B685">
        <v>681</v>
      </c>
      <c r="C685" s="1">
        <v>38527</v>
      </c>
      <c r="D685" s="2">
        <v>0.3733796296296296</v>
      </c>
      <c r="E685">
        <v>530.234</v>
      </c>
      <c r="F685">
        <f t="shared" si="54"/>
        <v>3.5231761702030067</v>
      </c>
      <c r="G685">
        <v>18586</v>
      </c>
      <c r="H685" s="57">
        <f t="shared" si="50"/>
        <v>630209.2818615852</v>
      </c>
      <c r="I685" s="58">
        <f t="shared" si="51"/>
        <v>0.003420990769923873</v>
      </c>
      <c r="J685" s="59">
        <f t="shared" si="52"/>
        <v>292.31297809735185</v>
      </c>
      <c r="K685" s="59">
        <f t="shared" si="53"/>
        <v>19.162978097351868</v>
      </c>
      <c r="L685">
        <v>0</v>
      </c>
      <c r="M685">
        <v>17854</v>
      </c>
      <c r="N685">
        <v>29513</v>
      </c>
      <c r="O685">
        <v>46630</v>
      </c>
      <c r="P685">
        <v>2660</v>
      </c>
    </row>
    <row r="686" spans="2:16" ht="13.5" thickBot="1">
      <c r="B686">
        <v>682</v>
      </c>
      <c r="C686" s="1">
        <v>38527</v>
      </c>
      <c r="D686" s="2">
        <v>0.37349537037037034</v>
      </c>
      <c r="E686">
        <v>535.781</v>
      </c>
      <c r="F686">
        <f t="shared" si="54"/>
        <v>3.561421398857349</v>
      </c>
      <c r="G686">
        <v>18626</v>
      </c>
      <c r="H686" s="57">
        <f t="shared" si="50"/>
        <v>628320.1705482528</v>
      </c>
      <c r="I686" s="58">
        <f t="shared" si="51"/>
        <v>0.0034202571439133495</v>
      </c>
      <c r="J686" s="59">
        <f t="shared" si="52"/>
        <v>292.3756775947646</v>
      </c>
      <c r="K686" s="59">
        <f t="shared" si="53"/>
        <v>19.225677594764647</v>
      </c>
      <c r="L686">
        <v>0</v>
      </c>
      <c r="M686">
        <v>17934</v>
      </c>
      <c r="N686">
        <v>29513</v>
      </c>
      <c r="O686">
        <v>21012</v>
      </c>
      <c r="P686">
        <v>2934</v>
      </c>
    </row>
    <row r="687" spans="2:16" ht="13.5" thickBot="1">
      <c r="B687">
        <v>683</v>
      </c>
      <c r="C687" s="1">
        <v>38527</v>
      </c>
      <c r="D687" s="2">
        <v>0.3736111111111111</v>
      </c>
      <c r="E687">
        <v>536.535</v>
      </c>
      <c r="F687">
        <f t="shared" si="54"/>
        <v>3.566620047208778</v>
      </c>
      <c r="G687">
        <v>18641</v>
      </c>
      <c r="H687" s="57">
        <f t="shared" si="50"/>
        <v>627613.8438563554</v>
      </c>
      <c r="I687" s="58">
        <f t="shared" si="51"/>
        <v>0.0034199822906736234</v>
      </c>
      <c r="J687" s="59">
        <f t="shared" si="52"/>
        <v>292.3991749100645</v>
      </c>
      <c r="K687" s="59">
        <f t="shared" si="53"/>
        <v>19.24917491006454</v>
      </c>
      <c r="L687">
        <v>0</v>
      </c>
      <c r="M687">
        <v>18016</v>
      </c>
      <c r="N687">
        <v>29513</v>
      </c>
      <c r="O687">
        <v>8638</v>
      </c>
      <c r="P687">
        <v>2521</v>
      </c>
    </row>
    <row r="688" spans="2:16" ht="13.5" thickBot="1">
      <c r="B688">
        <v>684</v>
      </c>
      <c r="C688" s="1">
        <v>38527</v>
      </c>
      <c r="D688" s="2">
        <v>0.3737268518518519</v>
      </c>
      <c r="E688">
        <v>535.633</v>
      </c>
      <c r="F688">
        <f t="shared" si="54"/>
        <v>3.560400974512507</v>
      </c>
      <c r="G688">
        <v>18682</v>
      </c>
      <c r="H688" s="57">
        <f t="shared" si="50"/>
        <v>625689.0043513092</v>
      </c>
      <c r="I688" s="58">
        <f t="shared" si="51"/>
        <v>0.0034192317359847896</v>
      </c>
      <c r="J688" s="59">
        <f t="shared" si="52"/>
        <v>292.4633593785901</v>
      </c>
      <c r="K688" s="59">
        <f t="shared" si="53"/>
        <v>19.31335937859012</v>
      </c>
      <c r="L688">
        <v>0</v>
      </c>
      <c r="M688">
        <v>18098</v>
      </c>
      <c r="N688">
        <v>29513</v>
      </c>
      <c r="O688">
        <v>15071</v>
      </c>
      <c r="P688">
        <v>2646</v>
      </c>
    </row>
    <row r="689" spans="2:16" ht="13.5" thickBot="1">
      <c r="B689">
        <v>685</v>
      </c>
      <c r="C689" s="1">
        <v>38527</v>
      </c>
      <c r="D689" s="2">
        <v>0.37384259259259256</v>
      </c>
      <c r="E689">
        <v>534.391</v>
      </c>
      <c r="F689">
        <f t="shared" si="54"/>
        <v>3.5518376837267316</v>
      </c>
      <c r="G689">
        <v>18663</v>
      </c>
      <c r="H689" s="57">
        <f t="shared" si="50"/>
        <v>626579.9517171552</v>
      </c>
      <c r="I689" s="58">
        <f t="shared" si="51"/>
        <v>0.003419579424813729</v>
      </c>
      <c r="J689" s="59">
        <f t="shared" si="52"/>
        <v>292.4336229021707</v>
      </c>
      <c r="K689" s="59">
        <f t="shared" si="53"/>
        <v>19.283622902170748</v>
      </c>
      <c r="L689">
        <v>0</v>
      </c>
      <c r="M689">
        <v>18182</v>
      </c>
      <c r="N689">
        <v>29513</v>
      </c>
      <c r="O689">
        <v>16749</v>
      </c>
      <c r="P689">
        <v>2865</v>
      </c>
    </row>
    <row r="690" spans="2:16" ht="13.5" thickBot="1">
      <c r="B690">
        <v>686</v>
      </c>
      <c r="C690" s="1">
        <v>38527</v>
      </c>
      <c r="D690" s="2">
        <v>0.37395833333333334</v>
      </c>
      <c r="E690">
        <v>531.629</v>
      </c>
      <c r="F690">
        <f t="shared" si="54"/>
        <v>3.5327943591290585</v>
      </c>
      <c r="G690">
        <v>18638</v>
      </c>
      <c r="H690" s="57">
        <f t="shared" si="50"/>
        <v>627755.0182469658</v>
      </c>
      <c r="I690" s="58">
        <f t="shared" si="51"/>
        <v>0.003420037250154199</v>
      </c>
      <c r="J690" s="59">
        <f t="shared" si="52"/>
        <v>292.39447609961354</v>
      </c>
      <c r="K690" s="59">
        <f t="shared" si="53"/>
        <v>19.244476099613564</v>
      </c>
      <c r="L690">
        <v>0</v>
      </c>
      <c r="M690">
        <v>18267</v>
      </c>
      <c r="N690">
        <v>29514</v>
      </c>
      <c r="O690">
        <v>8610</v>
      </c>
      <c r="P690">
        <v>2389</v>
      </c>
    </row>
    <row r="691" spans="2:16" ht="13.5" thickBot="1">
      <c r="B691">
        <v>687</v>
      </c>
      <c r="C691" s="1">
        <v>38527</v>
      </c>
      <c r="D691" s="2">
        <v>0.37407407407407406</v>
      </c>
      <c r="E691">
        <v>530.055</v>
      </c>
      <c r="F691">
        <f t="shared" si="54"/>
        <v>3.5219420083264734</v>
      </c>
      <c r="G691">
        <v>18604</v>
      </c>
      <c r="H691" s="57">
        <f t="shared" si="50"/>
        <v>629358.1765511818</v>
      </c>
      <c r="I691" s="58">
        <f t="shared" si="51"/>
        <v>0.003420660514888721</v>
      </c>
      <c r="J691" s="59">
        <f t="shared" si="52"/>
        <v>292.3412000832627</v>
      </c>
      <c r="K691" s="59">
        <f t="shared" si="53"/>
        <v>19.191200083262743</v>
      </c>
      <c r="L691">
        <v>0</v>
      </c>
      <c r="M691">
        <v>18352</v>
      </c>
      <c r="N691">
        <v>29513</v>
      </c>
      <c r="O691">
        <v>65535</v>
      </c>
      <c r="P691">
        <v>2582</v>
      </c>
    </row>
    <row r="692" spans="2:16" ht="13.5" thickBot="1">
      <c r="B692">
        <v>688</v>
      </c>
      <c r="C692" s="1">
        <v>38527</v>
      </c>
      <c r="D692" s="2">
        <v>0.37418981481481484</v>
      </c>
      <c r="E692">
        <v>525.414</v>
      </c>
      <c r="F692">
        <f t="shared" si="54"/>
        <v>3.489943431404749</v>
      </c>
      <c r="G692">
        <v>18609</v>
      </c>
      <c r="H692" s="57">
        <f t="shared" si="50"/>
        <v>629122.0505958431</v>
      </c>
      <c r="I692" s="58">
        <f t="shared" si="51"/>
        <v>0.0034205688132218047</v>
      </c>
      <c r="J692" s="59">
        <f t="shared" si="52"/>
        <v>292.3490374275232</v>
      </c>
      <c r="K692" s="59">
        <f t="shared" si="53"/>
        <v>19.19903742752325</v>
      </c>
      <c r="L692">
        <v>0</v>
      </c>
      <c r="M692">
        <v>18443</v>
      </c>
      <c r="N692">
        <v>29514</v>
      </c>
      <c r="O692">
        <v>23292</v>
      </c>
      <c r="P692">
        <v>2579</v>
      </c>
    </row>
    <row r="693" spans="2:16" ht="13.5" thickBot="1">
      <c r="B693">
        <v>689</v>
      </c>
      <c r="C693" s="1">
        <v>38527</v>
      </c>
      <c r="D693" s="2">
        <v>0.3743055555555555</v>
      </c>
      <c r="E693">
        <v>524.574</v>
      </c>
      <c r="F693">
        <f t="shared" si="54"/>
        <v>3.4841518337718576</v>
      </c>
      <c r="G693">
        <v>18626</v>
      </c>
      <c r="H693" s="57">
        <f t="shared" si="50"/>
        <v>628320.1705482528</v>
      </c>
      <c r="I693" s="58">
        <f t="shared" si="51"/>
        <v>0.0034202571439133495</v>
      </c>
      <c r="J693" s="59">
        <f t="shared" si="52"/>
        <v>292.3756775947646</v>
      </c>
      <c r="K693" s="59">
        <f t="shared" si="53"/>
        <v>19.225677594764647</v>
      </c>
      <c r="L693">
        <v>0</v>
      </c>
      <c r="M693">
        <v>18528</v>
      </c>
      <c r="N693">
        <v>29513</v>
      </c>
      <c r="O693">
        <v>13904</v>
      </c>
      <c r="P693">
        <v>2542</v>
      </c>
    </row>
    <row r="694" spans="2:16" ht="13.5" thickBot="1">
      <c r="B694">
        <v>690</v>
      </c>
      <c r="C694" s="1">
        <v>38527</v>
      </c>
      <c r="D694" s="2">
        <v>0.3744212962962963</v>
      </c>
      <c r="E694">
        <v>517.238</v>
      </c>
      <c r="F694">
        <f t="shared" si="54"/>
        <v>3.4335718811112743</v>
      </c>
      <c r="G694">
        <v>18643</v>
      </c>
      <c r="H694" s="57">
        <f t="shared" si="50"/>
        <v>627519.752836182</v>
      </c>
      <c r="I694" s="58">
        <f t="shared" si="51"/>
        <v>0.0034199456541195994</v>
      </c>
      <c r="J694" s="59">
        <f t="shared" si="52"/>
        <v>292.4023072692455</v>
      </c>
      <c r="K694" s="59">
        <f t="shared" si="53"/>
        <v>19.252307269245534</v>
      </c>
      <c r="L694">
        <v>0</v>
      </c>
      <c r="M694">
        <v>18614</v>
      </c>
      <c r="N694">
        <v>29514</v>
      </c>
      <c r="O694">
        <v>6103</v>
      </c>
      <c r="P694">
        <v>2505</v>
      </c>
    </row>
    <row r="695" spans="2:16" ht="13.5" thickBot="1">
      <c r="B695">
        <v>691</v>
      </c>
      <c r="C695" s="1">
        <v>38527</v>
      </c>
      <c r="D695" s="2">
        <v>0.37453703703703706</v>
      </c>
      <c r="E695">
        <v>513.035</v>
      </c>
      <c r="F695">
        <f t="shared" si="54"/>
        <v>3.404593208669557</v>
      </c>
      <c r="G695">
        <v>18662</v>
      </c>
      <c r="H695" s="57">
        <f t="shared" si="50"/>
        <v>626626.8939347877</v>
      </c>
      <c r="I695" s="58">
        <f t="shared" si="51"/>
        <v>0.0034195977304016874</v>
      </c>
      <c r="J695" s="59">
        <f t="shared" si="52"/>
        <v>292.4320574638274</v>
      </c>
      <c r="K695" s="59">
        <f t="shared" si="53"/>
        <v>19.282057463827414</v>
      </c>
      <c r="L695">
        <v>0</v>
      </c>
      <c r="M695">
        <v>18702</v>
      </c>
      <c r="N695">
        <v>29514</v>
      </c>
      <c r="O695">
        <v>10729</v>
      </c>
      <c r="P695">
        <v>2473</v>
      </c>
    </row>
    <row r="696" spans="2:16" ht="13.5" thickBot="1">
      <c r="B696">
        <v>692</v>
      </c>
      <c r="C696" s="1">
        <v>38527</v>
      </c>
      <c r="D696" s="2">
        <v>0.3746527777777778</v>
      </c>
      <c r="E696">
        <v>518.703</v>
      </c>
      <c r="F696">
        <f t="shared" si="54"/>
        <v>3.4436727031734</v>
      </c>
      <c r="G696">
        <v>18684</v>
      </c>
      <c r="H696" s="57">
        <f t="shared" si="50"/>
        <v>625595.3258209329</v>
      </c>
      <c r="I696" s="58">
        <f t="shared" si="51"/>
        <v>0.0034191951501173724</v>
      </c>
      <c r="J696" s="59">
        <f t="shared" si="52"/>
        <v>292.46648877753364</v>
      </c>
      <c r="K696" s="59">
        <f t="shared" si="53"/>
        <v>19.316488777533664</v>
      </c>
      <c r="L696">
        <v>0</v>
      </c>
      <c r="M696">
        <v>18789</v>
      </c>
      <c r="N696">
        <v>29514</v>
      </c>
      <c r="O696">
        <v>11937</v>
      </c>
      <c r="P696">
        <v>2475</v>
      </c>
    </row>
    <row r="697" spans="2:16" ht="13.5" thickBot="1">
      <c r="B697">
        <v>693</v>
      </c>
      <c r="C697" s="1">
        <v>38527</v>
      </c>
      <c r="D697" s="2">
        <v>0.3747685185185185</v>
      </c>
      <c r="E697">
        <v>505.582</v>
      </c>
      <c r="F697">
        <f t="shared" si="54"/>
        <v>3.35320656919582</v>
      </c>
      <c r="G697">
        <v>18703</v>
      </c>
      <c r="H697" s="57">
        <f t="shared" si="50"/>
        <v>624706.3789682211</v>
      </c>
      <c r="I697" s="58">
        <f t="shared" si="51"/>
        <v>0.0034188477072458817</v>
      </c>
      <c r="J697" s="59">
        <f t="shared" si="52"/>
        <v>292.49621089603</v>
      </c>
      <c r="K697" s="59">
        <f t="shared" si="53"/>
        <v>19.346210896030016</v>
      </c>
      <c r="L697">
        <v>0</v>
      </c>
      <c r="M697">
        <v>18877</v>
      </c>
      <c r="N697">
        <v>29513</v>
      </c>
      <c r="O697">
        <v>25426</v>
      </c>
      <c r="P697">
        <v>2772</v>
      </c>
    </row>
    <row r="698" spans="2:16" ht="13.5" thickBot="1">
      <c r="B698">
        <v>694</v>
      </c>
      <c r="C698" s="1">
        <v>38527</v>
      </c>
      <c r="D698" s="2">
        <v>0.3748842592592592</v>
      </c>
      <c r="E698">
        <v>498.656</v>
      </c>
      <c r="F698">
        <f t="shared" si="54"/>
        <v>3.305453467760814</v>
      </c>
      <c r="G698">
        <v>18727</v>
      </c>
      <c r="H698" s="57">
        <f t="shared" si="50"/>
        <v>623586.0768839255</v>
      </c>
      <c r="I698" s="58">
        <f t="shared" si="51"/>
        <v>0.003418409149199087</v>
      </c>
      <c r="J698" s="59">
        <f t="shared" si="52"/>
        <v>292.5337361194151</v>
      </c>
      <c r="K698" s="59">
        <f t="shared" si="53"/>
        <v>19.38373611941512</v>
      </c>
      <c r="L698">
        <v>0</v>
      </c>
      <c r="M698">
        <v>18964</v>
      </c>
      <c r="N698">
        <v>29514</v>
      </c>
      <c r="O698">
        <v>65535</v>
      </c>
      <c r="P698">
        <v>3674</v>
      </c>
    </row>
    <row r="699" spans="2:16" ht="13.5" thickBot="1">
      <c r="B699">
        <v>695</v>
      </c>
      <c r="C699" s="1">
        <v>38527</v>
      </c>
      <c r="D699" s="2">
        <v>0.375</v>
      </c>
      <c r="E699">
        <v>492.953</v>
      </c>
      <c r="F699">
        <f t="shared" si="54"/>
        <v>3.2661326566889337</v>
      </c>
      <c r="G699">
        <v>18745</v>
      </c>
      <c r="H699" s="57">
        <f t="shared" si="50"/>
        <v>622747.7328203174</v>
      </c>
      <c r="I699" s="58">
        <f t="shared" si="51"/>
        <v>0.003418080462370391</v>
      </c>
      <c r="J699" s="59">
        <f t="shared" si="52"/>
        <v>292.56186652391267</v>
      </c>
      <c r="K699" s="59">
        <f t="shared" si="53"/>
        <v>19.411866523912693</v>
      </c>
      <c r="L699">
        <v>0</v>
      </c>
      <c r="M699">
        <v>19055</v>
      </c>
      <c r="N699">
        <v>29514</v>
      </c>
      <c r="O699">
        <v>65535</v>
      </c>
      <c r="P699">
        <v>4527</v>
      </c>
    </row>
    <row r="700" spans="2:16" ht="13.5" thickBot="1">
      <c r="B700">
        <v>696</v>
      </c>
      <c r="C700" s="1">
        <v>38527</v>
      </c>
      <c r="D700" s="2">
        <v>0.3751157407407408</v>
      </c>
      <c r="E700">
        <v>484.281</v>
      </c>
      <c r="F700">
        <f t="shared" si="54"/>
        <v>3.2063413058884183</v>
      </c>
      <c r="G700">
        <v>18732</v>
      </c>
      <c r="H700" s="57">
        <f t="shared" si="50"/>
        <v>623353.0419283594</v>
      </c>
      <c r="I700" s="58">
        <f t="shared" si="51"/>
        <v>0.003418317827406136</v>
      </c>
      <c r="J700" s="59">
        <f t="shared" si="52"/>
        <v>292.54155128074007</v>
      </c>
      <c r="K700" s="59">
        <f t="shared" si="53"/>
        <v>19.39155128074009</v>
      </c>
      <c r="L700">
        <v>0</v>
      </c>
      <c r="M700">
        <v>19142</v>
      </c>
      <c r="N700">
        <v>29514</v>
      </c>
      <c r="O700">
        <v>3310</v>
      </c>
      <c r="P700">
        <v>2495</v>
      </c>
    </row>
    <row r="701" spans="2:16" ht="13.5" thickBot="1">
      <c r="B701">
        <v>697</v>
      </c>
      <c r="C701" s="1">
        <v>38527</v>
      </c>
      <c r="D701" s="2">
        <v>0.3752314814814815</v>
      </c>
      <c r="E701">
        <v>479.266</v>
      </c>
      <c r="F701">
        <f t="shared" si="54"/>
        <v>3.17176408906824</v>
      </c>
      <c r="G701">
        <v>18732</v>
      </c>
      <c r="H701" s="57">
        <f t="shared" si="50"/>
        <v>623353.0419283594</v>
      </c>
      <c r="I701" s="58">
        <f t="shared" si="51"/>
        <v>0.003418317827406136</v>
      </c>
      <c r="J701" s="59">
        <f t="shared" si="52"/>
        <v>292.54155128074007</v>
      </c>
      <c r="K701" s="59">
        <f t="shared" si="53"/>
        <v>19.39155128074009</v>
      </c>
      <c r="L701">
        <v>0</v>
      </c>
      <c r="M701">
        <v>19230</v>
      </c>
      <c r="N701">
        <v>29514</v>
      </c>
      <c r="O701">
        <v>2853</v>
      </c>
      <c r="P701">
        <v>2377</v>
      </c>
    </row>
    <row r="702" spans="2:16" ht="13.5" thickBot="1">
      <c r="B702">
        <v>698</v>
      </c>
      <c r="C702" s="1">
        <v>38527</v>
      </c>
      <c r="D702" s="2">
        <v>0.3753472222222222</v>
      </c>
      <c r="E702">
        <v>474.449</v>
      </c>
      <c r="F702">
        <f t="shared" si="54"/>
        <v>3.1385520345472426</v>
      </c>
      <c r="G702">
        <v>18746</v>
      </c>
      <c r="H702" s="57">
        <f t="shared" si="50"/>
        <v>622701.2053530973</v>
      </c>
      <c r="I702" s="58">
        <f t="shared" si="51"/>
        <v>0.003418062207803171</v>
      </c>
      <c r="J702" s="59">
        <f t="shared" si="52"/>
        <v>292.5634289853115</v>
      </c>
      <c r="K702" s="59">
        <f t="shared" si="53"/>
        <v>19.413428985311498</v>
      </c>
      <c r="L702">
        <v>0</v>
      </c>
      <c r="M702">
        <v>19317</v>
      </c>
      <c r="N702">
        <v>29514</v>
      </c>
      <c r="O702">
        <v>2897</v>
      </c>
      <c r="P702">
        <v>2348</v>
      </c>
    </row>
    <row r="703" spans="2:16" ht="13.5" thickBot="1">
      <c r="B703">
        <v>699</v>
      </c>
      <c r="C703" s="1">
        <v>38527</v>
      </c>
      <c r="D703" s="2">
        <v>0.37546296296296294</v>
      </c>
      <c r="E703">
        <v>469.91</v>
      </c>
      <c r="F703">
        <f t="shared" si="54"/>
        <v>3.1072567230523696</v>
      </c>
      <c r="G703">
        <v>18755</v>
      </c>
      <c r="H703" s="57">
        <f t="shared" si="50"/>
        <v>622282.6814073911</v>
      </c>
      <c r="I703" s="58">
        <f t="shared" si="51"/>
        <v>0.0034178979441950885</v>
      </c>
      <c r="J703" s="59">
        <f t="shared" si="52"/>
        <v>292.5774895351649</v>
      </c>
      <c r="K703" s="59">
        <f t="shared" si="53"/>
        <v>19.42748953516491</v>
      </c>
      <c r="L703">
        <v>0</v>
      </c>
      <c r="M703">
        <v>19404</v>
      </c>
      <c r="N703">
        <v>29513</v>
      </c>
      <c r="O703">
        <v>2886</v>
      </c>
      <c r="P703">
        <v>2333</v>
      </c>
    </row>
    <row r="704" spans="2:16" ht="13.5" thickBot="1">
      <c r="B704">
        <v>700</v>
      </c>
      <c r="C704" s="1">
        <v>38527</v>
      </c>
      <c r="D704" s="2">
        <v>0.3755787037037037</v>
      </c>
      <c r="E704">
        <v>465.641</v>
      </c>
      <c r="F704">
        <f t="shared" si="54"/>
        <v>3.077822996510925</v>
      </c>
      <c r="G704">
        <v>18769</v>
      </c>
      <c r="H704" s="57">
        <f t="shared" si="50"/>
        <v>621632.441909252</v>
      </c>
      <c r="I704" s="58">
        <f t="shared" si="51"/>
        <v>0.0034176425212995866</v>
      </c>
      <c r="J704" s="59">
        <f t="shared" si="52"/>
        <v>292.5993557745594</v>
      </c>
      <c r="K704" s="59">
        <f t="shared" si="53"/>
        <v>19.44935577455942</v>
      </c>
      <c r="L704">
        <v>0</v>
      </c>
      <c r="M704">
        <v>19490</v>
      </c>
      <c r="N704">
        <v>29513</v>
      </c>
      <c r="O704">
        <v>4281</v>
      </c>
      <c r="P704">
        <v>2293</v>
      </c>
    </row>
    <row r="705" spans="2:16" ht="13.5" thickBot="1">
      <c r="B705">
        <v>701</v>
      </c>
      <c r="C705" s="1">
        <v>38527</v>
      </c>
      <c r="D705" s="2">
        <v>0.3756944444444445</v>
      </c>
      <c r="E705">
        <v>461.668</v>
      </c>
      <c r="F705">
        <f t="shared" si="54"/>
        <v>3.0504301186591665</v>
      </c>
      <c r="G705">
        <v>18786</v>
      </c>
      <c r="H705" s="57">
        <f t="shared" si="50"/>
        <v>620844.1682314645</v>
      </c>
      <c r="I705" s="58">
        <f t="shared" si="51"/>
        <v>0.0034173325254775433</v>
      </c>
      <c r="J705" s="59">
        <f t="shared" si="52"/>
        <v>292.62589828312315</v>
      </c>
      <c r="K705" s="59">
        <f t="shared" si="53"/>
        <v>19.475898283123172</v>
      </c>
      <c r="L705">
        <v>0</v>
      </c>
      <c r="M705">
        <v>19576</v>
      </c>
      <c r="N705">
        <v>29514</v>
      </c>
      <c r="O705">
        <v>2764</v>
      </c>
      <c r="P705">
        <v>2281</v>
      </c>
    </row>
    <row r="706" spans="2:16" ht="13.5" thickBot="1">
      <c r="B706">
        <v>702</v>
      </c>
      <c r="C706" s="1">
        <v>38527</v>
      </c>
      <c r="D706" s="2">
        <v>0.37581018518518516</v>
      </c>
      <c r="E706">
        <v>457.801</v>
      </c>
      <c r="F706">
        <f t="shared" si="54"/>
        <v>3.023768085270606</v>
      </c>
      <c r="G706">
        <v>18804</v>
      </c>
      <c r="H706" s="57">
        <f t="shared" si="50"/>
        <v>620011.0789489743</v>
      </c>
      <c r="I706" s="58">
        <f t="shared" si="51"/>
        <v>0.0034170044861187056</v>
      </c>
      <c r="J706" s="59">
        <f t="shared" si="52"/>
        <v>292.65399096267396</v>
      </c>
      <c r="K706" s="59">
        <f t="shared" si="53"/>
        <v>19.50399096267398</v>
      </c>
      <c r="L706">
        <v>0</v>
      </c>
      <c r="M706">
        <v>19665</v>
      </c>
      <c r="N706">
        <v>29514</v>
      </c>
      <c r="O706">
        <v>16065</v>
      </c>
      <c r="P706">
        <v>2796</v>
      </c>
    </row>
    <row r="707" spans="2:16" ht="13.5" thickBot="1">
      <c r="B707">
        <v>703</v>
      </c>
      <c r="C707" s="1">
        <v>38527</v>
      </c>
      <c r="D707" s="2">
        <v>0.37592592592592594</v>
      </c>
      <c r="E707">
        <v>452.953</v>
      </c>
      <c r="F707">
        <f t="shared" si="54"/>
        <v>2.990342293217919</v>
      </c>
      <c r="G707">
        <v>18751</v>
      </c>
      <c r="H707" s="57">
        <f t="shared" si="50"/>
        <v>622468.6424526295</v>
      </c>
      <c r="I707" s="58">
        <f t="shared" si="51"/>
        <v>0.0034179709441343373</v>
      </c>
      <c r="J707" s="59">
        <f t="shared" si="52"/>
        <v>292.5712407579486</v>
      </c>
      <c r="K707" s="59">
        <f t="shared" si="53"/>
        <v>19.421240757948624</v>
      </c>
      <c r="L707">
        <v>0</v>
      </c>
      <c r="M707">
        <v>19749</v>
      </c>
      <c r="N707">
        <v>29514</v>
      </c>
      <c r="O707">
        <v>13606</v>
      </c>
      <c r="P707">
        <v>2249</v>
      </c>
    </row>
    <row r="708" spans="2:16" ht="13.5" thickBot="1">
      <c r="B708">
        <v>704</v>
      </c>
      <c r="C708" s="1">
        <v>38527</v>
      </c>
      <c r="D708" s="2">
        <v>0.37604166666666666</v>
      </c>
      <c r="E708">
        <v>448.039</v>
      </c>
      <c r="F708">
        <f t="shared" si="54"/>
        <v>2.956461447065505</v>
      </c>
      <c r="G708">
        <v>18746</v>
      </c>
      <c r="H708" s="57">
        <f t="shared" si="50"/>
        <v>622701.2053530973</v>
      </c>
      <c r="I708" s="58">
        <f t="shared" si="51"/>
        <v>0.003418062207803171</v>
      </c>
      <c r="J708" s="59">
        <f t="shared" si="52"/>
        <v>292.5634289853115</v>
      </c>
      <c r="K708" s="59">
        <f t="shared" si="53"/>
        <v>19.413428985311498</v>
      </c>
      <c r="L708">
        <v>0</v>
      </c>
      <c r="M708">
        <v>19848</v>
      </c>
      <c r="N708">
        <v>29514</v>
      </c>
      <c r="O708">
        <v>65535</v>
      </c>
      <c r="P708">
        <v>2682</v>
      </c>
    </row>
    <row r="709" spans="2:16" ht="13.5" thickBot="1">
      <c r="B709">
        <v>705</v>
      </c>
      <c r="C709" s="1">
        <v>38527</v>
      </c>
      <c r="D709" s="2">
        <v>0.37615740740740744</v>
      </c>
      <c r="E709">
        <v>445.598</v>
      </c>
      <c r="F709">
        <f t="shared" si="54"/>
        <v>2.9396313401346865</v>
      </c>
      <c r="G709">
        <v>18755</v>
      </c>
      <c r="H709" s="57">
        <f aca="true" t="shared" si="55" ref="H709:H772">T$6*(T$8-G709)/(T$7-(T$8-G709))</f>
        <v>622282.6814073911</v>
      </c>
      <c r="I709" s="58">
        <f aca="true" t="shared" si="56" ref="I709:I772">T$17+T$18*(LN(H709))+T$19*(LN(H709))^3</f>
        <v>0.0034178979441950885</v>
      </c>
      <c r="J709" s="59">
        <f aca="true" t="shared" si="57" ref="J709:J772">1/I709</f>
        <v>292.5774895351649</v>
      </c>
      <c r="K709" s="59">
        <f aca="true" t="shared" si="58" ref="K709:K772">J709-273.15</f>
        <v>19.42748953516491</v>
      </c>
      <c r="L709">
        <v>0</v>
      </c>
      <c r="M709">
        <v>19932</v>
      </c>
      <c r="N709">
        <v>29513</v>
      </c>
      <c r="O709">
        <v>32249</v>
      </c>
      <c r="P709">
        <v>2367</v>
      </c>
    </row>
    <row r="710" spans="2:16" ht="13.5" thickBot="1">
      <c r="B710">
        <v>706</v>
      </c>
      <c r="C710" s="1">
        <v>38527</v>
      </c>
      <c r="D710" s="2">
        <v>0.3762731481481481</v>
      </c>
      <c r="E710">
        <v>438.465</v>
      </c>
      <c r="F710">
        <f aca="true" t="shared" si="59" ref="F710:F773">(E710-E$4)/145.0377</f>
        <v>2.8904510235687177</v>
      </c>
      <c r="G710">
        <v>18774</v>
      </c>
      <c r="H710" s="57">
        <f t="shared" si="55"/>
        <v>621400.4485272989</v>
      </c>
      <c r="I710" s="58">
        <f t="shared" si="56"/>
        <v>0.003417551327794225</v>
      </c>
      <c r="J710" s="59">
        <f t="shared" si="57"/>
        <v>292.6071634585882</v>
      </c>
      <c r="K710" s="59">
        <f t="shared" si="58"/>
        <v>19.45716345858824</v>
      </c>
      <c r="L710">
        <v>0</v>
      </c>
      <c r="M710">
        <v>20013</v>
      </c>
      <c r="N710">
        <v>29514</v>
      </c>
      <c r="O710">
        <v>36763</v>
      </c>
      <c r="P710">
        <v>2347</v>
      </c>
    </row>
    <row r="711" spans="2:16" ht="13.5" thickBot="1">
      <c r="B711">
        <v>707</v>
      </c>
      <c r="C711" s="1">
        <v>38527</v>
      </c>
      <c r="D711" s="2">
        <v>0.3763888888888889</v>
      </c>
      <c r="E711">
        <v>434.75</v>
      </c>
      <c r="F711">
        <f t="shared" si="59"/>
        <v>2.8648369935613474</v>
      </c>
      <c r="G711">
        <v>18801</v>
      </c>
      <c r="H711" s="57">
        <f t="shared" si="55"/>
        <v>620149.8163919143</v>
      </c>
      <c r="I711" s="58">
        <f t="shared" si="56"/>
        <v>0.003417059145685272</v>
      </c>
      <c r="J711" s="59">
        <f t="shared" si="57"/>
        <v>292.6493096447283</v>
      </c>
      <c r="K711" s="59">
        <f t="shared" si="58"/>
        <v>19.499309644728328</v>
      </c>
      <c r="L711">
        <v>0</v>
      </c>
      <c r="M711">
        <v>20105</v>
      </c>
      <c r="N711">
        <v>29514</v>
      </c>
      <c r="O711">
        <v>65535</v>
      </c>
      <c r="P711">
        <v>2952</v>
      </c>
    </row>
    <row r="712" spans="2:16" ht="13.5" thickBot="1">
      <c r="B712">
        <v>708</v>
      </c>
      <c r="C712" s="1">
        <v>38527</v>
      </c>
      <c r="D712" s="2">
        <v>0.37650462962962966</v>
      </c>
      <c r="E712">
        <v>431.016</v>
      </c>
      <c r="F712">
        <f t="shared" si="59"/>
        <v>2.8390919631313283</v>
      </c>
      <c r="G712">
        <v>18827</v>
      </c>
      <c r="H712" s="57">
        <f t="shared" si="55"/>
        <v>618948.8940352631</v>
      </c>
      <c r="I712" s="58">
        <f t="shared" si="56"/>
        <v>0.0034165856106355154</v>
      </c>
      <c r="J712" s="59">
        <f t="shared" si="57"/>
        <v>292.68987052075977</v>
      </c>
      <c r="K712" s="59">
        <f t="shared" si="58"/>
        <v>19.53987052075979</v>
      </c>
      <c r="L712">
        <v>0</v>
      </c>
      <c r="M712">
        <v>20180</v>
      </c>
      <c r="N712">
        <v>29513</v>
      </c>
      <c r="O712">
        <v>54825</v>
      </c>
      <c r="P712">
        <v>2362</v>
      </c>
    </row>
    <row r="713" spans="2:16" ht="13.5" thickBot="1">
      <c r="B713">
        <v>709</v>
      </c>
      <c r="C713" s="1">
        <v>38527</v>
      </c>
      <c r="D713" s="2">
        <v>0.3766203703703704</v>
      </c>
      <c r="E713">
        <v>427.855</v>
      </c>
      <c r="F713">
        <f t="shared" si="59"/>
        <v>2.817297629658031</v>
      </c>
      <c r="G713">
        <v>18853</v>
      </c>
      <c r="H713" s="57">
        <f t="shared" si="55"/>
        <v>617751.2838484192</v>
      </c>
      <c r="I713" s="58">
        <f t="shared" si="56"/>
        <v>0.003416112484348795</v>
      </c>
      <c r="J713" s="59">
        <f t="shared" si="57"/>
        <v>292.7304076143815</v>
      </c>
      <c r="K713" s="59">
        <f t="shared" si="58"/>
        <v>19.5804076143815</v>
      </c>
      <c r="L713">
        <v>0</v>
      </c>
      <c r="M713">
        <v>20260</v>
      </c>
      <c r="N713">
        <v>29513</v>
      </c>
      <c r="O713">
        <v>3330</v>
      </c>
      <c r="P713">
        <v>2275</v>
      </c>
    </row>
    <row r="714" spans="2:16" ht="13.5" thickBot="1">
      <c r="B714">
        <v>710</v>
      </c>
      <c r="C714" s="1">
        <v>38527</v>
      </c>
      <c r="D714" s="2">
        <v>0.3767361111111111</v>
      </c>
      <c r="E714">
        <v>424.523</v>
      </c>
      <c r="F714">
        <f t="shared" si="59"/>
        <v>2.7943242923808955</v>
      </c>
      <c r="G714">
        <v>18777</v>
      </c>
      <c r="H714" s="57">
        <f t="shared" si="55"/>
        <v>621261.311799577</v>
      </c>
      <c r="I714" s="58">
        <f t="shared" si="56"/>
        <v>0.0034174966189993703</v>
      </c>
      <c r="J714" s="59">
        <f t="shared" si="57"/>
        <v>292.61184764326003</v>
      </c>
      <c r="K714" s="59">
        <f t="shared" si="58"/>
        <v>19.461847643260057</v>
      </c>
      <c r="L714">
        <v>0</v>
      </c>
      <c r="M714">
        <v>20341</v>
      </c>
      <c r="N714">
        <v>29513</v>
      </c>
      <c r="O714">
        <v>2587</v>
      </c>
      <c r="P714">
        <v>2216</v>
      </c>
    </row>
    <row r="715" spans="2:16" ht="13.5" thickBot="1">
      <c r="B715">
        <v>711</v>
      </c>
      <c r="C715" s="1">
        <v>38527</v>
      </c>
      <c r="D715" s="2">
        <v>0.3768518518518518</v>
      </c>
      <c r="E715">
        <v>425.148</v>
      </c>
      <c r="F715">
        <f t="shared" si="59"/>
        <v>2.7986335168101304</v>
      </c>
      <c r="G715">
        <v>18754</v>
      </c>
      <c r="H715" s="57">
        <f t="shared" si="55"/>
        <v>622329.1642322795</v>
      </c>
      <c r="I715" s="58">
        <f t="shared" si="56"/>
        <v>0.0034179161932639097</v>
      </c>
      <c r="J715" s="59">
        <f t="shared" si="57"/>
        <v>292.5759273942462</v>
      </c>
      <c r="K715" s="59">
        <f t="shared" si="58"/>
        <v>19.42592739424623</v>
      </c>
      <c r="L715">
        <v>0</v>
      </c>
      <c r="M715">
        <v>20421</v>
      </c>
      <c r="N715">
        <v>29513</v>
      </c>
      <c r="O715">
        <v>11364</v>
      </c>
      <c r="P715">
        <v>2326</v>
      </c>
    </row>
    <row r="716" spans="2:16" ht="13.5" thickBot="1">
      <c r="B716">
        <v>712</v>
      </c>
      <c r="C716" s="1">
        <v>38527</v>
      </c>
      <c r="D716" s="2">
        <v>0.3769675925925926</v>
      </c>
      <c r="E716">
        <v>415.273</v>
      </c>
      <c r="F716">
        <f t="shared" si="59"/>
        <v>2.7305477708282235</v>
      </c>
      <c r="G716">
        <v>18773</v>
      </c>
      <c r="H716" s="57">
        <f t="shared" si="55"/>
        <v>621446.8373180086</v>
      </c>
      <c r="I716" s="58">
        <f t="shared" si="56"/>
        <v>0.0034175695652770193</v>
      </c>
      <c r="J716" s="59">
        <f t="shared" si="57"/>
        <v>292.60560199275494</v>
      </c>
      <c r="K716" s="59">
        <f t="shared" si="58"/>
        <v>19.455601992754964</v>
      </c>
      <c r="L716">
        <v>0</v>
      </c>
      <c r="M716">
        <v>20508</v>
      </c>
      <c r="N716">
        <v>29513</v>
      </c>
      <c r="O716">
        <v>13977</v>
      </c>
      <c r="P716">
        <v>2433</v>
      </c>
    </row>
    <row r="717" spans="2:16" ht="13.5" thickBot="1">
      <c r="B717">
        <v>713</v>
      </c>
      <c r="C717" s="1">
        <v>38527</v>
      </c>
      <c r="D717" s="2">
        <v>0.3770833333333334</v>
      </c>
      <c r="E717">
        <v>464.176</v>
      </c>
      <c r="F717">
        <f t="shared" si="59"/>
        <v>3.0677221744487992</v>
      </c>
      <c r="G717">
        <v>19225</v>
      </c>
      <c r="H717" s="57">
        <f t="shared" si="55"/>
        <v>600970.9587639039</v>
      </c>
      <c r="I717" s="58">
        <f t="shared" si="56"/>
        <v>0.003409387069349786</v>
      </c>
      <c r="J717" s="59">
        <f t="shared" si="57"/>
        <v>293.3078526019965</v>
      </c>
      <c r="K717" s="59">
        <f t="shared" si="58"/>
        <v>20.157852601996524</v>
      </c>
      <c r="L717">
        <v>0</v>
      </c>
      <c r="M717">
        <v>20585</v>
      </c>
      <c r="N717">
        <v>29513</v>
      </c>
      <c r="O717">
        <v>21347</v>
      </c>
      <c r="P717">
        <v>2888</v>
      </c>
    </row>
    <row r="718" spans="2:16" ht="13.5" thickBot="1">
      <c r="B718">
        <v>714</v>
      </c>
      <c r="C718" s="1">
        <v>38527</v>
      </c>
      <c r="D718" s="2">
        <v>0.37719907407407405</v>
      </c>
      <c r="E718">
        <v>422.16</v>
      </c>
      <c r="F718">
        <f t="shared" si="59"/>
        <v>2.7780319766588457</v>
      </c>
      <c r="G718">
        <v>19564</v>
      </c>
      <c r="H718" s="57">
        <f t="shared" si="55"/>
        <v>586234.9165122827</v>
      </c>
      <c r="I718" s="58">
        <f t="shared" si="56"/>
        <v>0.003403327487944604</v>
      </c>
      <c r="J718" s="59">
        <f t="shared" si="57"/>
        <v>293.8300835115745</v>
      </c>
      <c r="K718" s="59">
        <f t="shared" si="58"/>
        <v>20.680083511574537</v>
      </c>
      <c r="L718">
        <v>0</v>
      </c>
      <c r="M718">
        <v>20664</v>
      </c>
      <c r="N718">
        <v>29513</v>
      </c>
      <c r="O718">
        <v>34366</v>
      </c>
      <c r="P718">
        <v>16171</v>
      </c>
    </row>
    <row r="719" spans="2:16" ht="13.5" thickBot="1">
      <c r="B719">
        <v>715</v>
      </c>
      <c r="C719" s="1">
        <v>38527</v>
      </c>
      <c r="D719" s="2">
        <v>0.3773148148148148</v>
      </c>
      <c r="E719">
        <v>432.965</v>
      </c>
      <c r="F719">
        <f t="shared" si="59"/>
        <v>2.852529848591453</v>
      </c>
      <c r="G719">
        <v>19924</v>
      </c>
      <c r="H719" s="57">
        <f t="shared" si="55"/>
        <v>571135.0070456339</v>
      </c>
      <c r="I719" s="58">
        <f t="shared" si="56"/>
        <v>0.0033969614611239975</v>
      </c>
      <c r="J719" s="59">
        <f t="shared" si="57"/>
        <v>294.3807315579956</v>
      </c>
      <c r="K719" s="59">
        <f t="shared" si="58"/>
        <v>21.230731557995625</v>
      </c>
      <c r="L719">
        <v>0</v>
      </c>
      <c r="M719">
        <v>20776</v>
      </c>
      <c r="N719">
        <v>29513</v>
      </c>
      <c r="O719">
        <v>42773</v>
      </c>
      <c r="P719">
        <v>25738</v>
      </c>
    </row>
    <row r="720" spans="2:16" ht="13.5" thickBot="1">
      <c r="B720">
        <v>716</v>
      </c>
      <c r="C720" s="1">
        <v>38527</v>
      </c>
      <c r="D720" s="2">
        <v>0.37743055555555555</v>
      </c>
      <c r="E720">
        <v>435.836</v>
      </c>
      <c r="F720">
        <f t="shared" si="59"/>
        <v>2.8723247019295854</v>
      </c>
      <c r="G720">
        <v>20316</v>
      </c>
      <c r="H720" s="57">
        <f t="shared" si="55"/>
        <v>555301.4584628929</v>
      </c>
      <c r="I720" s="58">
        <f t="shared" si="56"/>
        <v>0.003390106517383706</v>
      </c>
      <c r="J720" s="59">
        <f t="shared" si="57"/>
        <v>294.97598228026885</v>
      </c>
      <c r="K720" s="59">
        <f t="shared" si="58"/>
        <v>21.825982280268875</v>
      </c>
      <c r="L720">
        <v>0</v>
      </c>
      <c r="M720">
        <v>20835</v>
      </c>
      <c r="N720">
        <v>29513</v>
      </c>
      <c r="O720">
        <v>35678</v>
      </c>
      <c r="P720">
        <v>31713</v>
      </c>
    </row>
    <row r="721" spans="2:16" ht="13.5" thickBot="1">
      <c r="B721">
        <v>717</v>
      </c>
      <c r="C721" s="1">
        <v>38527</v>
      </c>
      <c r="D721" s="2">
        <v>0.3775462962962963</v>
      </c>
      <c r="E721">
        <v>437.965</v>
      </c>
      <c r="F721">
        <f t="shared" si="59"/>
        <v>2.88700364402533</v>
      </c>
      <c r="G721">
        <v>20610</v>
      </c>
      <c r="H721" s="57">
        <f t="shared" si="55"/>
        <v>543821.5385665434</v>
      </c>
      <c r="I721" s="58">
        <f t="shared" si="56"/>
        <v>0.0033850155854484526</v>
      </c>
      <c r="J721" s="59">
        <f t="shared" si="57"/>
        <v>295.41961469802754</v>
      </c>
      <c r="K721" s="59">
        <f t="shared" si="58"/>
        <v>22.269614698027567</v>
      </c>
      <c r="L721">
        <v>0</v>
      </c>
      <c r="M721">
        <v>20911</v>
      </c>
      <c r="N721">
        <v>29514</v>
      </c>
      <c r="O721">
        <v>43207</v>
      </c>
      <c r="P721">
        <v>31882</v>
      </c>
    </row>
    <row r="722" spans="2:16" ht="13.5" thickBot="1">
      <c r="B722">
        <v>718</v>
      </c>
      <c r="C722" s="1">
        <v>38527</v>
      </c>
      <c r="D722" s="2">
        <v>0.377662037037037</v>
      </c>
      <c r="E722">
        <v>438.996</v>
      </c>
      <c r="F722">
        <f t="shared" si="59"/>
        <v>2.8941121406437955</v>
      </c>
      <c r="G722">
        <v>20863</v>
      </c>
      <c r="H722" s="57">
        <f t="shared" si="55"/>
        <v>534201.5599217316</v>
      </c>
      <c r="I722" s="58">
        <f t="shared" si="56"/>
        <v>0.003380667711760889</v>
      </c>
      <c r="J722" s="59">
        <f t="shared" si="57"/>
        <v>295.7995535973957</v>
      </c>
      <c r="K722" s="59">
        <f t="shared" si="58"/>
        <v>22.64955359739571</v>
      </c>
      <c r="L722">
        <v>0</v>
      </c>
      <c r="M722">
        <v>20989</v>
      </c>
      <c r="N722">
        <v>29513</v>
      </c>
      <c r="O722">
        <v>38296</v>
      </c>
      <c r="P722">
        <v>31887</v>
      </c>
    </row>
    <row r="723" spans="2:16" ht="13.5" thickBot="1">
      <c r="B723">
        <v>719</v>
      </c>
      <c r="C723" s="1">
        <v>38527</v>
      </c>
      <c r="D723" s="2">
        <v>0.37777777777777777</v>
      </c>
      <c r="E723">
        <v>439.891</v>
      </c>
      <c r="F723">
        <f t="shared" si="59"/>
        <v>2.9002829500264595</v>
      </c>
      <c r="G723">
        <v>21065</v>
      </c>
      <c r="H723" s="57">
        <f t="shared" si="55"/>
        <v>526686.681087015</v>
      </c>
      <c r="I723" s="58">
        <f t="shared" si="56"/>
        <v>0.0033772175541006066</v>
      </c>
      <c r="J723" s="59">
        <f t="shared" si="57"/>
        <v>296.1017417387883</v>
      </c>
      <c r="K723" s="59">
        <f t="shared" si="58"/>
        <v>22.951741738788314</v>
      </c>
      <c r="L723">
        <v>0</v>
      </c>
      <c r="M723">
        <v>21067</v>
      </c>
      <c r="N723">
        <v>29513</v>
      </c>
      <c r="O723">
        <v>38428</v>
      </c>
      <c r="P723">
        <v>31866</v>
      </c>
    </row>
    <row r="724" spans="2:16" ht="13.5" thickBot="1">
      <c r="B724">
        <v>720</v>
      </c>
      <c r="C724" s="1">
        <v>38527</v>
      </c>
      <c r="D724" s="2">
        <v>0.37789351851851855</v>
      </c>
      <c r="E724">
        <v>440.176</v>
      </c>
      <c r="F724">
        <f t="shared" si="59"/>
        <v>2.9022479563661903</v>
      </c>
      <c r="G724">
        <v>21239</v>
      </c>
      <c r="H724" s="57">
        <f t="shared" si="55"/>
        <v>520328.05982395326</v>
      </c>
      <c r="I724" s="58">
        <f t="shared" si="56"/>
        <v>0.0033742603599163467</v>
      </c>
      <c r="J724" s="59">
        <f t="shared" si="57"/>
        <v>296.3612446387485</v>
      </c>
      <c r="K724" s="59">
        <f t="shared" si="58"/>
        <v>23.211244638748497</v>
      </c>
      <c r="L724">
        <v>0</v>
      </c>
      <c r="M724">
        <v>21147</v>
      </c>
      <c r="N724">
        <v>29513</v>
      </c>
      <c r="O724">
        <v>35189</v>
      </c>
      <c r="P724">
        <v>31844</v>
      </c>
    </row>
    <row r="725" spans="2:16" ht="13.5" thickBot="1">
      <c r="B725">
        <v>721</v>
      </c>
      <c r="C725" s="1">
        <v>38527</v>
      </c>
      <c r="D725" s="2">
        <v>0.37800925925925927</v>
      </c>
      <c r="E725">
        <v>440.289</v>
      </c>
      <c r="F725">
        <f t="shared" si="59"/>
        <v>2.903027064142996</v>
      </c>
      <c r="G725">
        <v>21394</v>
      </c>
      <c r="H725" s="57">
        <f t="shared" si="55"/>
        <v>514750.8725611107</v>
      </c>
      <c r="I725" s="58">
        <f t="shared" si="56"/>
        <v>0.003371637287974562</v>
      </c>
      <c r="J725" s="59">
        <f t="shared" si="57"/>
        <v>296.5918082489615</v>
      </c>
      <c r="K725" s="59">
        <f t="shared" si="58"/>
        <v>23.441808248961536</v>
      </c>
      <c r="L725">
        <v>0</v>
      </c>
      <c r="M725">
        <v>21228</v>
      </c>
      <c r="N725">
        <v>29513</v>
      </c>
      <c r="O725">
        <v>38674</v>
      </c>
      <c r="P725">
        <v>31836</v>
      </c>
    </row>
    <row r="726" spans="2:16" ht="13.5" thickBot="1">
      <c r="B726">
        <v>722</v>
      </c>
      <c r="C726" s="1">
        <v>38527</v>
      </c>
      <c r="D726" s="2">
        <v>0.378125</v>
      </c>
      <c r="E726">
        <v>440.422</v>
      </c>
      <c r="F726">
        <f t="shared" si="59"/>
        <v>2.9039440671015373</v>
      </c>
      <c r="G726">
        <v>21502</v>
      </c>
      <c r="H726" s="57">
        <f t="shared" si="55"/>
        <v>510912.36177501903</v>
      </c>
      <c r="I726" s="58">
        <f t="shared" si="56"/>
        <v>0.003369815723508514</v>
      </c>
      <c r="J726" s="59">
        <f t="shared" si="57"/>
        <v>296.75213188181135</v>
      </c>
      <c r="K726" s="59">
        <f t="shared" si="58"/>
        <v>23.602131881811374</v>
      </c>
      <c r="L726">
        <v>0</v>
      </c>
      <c r="M726">
        <v>21309</v>
      </c>
      <c r="N726">
        <v>29513</v>
      </c>
      <c r="O726">
        <v>35231</v>
      </c>
      <c r="P726">
        <v>31828</v>
      </c>
    </row>
    <row r="727" spans="2:16" ht="13.5" thickBot="1">
      <c r="B727">
        <v>723</v>
      </c>
      <c r="C727" s="1">
        <v>38527</v>
      </c>
      <c r="D727" s="2">
        <v>0.3782407407407407</v>
      </c>
      <c r="E727">
        <v>440.598</v>
      </c>
      <c r="F727">
        <f t="shared" si="59"/>
        <v>2.90515754470081</v>
      </c>
      <c r="G727">
        <v>21574</v>
      </c>
      <c r="H727" s="57">
        <f t="shared" si="55"/>
        <v>508374.7042610831</v>
      </c>
      <c r="I727" s="58">
        <f t="shared" si="56"/>
        <v>0.003368604100371033</v>
      </c>
      <c r="J727" s="59">
        <f t="shared" si="57"/>
        <v>296.8588680070346</v>
      </c>
      <c r="K727" s="59">
        <f t="shared" si="58"/>
        <v>23.708868007034596</v>
      </c>
      <c r="L727">
        <v>0</v>
      </c>
      <c r="M727">
        <v>21391</v>
      </c>
      <c r="N727">
        <v>29513</v>
      </c>
      <c r="O727">
        <v>35167</v>
      </c>
      <c r="P727">
        <v>31800</v>
      </c>
    </row>
    <row r="728" spans="2:16" ht="13.5" thickBot="1">
      <c r="B728">
        <v>724</v>
      </c>
      <c r="C728" s="1">
        <v>38527</v>
      </c>
      <c r="D728" s="2">
        <v>0.3783564814814815</v>
      </c>
      <c r="E728">
        <v>440.773</v>
      </c>
      <c r="F728">
        <f t="shared" si="59"/>
        <v>2.9063641275409955</v>
      </c>
      <c r="G728">
        <v>21630</v>
      </c>
      <c r="H728" s="57">
        <f t="shared" si="55"/>
        <v>506412.650025195</v>
      </c>
      <c r="I728" s="58">
        <f t="shared" si="56"/>
        <v>0.0033676632336916783</v>
      </c>
      <c r="J728" s="59">
        <f t="shared" si="57"/>
        <v>296.9418052243265</v>
      </c>
      <c r="K728" s="59">
        <f t="shared" si="58"/>
        <v>23.791805224326538</v>
      </c>
      <c r="L728">
        <v>0</v>
      </c>
      <c r="M728">
        <v>21472</v>
      </c>
      <c r="N728">
        <v>29514</v>
      </c>
      <c r="O728">
        <v>35197</v>
      </c>
      <c r="P728">
        <v>31757</v>
      </c>
    </row>
    <row r="729" spans="2:16" ht="13.5" thickBot="1">
      <c r="B729">
        <v>725</v>
      </c>
      <c r="C729" s="1">
        <v>38527</v>
      </c>
      <c r="D729" s="2">
        <v>0.37847222222222227</v>
      </c>
      <c r="E729">
        <v>440.797</v>
      </c>
      <c r="F729">
        <f t="shared" si="59"/>
        <v>2.906529601759078</v>
      </c>
      <c r="G729">
        <v>21670</v>
      </c>
      <c r="H729" s="57">
        <f t="shared" si="55"/>
        <v>505017.39102334774</v>
      </c>
      <c r="I729" s="58">
        <f t="shared" si="56"/>
        <v>0.00336699198731399</v>
      </c>
      <c r="J729" s="59">
        <f t="shared" si="57"/>
        <v>297.00100379441284</v>
      </c>
      <c r="K729" s="59">
        <f t="shared" si="58"/>
        <v>23.85100379441286</v>
      </c>
      <c r="L729">
        <v>0</v>
      </c>
      <c r="M729">
        <v>21554</v>
      </c>
      <c r="N729">
        <v>29513</v>
      </c>
      <c r="O729">
        <v>35149</v>
      </c>
      <c r="P729">
        <v>31750</v>
      </c>
    </row>
    <row r="730" spans="2:16" ht="13.5" thickBot="1">
      <c r="B730">
        <v>726</v>
      </c>
      <c r="C730" s="1">
        <v>38527</v>
      </c>
      <c r="D730" s="2">
        <v>0.37858796296296293</v>
      </c>
      <c r="E730">
        <v>440.492</v>
      </c>
      <c r="F730">
        <f t="shared" si="59"/>
        <v>2.9044267002376114</v>
      </c>
      <c r="G730">
        <v>21681</v>
      </c>
      <c r="H730" s="57">
        <f t="shared" si="55"/>
        <v>504634.5973170821</v>
      </c>
      <c r="I730" s="58">
        <f t="shared" si="56"/>
        <v>0.003366807511062269</v>
      </c>
      <c r="J730" s="59">
        <f t="shared" si="57"/>
        <v>297.01727726171305</v>
      </c>
      <c r="K730" s="59">
        <f t="shared" si="58"/>
        <v>23.86727726171307</v>
      </c>
      <c r="L730">
        <v>0</v>
      </c>
      <c r="M730">
        <v>21636</v>
      </c>
      <c r="N730">
        <v>29513</v>
      </c>
      <c r="O730">
        <v>36166</v>
      </c>
      <c r="P730">
        <v>31710</v>
      </c>
    </row>
    <row r="731" spans="2:16" ht="13.5" thickBot="1">
      <c r="B731">
        <v>727</v>
      </c>
      <c r="C731" s="1">
        <v>38527</v>
      </c>
      <c r="D731" s="2">
        <v>0.3787037037037037</v>
      </c>
      <c r="E731">
        <v>440.273</v>
      </c>
      <c r="F731">
        <f t="shared" si="59"/>
        <v>2.9029167479976077</v>
      </c>
      <c r="G731">
        <v>21690</v>
      </c>
      <c r="H731" s="57">
        <f t="shared" si="55"/>
        <v>504321.6912438614</v>
      </c>
      <c r="I731" s="58">
        <f t="shared" si="56"/>
        <v>0.003366656613227985</v>
      </c>
      <c r="J731" s="59">
        <f t="shared" si="57"/>
        <v>297.0305899541058</v>
      </c>
      <c r="K731" s="59">
        <f t="shared" si="58"/>
        <v>23.8805899541058</v>
      </c>
      <c r="L731">
        <v>0</v>
      </c>
      <c r="M731">
        <v>21719</v>
      </c>
      <c r="N731">
        <v>29513</v>
      </c>
      <c r="O731">
        <v>35450</v>
      </c>
      <c r="P731">
        <v>31690</v>
      </c>
    </row>
    <row r="732" spans="2:16" ht="13.5" thickBot="1">
      <c r="B732">
        <v>728</v>
      </c>
      <c r="C732" s="1">
        <v>38527</v>
      </c>
      <c r="D732" s="2">
        <v>0.37881944444444443</v>
      </c>
      <c r="E732">
        <v>440.188</v>
      </c>
      <c r="F732">
        <f t="shared" si="59"/>
        <v>2.9023306934752315</v>
      </c>
      <c r="G732">
        <v>21731</v>
      </c>
      <c r="H732" s="57">
        <f t="shared" si="55"/>
        <v>502899.5098653938</v>
      </c>
      <c r="I732" s="58">
        <f t="shared" si="56"/>
        <v>0.0033659696131972615</v>
      </c>
      <c r="J732" s="59">
        <f t="shared" si="57"/>
        <v>297.09121439457135</v>
      </c>
      <c r="K732" s="59">
        <f t="shared" si="58"/>
        <v>23.941214394571375</v>
      </c>
      <c r="L732">
        <v>0</v>
      </c>
      <c r="M732">
        <v>21801</v>
      </c>
      <c r="N732">
        <v>29513</v>
      </c>
      <c r="O732">
        <v>35798</v>
      </c>
      <c r="P732">
        <v>31678</v>
      </c>
    </row>
    <row r="733" spans="2:16" ht="13.5" thickBot="1">
      <c r="B733">
        <v>729</v>
      </c>
      <c r="C733" s="1">
        <v>38527</v>
      </c>
      <c r="D733" s="2">
        <v>0.3789351851851852</v>
      </c>
      <c r="E733">
        <v>439.855</v>
      </c>
      <c r="F733">
        <f t="shared" si="59"/>
        <v>2.9000347386993357</v>
      </c>
      <c r="G733">
        <v>21788</v>
      </c>
      <c r="H733" s="57">
        <f t="shared" si="55"/>
        <v>500931.2235602274</v>
      </c>
      <c r="I733" s="58">
        <f t="shared" si="56"/>
        <v>0.003365015663929748</v>
      </c>
      <c r="J733" s="59">
        <f t="shared" si="57"/>
        <v>297.1754368691929</v>
      </c>
      <c r="K733" s="59">
        <f t="shared" si="58"/>
        <v>24.0254368691929</v>
      </c>
      <c r="L733">
        <v>0</v>
      </c>
      <c r="M733">
        <v>21884</v>
      </c>
      <c r="N733">
        <v>29514</v>
      </c>
      <c r="O733">
        <v>35140</v>
      </c>
      <c r="P733">
        <v>31624</v>
      </c>
    </row>
    <row r="734" spans="2:16" ht="13.5" thickBot="1">
      <c r="B734">
        <v>730</v>
      </c>
      <c r="C734" s="1">
        <v>38527</v>
      </c>
      <c r="D734" s="2">
        <v>0.3790509259259259</v>
      </c>
      <c r="E734">
        <v>439.602</v>
      </c>
      <c r="F734">
        <f t="shared" si="59"/>
        <v>2.8982903646503813</v>
      </c>
      <c r="G734">
        <v>21845</v>
      </c>
      <c r="H734" s="57">
        <f t="shared" si="55"/>
        <v>498973.2084107949</v>
      </c>
      <c r="I734" s="58">
        <f t="shared" si="56"/>
        <v>0.0033640630412973753</v>
      </c>
      <c r="J734" s="59">
        <f t="shared" si="57"/>
        <v>297.25958988400606</v>
      </c>
      <c r="K734" s="59">
        <f t="shared" si="58"/>
        <v>24.109589884006084</v>
      </c>
      <c r="L734">
        <v>0</v>
      </c>
      <c r="M734">
        <v>21967</v>
      </c>
      <c r="N734">
        <v>29514</v>
      </c>
      <c r="O734">
        <v>40403</v>
      </c>
      <c r="P734">
        <v>31641</v>
      </c>
    </row>
    <row r="735" spans="2:16" ht="13.5" thickBot="1">
      <c r="B735">
        <v>731</v>
      </c>
      <c r="C735" s="1">
        <v>38527</v>
      </c>
      <c r="D735" s="2">
        <v>0.37916666666666665</v>
      </c>
      <c r="E735">
        <v>440.105</v>
      </c>
      <c r="F735">
        <f t="shared" si="59"/>
        <v>2.9017584284710294</v>
      </c>
      <c r="G735">
        <v>21908</v>
      </c>
      <c r="H735" s="57">
        <f t="shared" si="55"/>
        <v>496820.9396839482</v>
      </c>
      <c r="I735" s="58">
        <f t="shared" si="56"/>
        <v>0.003363011673927831</v>
      </c>
      <c r="J735" s="59">
        <f t="shared" si="57"/>
        <v>297.3525211799368</v>
      </c>
      <c r="K735" s="59">
        <f t="shared" si="58"/>
        <v>24.20252117993681</v>
      </c>
      <c r="L735">
        <v>0</v>
      </c>
      <c r="M735">
        <v>22053</v>
      </c>
      <c r="N735">
        <v>29514</v>
      </c>
      <c r="O735">
        <v>45628</v>
      </c>
      <c r="P735">
        <v>31652</v>
      </c>
    </row>
    <row r="736" spans="2:16" ht="13.5" thickBot="1">
      <c r="B736">
        <v>732</v>
      </c>
      <c r="C736" s="1">
        <v>38527</v>
      </c>
      <c r="D736" s="2">
        <v>0.37928240740740743</v>
      </c>
      <c r="E736">
        <v>439.742</v>
      </c>
      <c r="F736">
        <f t="shared" si="59"/>
        <v>2.89925563092253</v>
      </c>
      <c r="G736">
        <v>21987</v>
      </c>
      <c r="H736" s="57">
        <f t="shared" si="55"/>
        <v>494139.49248064315</v>
      </c>
      <c r="I736" s="58">
        <f t="shared" si="56"/>
        <v>0.003361695544829476</v>
      </c>
      <c r="J736" s="59">
        <f t="shared" si="57"/>
        <v>297.4689369291845</v>
      </c>
      <c r="K736" s="59">
        <f t="shared" si="58"/>
        <v>24.31893692918453</v>
      </c>
      <c r="L736">
        <v>0</v>
      </c>
      <c r="M736">
        <v>22136</v>
      </c>
      <c r="N736">
        <v>29514</v>
      </c>
      <c r="O736">
        <v>42054</v>
      </c>
      <c r="P736">
        <v>31626</v>
      </c>
    </row>
    <row r="737" spans="2:16" ht="13.5" thickBot="1">
      <c r="B737">
        <v>733</v>
      </c>
      <c r="C737" s="1">
        <v>38527</v>
      </c>
      <c r="D737" s="2">
        <v>0.37939814814814815</v>
      </c>
      <c r="E737">
        <v>447.789</v>
      </c>
      <c r="F737">
        <f t="shared" si="59"/>
        <v>2.9547377572938114</v>
      </c>
      <c r="G737">
        <v>22052</v>
      </c>
      <c r="H737" s="57">
        <f t="shared" si="55"/>
        <v>491947.64462041465</v>
      </c>
      <c r="I737" s="58">
        <f t="shared" si="56"/>
        <v>0.0033606145156893055</v>
      </c>
      <c r="J737" s="59">
        <f t="shared" si="57"/>
        <v>297.564625556254</v>
      </c>
      <c r="K737" s="59">
        <f t="shared" si="58"/>
        <v>24.41462555625401</v>
      </c>
      <c r="L737">
        <v>0</v>
      </c>
      <c r="M737">
        <v>22225</v>
      </c>
      <c r="N737">
        <v>29513</v>
      </c>
      <c r="O737">
        <v>50611</v>
      </c>
      <c r="P737">
        <v>31702</v>
      </c>
    </row>
    <row r="738" spans="2:16" ht="13.5" thickBot="1">
      <c r="B738">
        <v>734</v>
      </c>
      <c r="C738" s="1">
        <v>38527</v>
      </c>
      <c r="D738" s="2">
        <v>0.3795138888888889</v>
      </c>
      <c r="E738">
        <v>479.379</v>
      </c>
      <c r="F738">
        <f t="shared" si="59"/>
        <v>3.1725431968450453</v>
      </c>
      <c r="G738">
        <v>22114</v>
      </c>
      <c r="H738" s="57">
        <f t="shared" si="55"/>
        <v>489868.9651162205</v>
      </c>
      <c r="I738" s="58">
        <f t="shared" si="56"/>
        <v>0.0033595849321338585</v>
      </c>
      <c r="J738" s="59">
        <f t="shared" si="57"/>
        <v>297.6558176681798</v>
      </c>
      <c r="K738" s="59">
        <f t="shared" si="58"/>
        <v>24.505817668179816</v>
      </c>
      <c r="L738">
        <v>0</v>
      </c>
      <c r="M738">
        <v>22341</v>
      </c>
      <c r="N738">
        <v>29514</v>
      </c>
      <c r="O738">
        <v>39522</v>
      </c>
      <c r="P738">
        <v>31733</v>
      </c>
    </row>
    <row r="739" spans="2:16" ht="13.5" thickBot="1">
      <c r="B739">
        <v>735</v>
      </c>
      <c r="C739" s="1">
        <v>38527</v>
      </c>
      <c r="D739" s="2">
        <v>0.3796296296296296</v>
      </c>
      <c r="E739">
        <v>473.824</v>
      </c>
      <c r="F739">
        <f t="shared" si="59"/>
        <v>3.134242810118008</v>
      </c>
      <c r="G739">
        <v>22204</v>
      </c>
      <c r="H739" s="57">
        <f t="shared" si="55"/>
        <v>486872.1823220532</v>
      </c>
      <c r="I739" s="58">
        <f t="shared" si="56"/>
        <v>0.003358093045566575</v>
      </c>
      <c r="J739" s="59">
        <f t="shared" si="57"/>
        <v>297.788056027876</v>
      </c>
      <c r="K739" s="59">
        <f t="shared" si="58"/>
        <v>24.63805602787602</v>
      </c>
      <c r="L739">
        <v>0</v>
      </c>
      <c r="M739">
        <v>22447</v>
      </c>
      <c r="N739">
        <v>29513</v>
      </c>
      <c r="O739">
        <v>37089</v>
      </c>
      <c r="P739">
        <v>30790</v>
      </c>
    </row>
    <row r="740" spans="2:16" ht="13.5" thickBot="1">
      <c r="B740">
        <v>736</v>
      </c>
      <c r="C740" s="1">
        <v>38527</v>
      </c>
      <c r="D740" s="2">
        <v>0.37974537037037037</v>
      </c>
      <c r="E740">
        <v>451.926</v>
      </c>
      <c r="F740">
        <f t="shared" si="59"/>
        <v>2.983261375635801</v>
      </c>
      <c r="G740">
        <v>22281</v>
      </c>
      <c r="H740" s="57">
        <f t="shared" si="55"/>
        <v>484327.48419581563</v>
      </c>
      <c r="I740" s="58">
        <f t="shared" si="56"/>
        <v>0.003356819138043422</v>
      </c>
      <c r="J740" s="59">
        <f t="shared" si="57"/>
        <v>297.90106612144336</v>
      </c>
      <c r="K740" s="59">
        <f t="shared" si="58"/>
        <v>24.751066121443387</v>
      </c>
      <c r="L740">
        <v>0</v>
      </c>
      <c r="M740">
        <v>22547</v>
      </c>
      <c r="N740">
        <v>29514</v>
      </c>
      <c r="O740">
        <v>38668</v>
      </c>
      <c r="P740">
        <v>31212</v>
      </c>
    </row>
    <row r="741" spans="2:16" ht="13.5" thickBot="1">
      <c r="B741">
        <v>737</v>
      </c>
      <c r="C741" s="1">
        <v>38527</v>
      </c>
      <c r="D741" s="2">
        <v>0.37986111111111115</v>
      </c>
      <c r="E741">
        <v>445.492</v>
      </c>
      <c r="F741">
        <f t="shared" si="59"/>
        <v>2.9389004956714886</v>
      </c>
      <c r="G741">
        <v>22354</v>
      </c>
      <c r="H741" s="57">
        <f t="shared" si="55"/>
        <v>481931.1658057371</v>
      </c>
      <c r="I741" s="58">
        <f t="shared" si="56"/>
        <v>0.0033556135003548573</v>
      </c>
      <c r="J741" s="59">
        <f t="shared" si="57"/>
        <v>298.00809893459115</v>
      </c>
      <c r="K741" s="59">
        <f t="shared" si="58"/>
        <v>24.85809893459117</v>
      </c>
      <c r="L741">
        <v>0</v>
      </c>
      <c r="M741">
        <v>22641</v>
      </c>
      <c r="N741">
        <v>29513</v>
      </c>
      <c r="O741">
        <v>41283</v>
      </c>
      <c r="P741">
        <v>31524</v>
      </c>
    </row>
    <row r="742" spans="2:16" ht="13.5" thickBot="1">
      <c r="B742">
        <v>738</v>
      </c>
      <c r="C742" s="1">
        <v>38527</v>
      </c>
      <c r="D742" s="2">
        <v>0.3799768518518518</v>
      </c>
      <c r="E742">
        <v>445.305</v>
      </c>
      <c r="F742">
        <f t="shared" si="59"/>
        <v>2.937611175722261</v>
      </c>
      <c r="G742">
        <v>22430</v>
      </c>
      <c r="H742" s="57">
        <f t="shared" si="55"/>
        <v>479452.94043009897</v>
      </c>
      <c r="I742" s="58">
        <f t="shared" si="56"/>
        <v>0.0033543604583184715</v>
      </c>
      <c r="J742" s="59">
        <f t="shared" si="57"/>
        <v>298.11942169783873</v>
      </c>
      <c r="K742" s="59">
        <f t="shared" si="58"/>
        <v>24.969421697838754</v>
      </c>
      <c r="L742">
        <v>0</v>
      </c>
      <c r="M742">
        <v>22735</v>
      </c>
      <c r="N742">
        <v>29514</v>
      </c>
      <c r="O742">
        <v>38421</v>
      </c>
      <c r="P742">
        <v>31494</v>
      </c>
    </row>
    <row r="743" spans="2:16" ht="13.5" thickBot="1">
      <c r="B743">
        <v>739</v>
      </c>
      <c r="C743" s="1">
        <v>38527</v>
      </c>
      <c r="D743" s="2">
        <v>0.3800925925925926</v>
      </c>
      <c r="E743">
        <v>433.773</v>
      </c>
      <c r="F743">
        <f t="shared" si="59"/>
        <v>2.858100813933568</v>
      </c>
      <c r="G743">
        <v>22505</v>
      </c>
      <c r="H743" s="57">
        <f t="shared" si="55"/>
        <v>477023.7316470177</v>
      </c>
      <c r="I743" s="58">
        <f t="shared" si="56"/>
        <v>0.003353126024752598</v>
      </c>
      <c r="J743" s="59">
        <f t="shared" si="57"/>
        <v>298.229172604326</v>
      </c>
      <c r="K743" s="59">
        <f t="shared" si="58"/>
        <v>25.079172604326004</v>
      </c>
      <c r="L743">
        <v>0</v>
      </c>
      <c r="M743">
        <v>22826</v>
      </c>
      <c r="N743">
        <v>29513</v>
      </c>
      <c r="O743">
        <v>34904</v>
      </c>
      <c r="P743">
        <v>31458</v>
      </c>
    </row>
    <row r="744" spans="2:16" ht="13.5" thickBot="1">
      <c r="B744">
        <v>740</v>
      </c>
      <c r="C744" s="1">
        <v>38527</v>
      </c>
      <c r="D744" s="2">
        <v>0.3802083333333333</v>
      </c>
      <c r="E744">
        <v>447.312</v>
      </c>
      <c r="F744">
        <f t="shared" si="59"/>
        <v>2.9514489572094194</v>
      </c>
      <c r="G744">
        <v>22563</v>
      </c>
      <c r="H744" s="57">
        <f t="shared" si="55"/>
        <v>475156.21652153693</v>
      </c>
      <c r="I744" s="58">
        <f t="shared" si="56"/>
        <v>0.003352172827324442</v>
      </c>
      <c r="J744" s="59">
        <f t="shared" si="57"/>
        <v>298.31397469985353</v>
      </c>
      <c r="K744" s="59">
        <f t="shared" si="58"/>
        <v>25.163974699853554</v>
      </c>
      <c r="L744">
        <v>0</v>
      </c>
      <c r="M744">
        <v>22917</v>
      </c>
      <c r="N744">
        <v>29513</v>
      </c>
      <c r="O744">
        <v>47695</v>
      </c>
      <c r="P744">
        <v>31435</v>
      </c>
    </row>
    <row r="745" spans="2:16" ht="13.5" thickBot="1">
      <c r="B745">
        <v>741</v>
      </c>
      <c r="C745" s="1">
        <v>38527</v>
      </c>
      <c r="D745" s="2">
        <v>0.3803240740740741</v>
      </c>
      <c r="E745">
        <v>446.605</v>
      </c>
      <c r="F745">
        <f t="shared" si="59"/>
        <v>2.9465743625350695</v>
      </c>
      <c r="G745">
        <v>22581</v>
      </c>
      <c r="H745" s="57">
        <f t="shared" si="55"/>
        <v>474578.5934160545</v>
      </c>
      <c r="I745" s="58">
        <f t="shared" si="56"/>
        <v>0.003351877259513387</v>
      </c>
      <c r="J745" s="59">
        <f t="shared" si="57"/>
        <v>298.3402799615569</v>
      </c>
      <c r="K745" s="59">
        <f t="shared" si="58"/>
        <v>25.19027996155694</v>
      </c>
      <c r="L745">
        <v>0</v>
      </c>
      <c r="M745">
        <v>23009</v>
      </c>
      <c r="N745">
        <v>29513</v>
      </c>
      <c r="O745">
        <v>61581</v>
      </c>
      <c r="P745">
        <v>31297</v>
      </c>
    </row>
    <row r="746" spans="2:16" ht="13.5" thickBot="1">
      <c r="B746">
        <v>742</v>
      </c>
      <c r="C746" s="1">
        <v>38527</v>
      </c>
      <c r="D746" s="2">
        <v>0.38043981481481487</v>
      </c>
      <c r="E746">
        <v>446.039</v>
      </c>
      <c r="F746">
        <f t="shared" si="59"/>
        <v>2.9426719288919543</v>
      </c>
      <c r="G746">
        <v>22603</v>
      </c>
      <c r="H746" s="57">
        <f t="shared" si="55"/>
        <v>473873.8589229672</v>
      </c>
      <c r="I746" s="58">
        <f t="shared" si="56"/>
        <v>0.0033515161714056762</v>
      </c>
      <c r="J746" s="59">
        <f t="shared" si="57"/>
        <v>298.3724227654808</v>
      </c>
      <c r="K746" s="59">
        <f t="shared" si="58"/>
        <v>25.222422765480815</v>
      </c>
      <c r="L746">
        <v>0</v>
      </c>
      <c r="M746">
        <v>23098</v>
      </c>
      <c r="N746">
        <v>29514</v>
      </c>
      <c r="O746">
        <v>40673</v>
      </c>
      <c r="P746">
        <v>31209</v>
      </c>
    </row>
    <row r="747" spans="2:16" ht="13.5" thickBot="1">
      <c r="B747">
        <v>743</v>
      </c>
      <c r="C747" s="1">
        <v>38527</v>
      </c>
      <c r="D747" s="2">
        <v>0.38055555555555554</v>
      </c>
      <c r="E747">
        <v>445.27</v>
      </c>
      <c r="F747">
        <f t="shared" si="59"/>
        <v>2.937369859154224</v>
      </c>
      <c r="G747">
        <v>22649</v>
      </c>
      <c r="H747" s="57">
        <f t="shared" si="55"/>
        <v>472404.7470063501</v>
      </c>
      <c r="I747" s="58">
        <f t="shared" si="56"/>
        <v>0.003350761740610982</v>
      </c>
      <c r="J747" s="59">
        <f t="shared" si="57"/>
        <v>298.4396019209825</v>
      </c>
      <c r="K747" s="59">
        <f t="shared" si="58"/>
        <v>25.289601920982534</v>
      </c>
      <c r="L747">
        <v>0</v>
      </c>
      <c r="M747">
        <v>23187</v>
      </c>
      <c r="N747">
        <v>29514</v>
      </c>
      <c r="O747">
        <v>34695</v>
      </c>
      <c r="P747">
        <v>31185</v>
      </c>
    </row>
    <row r="748" spans="2:16" ht="13.5" thickBot="1">
      <c r="B748">
        <v>744</v>
      </c>
      <c r="C748" s="1">
        <v>38527</v>
      </c>
      <c r="D748" s="2">
        <v>0.3806712962962963</v>
      </c>
      <c r="E748">
        <v>442.484</v>
      </c>
      <c r="F748">
        <f t="shared" si="59"/>
        <v>2.918161060338468</v>
      </c>
      <c r="G748">
        <v>22721</v>
      </c>
      <c r="H748" s="57">
        <f t="shared" si="55"/>
        <v>470117.209103167</v>
      </c>
      <c r="I748" s="58">
        <f t="shared" si="56"/>
        <v>0.0033495824351546717</v>
      </c>
      <c r="J748" s="59">
        <f t="shared" si="57"/>
        <v>298.5446751525683</v>
      </c>
      <c r="K748" s="59">
        <f t="shared" si="58"/>
        <v>25.39467515256831</v>
      </c>
      <c r="L748">
        <v>0</v>
      </c>
      <c r="M748">
        <v>23274</v>
      </c>
      <c r="N748">
        <v>29513</v>
      </c>
      <c r="O748">
        <v>34408</v>
      </c>
      <c r="P748">
        <v>31133</v>
      </c>
    </row>
    <row r="749" spans="2:16" ht="13.5" thickBot="1">
      <c r="B749">
        <v>745</v>
      </c>
      <c r="C749" s="1">
        <v>38527</v>
      </c>
      <c r="D749" s="2">
        <v>0.38078703703703703</v>
      </c>
      <c r="E749">
        <v>441.98</v>
      </c>
      <c r="F749">
        <f t="shared" si="59"/>
        <v>2.914686101758733</v>
      </c>
      <c r="G749">
        <v>22864</v>
      </c>
      <c r="H749" s="57">
        <f t="shared" si="55"/>
        <v>465616.62525219045</v>
      </c>
      <c r="I749" s="58">
        <f t="shared" si="56"/>
        <v>0.0033472457205709016</v>
      </c>
      <c r="J749" s="59">
        <f t="shared" si="57"/>
        <v>298.7530893995561</v>
      </c>
      <c r="K749" s="59">
        <f t="shared" si="58"/>
        <v>25.603089399556097</v>
      </c>
      <c r="L749">
        <v>0</v>
      </c>
      <c r="M749">
        <v>23360</v>
      </c>
      <c r="N749">
        <v>29513</v>
      </c>
      <c r="O749">
        <v>34563</v>
      </c>
      <c r="P749">
        <v>31092</v>
      </c>
    </row>
    <row r="750" spans="2:16" ht="13.5" thickBot="1">
      <c r="B750">
        <v>746</v>
      </c>
      <c r="C750" s="1">
        <v>38527</v>
      </c>
      <c r="D750" s="2">
        <v>0.3809027777777778</v>
      </c>
      <c r="E750">
        <v>448.051</v>
      </c>
      <c r="F750">
        <f t="shared" si="59"/>
        <v>2.9565441841745463</v>
      </c>
      <c r="G750">
        <v>22892</v>
      </c>
      <c r="H750" s="57">
        <f t="shared" si="55"/>
        <v>464741.97442317905</v>
      </c>
      <c r="I750" s="58">
        <f t="shared" si="56"/>
        <v>0.0033467890317844333</v>
      </c>
      <c r="J750" s="59">
        <f t="shared" si="57"/>
        <v>298.7938559924174</v>
      </c>
      <c r="K750" s="59">
        <f t="shared" si="58"/>
        <v>25.6438559924174</v>
      </c>
      <c r="L750">
        <v>0</v>
      </c>
      <c r="M750">
        <v>23446</v>
      </c>
      <c r="N750">
        <v>29513</v>
      </c>
      <c r="O750">
        <v>34618</v>
      </c>
      <c r="P750">
        <v>31108</v>
      </c>
    </row>
    <row r="751" spans="2:16" ht="13.5" thickBot="1">
      <c r="B751">
        <v>747</v>
      </c>
      <c r="C751" s="1">
        <v>38527</v>
      </c>
      <c r="D751" s="2">
        <v>0.3810185185185185</v>
      </c>
      <c r="E751">
        <v>450.883</v>
      </c>
      <c r="F751">
        <f t="shared" si="59"/>
        <v>2.976070141908294</v>
      </c>
      <c r="G751">
        <v>22937</v>
      </c>
      <c r="H751" s="57">
        <f t="shared" si="55"/>
        <v>463340.7591657808</v>
      </c>
      <c r="I751" s="58">
        <f t="shared" si="56"/>
        <v>0.0033460556449342997</v>
      </c>
      <c r="J751" s="59">
        <f t="shared" si="57"/>
        <v>298.8593454845654</v>
      </c>
      <c r="K751" s="59">
        <f t="shared" si="58"/>
        <v>25.709345484565404</v>
      </c>
      <c r="L751">
        <v>0</v>
      </c>
      <c r="M751">
        <v>23530</v>
      </c>
      <c r="N751">
        <v>29514</v>
      </c>
      <c r="O751">
        <v>34410</v>
      </c>
      <c r="P751">
        <v>31074</v>
      </c>
    </row>
    <row r="752" spans="2:16" ht="13.5" thickBot="1">
      <c r="B752">
        <v>748</v>
      </c>
      <c r="C752" s="1">
        <v>38527</v>
      </c>
      <c r="D752" s="2">
        <v>0.38113425925925926</v>
      </c>
      <c r="E752">
        <v>451.387</v>
      </c>
      <c r="F752">
        <f t="shared" si="59"/>
        <v>2.979545100488029</v>
      </c>
      <c r="G752">
        <v>23000</v>
      </c>
      <c r="H752" s="57">
        <f t="shared" si="55"/>
        <v>461388.26883435575</v>
      </c>
      <c r="I752" s="58">
        <f t="shared" si="56"/>
        <v>0.0033450300915991117</v>
      </c>
      <c r="J752" s="59">
        <f t="shared" si="57"/>
        <v>298.95097282127705</v>
      </c>
      <c r="K752" s="59">
        <f t="shared" si="58"/>
        <v>25.80097282127707</v>
      </c>
      <c r="L752">
        <v>0</v>
      </c>
      <c r="M752">
        <v>23616</v>
      </c>
      <c r="N752">
        <v>29513</v>
      </c>
      <c r="O752">
        <v>34809</v>
      </c>
      <c r="P752">
        <v>31036</v>
      </c>
    </row>
    <row r="753" spans="2:16" ht="13.5" thickBot="1">
      <c r="B753">
        <v>749</v>
      </c>
      <c r="C753" s="1">
        <v>38527</v>
      </c>
      <c r="D753" s="2">
        <v>0.38125</v>
      </c>
      <c r="E753">
        <v>451.227</v>
      </c>
      <c r="F753">
        <f t="shared" si="59"/>
        <v>2.978441939034145</v>
      </c>
      <c r="G753">
        <v>23038</v>
      </c>
      <c r="H753" s="57">
        <f t="shared" si="55"/>
        <v>460215.73908446886</v>
      </c>
      <c r="I753" s="58">
        <f t="shared" si="56"/>
        <v>0.003344412169678939</v>
      </c>
      <c r="J753" s="59">
        <f t="shared" si="57"/>
        <v>299.00620774741384</v>
      </c>
      <c r="K753" s="59">
        <f t="shared" si="58"/>
        <v>25.856207747413862</v>
      </c>
      <c r="L753">
        <v>0</v>
      </c>
      <c r="M753">
        <v>23700</v>
      </c>
      <c r="N753">
        <v>29514</v>
      </c>
      <c r="O753">
        <v>34340</v>
      </c>
      <c r="P753">
        <v>31045</v>
      </c>
    </row>
    <row r="754" spans="2:16" ht="13.5" thickBot="1">
      <c r="B754">
        <v>750</v>
      </c>
      <c r="C754" s="1">
        <v>38527</v>
      </c>
      <c r="D754" s="2">
        <v>0.38136574074074076</v>
      </c>
      <c r="E754">
        <v>449.93</v>
      </c>
      <c r="F754">
        <f t="shared" si="59"/>
        <v>2.9694994364985976</v>
      </c>
      <c r="G754">
        <v>23050</v>
      </c>
      <c r="H754" s="57">
        <f t="shared" si="55"/>
        <v>459846.2696879934</v>
      </c>
      <c r="I754" s="58">
        <f t="shared" si="56"/>
        <v>0.0033442171399893704</v>
      </c>
      <c r="J754" s="59">
        <f t="shared" si="57"/>
        <v>299.0236453375688</v>
      </c>
      <c r="K754" s="59">
        <f t="shared" si="58"/>
        <v>25.873645337568803</v>
      </c>
      <c r="L754">
        <v>0</v>
      </c>
      <c r="M754">
        <v>23783</v>
      </c>
      <c r="N754">
        <v>29514</v>
      </c>
      <c r="O754">
        <v>34272</v>
      </c>
      <c r="P754">
        <v>31024</v>
      </c>
    </row>
    <row r="755" spans="2:16" ht="13.5" thickBot="1">
      <c r="B755">
        <v>751</v>
      </c>
      <c r="C755" s="1">
        <v>38527</v>
      </c>
      <c r="D755" s="2">
        <v>0.3814814814814815</v>
      </c>
      <c r="E755">
        <v>447.535</v>
      </c>
      <c r="F755">
        <f t="shared" si="59"/>
        <v>2.9529864884857706</v>
      </c>
      <c r="G755">
        <v>23083</v>
      </c>
      <c r="H755" s="57">
        <f t="shared" si="55"/>
        <v>458832.20951181</v>
      </c>
      <c r="I755" s="58">
        <f t="shared" si="56"/>
        <v>0.003343681063651049</v>
      </c>
      <c r="J755" s="59">
        <f t="shared" si="57"/>
        <v>299.0715863635855</v>
      </c>
      <c r="K755" s="59">
        <f t="shared" si="58"/>
        <v>25.921586363585504</v>
      </c>
      <c r="L755">
        <v>0</v>
      </c>
      <c r="M755">
        <v>23866</v>
      </c>
      <c r="N755">
        <v>29513</v>
      </c>
      <c r="O755">
        <v>34415</v>
      </c>
      <c r="P755">
        <v>30992</v>
      </c>
    </row>
    <row r="756" spans="2:16" ht="13.5" thickBot="1">
      <c r="B756">
        <v>752</v>
      </c>
      <c r="C756" s="1">
        <v>38527</v>
      </c>
      <c r="D756" s="2">
        <v>0.3815972222222222</v>
      </c>
      <c r="E756">
        <v>445.367</v>
      </c>
      <c r="F756">
        <f t="shared" si="59"/>
        <v>2.9380386507856415</v>
      </c>
      <c r="G756">
        <v>23139</v>
      </c>
      <c r="H756" s="57">
        <f t="shared" si="55"/>
        <v>457117.9986694705</v>
      </c>
      <c r="I756" s="58">
        <f t="shared" si="56"/>
        <v>0.0033427722112573293</v>
      </c>
      <c r="J756" s="59">
        <f t="shared" si="57"/>
        <v>299.15289968976566</v>
      </c>
      <c r="K756" s="59">
        <f t="shared" si="58"/>
        <v>26.002899689765684</v>
      </c>
      <c r="L756">
        <v>0</v>
      </c>
      <c r="M756">
        <v>23948</v>
      </c>
      <c r="N756">
        <v>29513</v>
      </c>
      <c r="O756">
        <v>34296</v>
      </c>
      <c r="P756">
        <v>30987</v>
      </c>
    </row>
    <row r="757" spans="2:16" ht="13.5" thickBot="1">
      <c r="B757">
        <v>753</v>
      </c>
      <c r="C757" s="1">
        <v>38527</v>
      </c>
      <c r="D757" s="2">
        <v>0.381712962962963</v>
      </c>
      <c r="E757">
        <v>442.383</v>
      </c>
      <c r="F757">
        <f t="shared" si="59"/>
        <v>2.9174646896707035</v>
      </c>
      <c r="G757">
        <v>23189</v>
      </c>
      <c r="H757" s="57">
        <f t="shared" si="55"/>
        <v>455594.4492706755</v>
      </c>
      <c r="I757" s="58">
        <f t="shared" si="56"/>
        <v>0.0033419616371113486</v>
      </c>
      <c r="J757" s="59">
        <f t="shared" si="57"/>
        <v>299.2254575562268</v>
      </c>
      <c r="K757" s="59">
        <f t="shared" si="58"/>
        <v>26.07545755622681</v>
      </c>
      <c r="L757">
        <v>0</v>
      </c>
      <c r="M757">
        <v>24031</v>
      </c>
      <c r="N757">
        <v>29514</v>
      </c>
      <c r="O757">
        <v>34366</v>
      </c>
      <c r="P757">
        <v>30985</v>
      </c>
    </row>
    <row r="758" spans="2:16" ht="13.5" thickBot="1">
      <c r="B758">
        <v>754</v>
      </c>
      <c r="C758" s="1">
        <v>38527</v>
      </c>
      <c r="D758" s="2">
        <v>0.38182870370370375</v>
      </c>
      <c r="E758">
        <v>439.246</v>
      </c>
      <c r="F758">
        <f t="shared" si="59"/>
        <v>2.895835830415489</v>
      </c>
      <c r="G758">
        <v>23222</v>
      </c>
      <c r="H758" s="57">
        <f t="shared" si="55"/>
        <v>454592.50050532323</v>
      </c>
      <c r="I758" s="58">
        <f t="shared" si="56"/>
        <v>0.003341427120938129</v>
      </c>
      <c r="J758" s="59">
        <f t="shared" si="57"/>
        <v>299.2733235849367</v>
      </c>
      <c r="K758" s="59">
        <f t="shared" si="58"/>
        <v>26.123323584936713</v>
      </c>
      <c r="L758">
        <v>0</v>
      </c>
      <c r="M758">
        <v>24113</v>
      </c>
      <c r="N758">
        <v>29513</v>
      </c>
      <c r="O758">
        <v>34391</v>
      </c>
      <c r="P758">
        <v>30954</v>
      </c>
    </row>
    <row r="759" spans="2:16" ht="13.5" thickBot="1">
      <c r="B759">
        <v>755</v>
      </c>
      <c r="C759" s="1">
        <v>38527</v>
      </c>
      <c r="D759" s="2">
        <v>0.3819444444444444</v>
      </c>
      <c r="E759">
        <v>435.414</v>
      </c>
      <c r="F759">
        <f t="shared" si="59"/>
        <v>2.869415113594966</v>
      </c>
      <c r="G759">
        <v>23259</v>
      </c>
      <c r="H759" s="57">
        <f t="shared" si="55"/>
        <v>453472.4842077671</v>
      </c>
      <c r="I759" s="58">
        <f t="shared" si="56"/>
        <v>0.0033408282500988406</v>
      </c>
      <c r="J759" s="59">
        <f t="shared" si="57"/>
        <v>299.32697078049864</v>
      </c>
      <c r="K759" s="59">
        <f t="shared" si="58"/>
        <v>26.176970780498664</v>
      </c>
      <c r="L759">
        <v>0</v>
      </c>
      <c r="M759">
        <v>24194</v>
      </c>
      <c r="N759">
        <v>29513</v>
      </c>
      <c r="O759">
        <v>34335</v>
      </c>
      <c r="P759">
        <v>30944</v>
      </c>
    </row>
    <row r="760" spans="2:16" ht="13.5" thickBot="1">
      <c r="B760">
        <v>756</v>
      </c>
      <c r="C760" s="1">
        <v>38527</v>
      </c>
      <c r="D760" s="2">
        <v>0.3820601851851852</v>
      </c>
      <c r="E760">
        <v>431.395</v>
      </c>
      <c r="F760">
        <f t="shared" si="59"/>
        <v>2.8417050768252157</v>
      </c>
      <c r="G760">
        <v>23288</v>
      </c>
      <c r="H760" s="57">
        <f t="shared" si="55"/>
        <v>452597.1213760338</v>
      </c>
      <c r="I760" s="58">
        <f t="shared" si="56"/>
        <v>0.0033403591849704107</v>
      </c>
      <c r="J760" s="59">
        <f t="shared" si="57"/>
        <v>299.36900333933943</v>
      </c>
      <c r="K760" s="59">
        <f t="shared" si="58"/>
        <v>26.21900333933945</v>
      </c>
      <c r="L760">
        <v>0</v>
      </c>
      <c r="M760">
        <v>24276</v>
      </c>
      <c r="N760">
        <v>29514</v>
      </c>
      <c r="O760">
        <v>34138</v>
      </c>
      <c r="P760">
        <v>30923</v>
      </c>
    </row>
    <row r="761" spans="2:16" ht="13.5" thickBot="1">
      <c r="B761">
        <v>757</v>
      </c>
      <c r="C761" s="1">
        <v>38527</v>
      </c>
      <c r="D761" s="2">
        <v>0.3821759259259259</v>
      </c>
      <c r="E761">
        <v>427.363</v>
      </c>
      <c r="F761">
        <f t="shared" si="59"/>
        <v>2.8139054081873374</v>
      </c>
      <c r="G761">
        <v>23306</v>
      </c>
      <c r="H761" s="57">
        <f t="shared" si="55"/>
        <v>452054.888373084</v>
      </c>
      <c r="I761" s="58">
        <f t="shared" si="56"/>
        <v>0.003340068182045788</v>
      </c>
      <c r="J761" s="59">
        <f t="shared" si="57"/>
        <v>299.39508581752995</v>
      </c>
      <c r="K761" s="59">
        <f t="shared" si="58"/>
        <v>26.24508581752997</v>
      </c>
      <c r="L761">
        <v>0</v>
      </c>
      <c r="M761">
        <v>24355</v>
      </c>
      <c r="N761">
        <v>29513</v>
      </c>
      <c r="O761">
        <v>34337</v>
      </c>
      <c r="P761">
        <v>30916</v>
      </c>
    </row>
    <row r="762" spans="2:16" ht="13.5" thickBot="1">
      <c r="B762">
        <v>758</v>
      </c>
      <c r="C762" s="1">
        <v>38527</v>
      </c>
      <c r="D762" s="2">
        <v>0.3822916666666667</v>
      </c>
      <c r="E762">
        <v>423.445</v>
      </c>
      <c r="F762">
        <f t="shared" si="59"/>
        <v>2.7868917420853516</v>
      </c>
      <c r="G762">
        <v>23318</v>
      </c>
      <c r="H762" s="57">
        <f t="shared" si="55"/>
        <v>451693.86475938937</v>
      </c>
      <c r="I762" s="58">
        <f t="shared" si="56"/>
        <v>0.0033398742399104284</v>
      </c>
      <c r="J762" s="59">
        <f t="shared" si="57"/>
        <v>299.4124712991645</v>
      </c>
      <c r="K762" s="59">
        <f t="shared" si="58"/>
        <v>26.26247129916453</v>
      </c>
      <c r="L762">
        <v>0</v>
      </c>
      <c r="M762">
        <v>24435</v>
      </c>
      <c r="N762">
        <v>29514</v>
      </c>
      <c r="O762">
        <v>35326</v>
      </c>
      <c r="P762">
        <v>30913</v>
      </c>
    </row>
    <row r="763" spans="2:16" ht="13.5" thickBot="1">
      <c r="B763">
        <v>759</v>
      </c>
      <c r="C763" s="1">
        <v>38527</v>
      </c>
      <c r="D763" s="2">
        <v>0.38240740740740736</v>
      </c>
      <c r="E763">
        <v>419.316</v>
      </c>
      <c r="F763">
        <f t="shared" si="59"/>
        <v>2.758423281816056</v>
      </c>
      <c r="G763">
        <v>23335</v>
      </c>
      <c r="H763" s="57">
        <f t="shared" si="55"/>
        <v>451183.05022421037</v>
      </c>
      <c r="I763" s="58">
        <f t="shared" si="56"/>
        <v>0.0033395995702863984</v>
      </c>
      <c r="J763" s="59">
        <f t="shared" si="57"/>
        <v>299.437096859562</v>
      </c>
      <c r="K763" s="59">
        <f t="shared" si="58"/>
        <v>26.28709685956204</v>
      </c>
      <c r="L763">
        <v>0</v>
      </c>
      <c r="M763">
        <v>24516</v>
      </c>
      <c r="N763">
        <v>29514</v>
      </c>
      <c r="O763">
        <v>34369</v>
      </c>
      <c r="P763">
        <v>30914</v>
      </c>
    </row>
    <row r="764" spans="2:16" ht="13.5" thickBot="1">
      <c r="B764">
        <v>760</v>
      </c>
      <c r="C764" s="1">
        <v>38527</v>
      </c>
      <c r="D764" s="2">
        <v>0.38252314814814814</v>
      </c>
      <c r="E764">
        <v>414.98</v>
      </c>
      <c r="F764">
        <f t="shared" si="59"/>
        <v>2.728527606415798</v>
      </c>
      <c r="G764">
        <v>23360</v>
      </c>
      <c r="H764" s="57">
        <f t="shared" si="55"/>
        <v>450433.2029276462</v>
      </c>
      <c r="I764" s="58">
        <f t="shared" si="56"/>
        <v>0.003339195818013069</v>
      </c>
      <c r="J764" s="59">
        <f t="shared" si="57"/>
        <v>299.47330270527016</v>
      </c>
      <c r="K764" s="59">
        <f t="shared" si="58"/>
        <v>26.32330270527018</v>
      </c>
      <c r="L764">
        <v>0</v>
      </c>
      <c r="M764">
        <v>24596</v>
      </c>
      <c r="N764">
        <v>29513</v>
      </c>
      <c r="O764">
        <v>35608</v>
      </c>
      <c r="P764">
        <v>30859</v>
      </c>
    </row>
    <row r="765" spans="2:16" ht="13.5" thickBot="1">
      <c r="B765">
        <v>761</v>
      </c>
      <c r="C765" s="1">
        <v>38527</v>
      </c>
      <c r="D765" s="2">
        <v>0.3826388888888889</v>
      </c>
      <c r="E765">
        <v>412.188</v>
      </c>
      <c r="F765">
        <f t="shared" si="59"/>
        <v>2.7092774390455214</v>
      </c>
      <c r="G765">
        <v>23384</v>
      </c>
      <c r="H765" s="57">
        <f t="shared" si="55"/>
        <v>449714.8578690764</v>
      </c>
      <c r="I765" s="58">
        <f t="shared" si="56"/>
        <v>0.0033388084097181105</v>
      </c>
      <c r="J765" s="59">
        <f t="shared" si="57"/>
        <v>299.5080511626087</v>
      </c>
      <c r="K765" s="59">
        <f t="shared" si="58"/>
        <v>26.358051162608717</v>
      </c>
      <c r="L765">
        <v>0</v>
      </c>
      <c r="M765">
        <v>24675</v>
      </c>
      <c r="N765">
        <v>29514</v>
      </c>
      <c r="O765">
        <v>38821</v>
      </c>
      <c r="P765">
        <v>30845</v>
      </c>
    </row>
    <row r="766" spans="2:16" ht="13.5" thickBot="1">
      <c r="B766">
        <v>762</v>
      </c>
      <c r="C766" s="1">
        <v>38527</v>
      </c>
      <c r="D766" s="2">
        <v>0.38275462962962964</v>
      </c>
      <c r="E766">
        <v>408.551</v>
      </c>
      <c r="F766">
        <f t="shared" si="59"/>
        <v>2.6842012002469193</v>
      </c>
      <c r="G766">
        <v>23404</v>
      </c>
      <c r="H766" s="57">
        <f t="shared" si="55"/>
        <v>449117.36235384224</v>
      </c>
      <c r="I766" s="58">
        <f t="shared" si="56"/>
        <v>0.003338485714094285</v>
      </c>
      <c r="J766" s="59">
        <f t="shared" si="57"/>
        <v>299.5370013950457</v>
      </c>
      <c r="K766" s="59">
        <f t="shared" si="58"/>
        <v>26.38700139504573</v>
      </c>
      <c r="L766">
        <v>0</v>
      </c>
      <c r="M766">
        <v>24754</v>
      </c>
      <c r="N766">
        <v>29514</v>
      </c>
      <c r="O766">
        <v>34579</v>
      </c>
      <c r="P766">
        <v>30841</v>
      </c>
    </row>
    <row r="767" spans="2:16" ht="13.5" thickBot="1">
      <c r="B767">
        <v>763</v>
      </c>
      <c r="C767" s="1">
        <v>38527</v>
      </c>
      <c r="D767" s="2">
        <v>0.38287037037037036</v>
      </c>
      <c r="E767">
        <v>404.66</v>
      </c>
      <c r="F767">
        <f t="shared" si="59"/>
        <v>2.6573736926402765</v>
      </c>
      <c r="G767">
        <v>23433</v>
      </c>
      <c r="H767" s="57">
        <f t="shared" si="55"/>
        <v>448252.8054077114</v>
      </c>
      <c r="I767" s="58">
        <f t="shared" si="56"/>
        <v>0.003338018038180882</v>
      </c>
      <c r="J767" s="59">
        <f t="shared" si="57"/>
        <v>299.5789682865134</v>
      </c>
      <c r="K767" s="59">
        <f t="shared" si="58"/>
        <v>26.428968286513395</v>
      </c>
      <c r="L767">
        <v>0</v>
      </c>
      <c r="M767">
        <v>24833</v>
      </c>
      <c r="N767">
        <v>29514</v>
      </c>
      <c r="O767">
        <v>35693</v>
      </c>
      <c r="P767">
        <v>30818</v>
      </c>
    </row>
    <row r="768" spans="2:16" ht="13.5" thickBot="1">
      <c r="B768">
        <v>764</v>
      </c>
      <c r="C768" s="1">
        <v>38527</v>
      </c>
      <c r="D768" s="2">
        <v>0.3829861111111111</v>
      </c>
      <c r="E768">
        <v>401.148</v>
      </c>
      <c r="F768">
        <f t="shared" si="59"/>
        <v>2.6331592987275214</v>
      </c>
      <c r="G768">
        <v>23458</v>
      </c>
      <c r="H768" s="57">
        <f t="shared" si="55"/>
        <v>447509.21330379654</v>
      </c>
      <c r="I768" s="58">
        <f t="shared" si="56"/>
        <v>0.003337615089642926</v>
      </c>
      <c r="J768" s="59">
        <f t="shared" si="57"/>
        <v>299.6151362999095</v>
      </c>
      <c r="K768" s="59">
        <f t="shared" si="58"/>
        <v>26.465136299909545</v>
      </c>
      <c r="L768">
        <v>0</v>
      </c>
      <c r="M768">
        <v>24911</v>
      </c>
      <c r="N768">
        <v>29513</v>
      </c>
      <c r="O768">
        <v>34207</v>
      </c>
      <c r="P768">
        <v>30843</v>
      </c>
    </row>
    <row r="769" spans="2:16" ht="13.5" thickBot="1">
      <c r="B769">
        <v>765</v>
      </c>
      <c r="C769" s="1">
        <v>38527</v>
      </c>
      <c r="D769" s="2">
        <v>0.38310185185185186</v>
      </c>
      <c r="E769">
        <v>397.754</v>
      </c>
      <c r="F769">
        <f t="shared" si="59"/>
        <v>2.6097584863870056</v>
      </c>
      <c r="G769">
        <v>23481</v>
      </c>
      <c r="H769" s="57">
        <f t="shared" si="55"/>
        <v>446826.5069539866</v>
      </c>
      <c r="I769" s="58">
        <f t="shared" si="56"/>
        <v>0.003337244556543143</v>
      </c>
      <c r="J769" s="59">
        <f t="shared" si="57"/>
        <v>299.6484024640501</v>
      </c>
      <c r="K769" s="59">
        <f t="shared" si="58"/>
        <v>26.498402464050116</v>
      </c>
      <c r="L769">
        <v>0</v>
      </c>
      <c r="M769">
        <v>24988</v>
      </c>
      <c r="N769">
        <v>29514</v>
      </c>
      <c r="O769">
        <v>34270</v>
      </c>
      <c r="P769">
        <v>30833</v>
      </c>
    </row>
    <row r="770" spans="2:16" ht="13.5" thickBot="1">
      <c r="B770">
        <v>766</v>
      </c>
      <c r="C770" s="1">
        <v>38527</v>
      </c>
      <c r="D770" s="2">
        <v>0.38321759259259264</v>
      </c>
      <c r="E770">
        <v>394.445</v>
      </c>
      <c r="F770">
        <f t="shared" si="59"/>
        <v>2.586943728568866</v>
      </c>
      <c r="G770">
        <v>23504</v>
      </c>
      <c r="H770" s="57">
        <f t="shared" si="55"/>
        <v>446145.136675899</v>
      </c>
      <c r="I770" s="58">
        <f t="shared" si="56"/>
        <v>0.003336874194948891</v>
      </c>
      <c r="J770" s="59">
        <f t="shared" si="57"/>
        <v>299.6816606133143</v>
      </c>
      <c r="K770" s="59">
        <f t="shared" si="58"/>
        <v>26.53166061331433</v>
      </c>
      <c r="L770">
        <v>0</v>
      </c>
      <c r="M770">
        <v>25065</v>
      </c>
      <c r="N770">
        <v>29513</v>
      </c>
      <c r="O770">
        <v>34285</v>
      </c>
      <c r="P770">
        <v>30820</v>
      </c>
    </row>
    <row r="771" spans="2:16" ht="13.5" thickBot="1">
      <c r="B771">
        <v>767</v>
      </c>
      <c r="C771" s="1">
        <v>38527</v>
      </c>
      <c r="D771" s="2">
        <v>0.3833333333333333</v>
      </c>
      <c r="E771">
        <v>391.352</v>
      </c>
      <c r="F771">
        <f t="shared" si="59"/>
        <v>2.5656182387134696</v>
      </c>
      <c r="G771">
        <v>23530</v>
      </c>
      <c r="H771" s="57">
        <f t="shared" si="55"/>
        <v>445376.4959335156</v>
      </c>
      <c r="I771" s="58">
        <f t="shared" si="56"/>
        <v>0.003336455731148435</v>
      </c>
      <c r="J771" s="59">
        <f t="shared" si="57"/>
        <v>299.7192471832353</v>
      </c>
      <c r="K771" s="59">
        <f t="shared" si="58"/>
        <v>26.569247183235348</v>
      </c>
      <c r="L771">
        <v>0</v>
      </c>
      <c r="M771">
        <v>25143</v>
      </c>
      <c r="N771">
        <v>29514</v>
      </c>
      <c r="O771">
        <v>35113</v>
      </c>
      <c r="P771">
        <v>30830</v>
      </c>
    </row>
    <row r="772" spans="2:16" ht="13.5" thickBot="1">
      <c r="B772">
        <v>768</v>
      </c>
      <c r="C772" s="1">
        <v>38527</v>
      </c>
      <c r="D772" s="2">
        <v>0.3834490740740741</v>
      </c>
      <c r="E772">
        <v>386.973</v>
      </c>
      <c r="F772">
        <f t="shared" si="59"/>
        <v>2.5354260886724806</v>
      </c>
      <c r="G772">
        <v>23547</v>
      </c>
      <c r="H772" s="57">
        <f t="shared" si="55"/>
        <v>444874.8408635111</v>
      </c>
      <c r="I772" s="58">
        <f t="shared" si="56"/>
        <v>0.0033361822379393796</v>
      </c>
      <c r="J772" s="59">
        <f t="shared" si="57"/>
        <v>299.7438175372753</v>
      </c>
      <c r="K772" s="59">
        <f t="shared" si="58"/>
        <v>26.5938175372753</v>
      </c>
      <c r="L772">
        <v>0</v>
      </c>
      <c r="M772">
        <v>25219</v>
      </c>
      <c r="N772">
        <v>29513</v>
      </c>
      <c r="O772">
        <v>34624</v>
      </c>
      <c r="P772">
        <v>30779</v>
      </c>
    </row>
    <row r="773" spans="2:16" ht="13.5" thickBot="1">
      <c r="B773">
        <v>769</v>
      </c>
      <c r="C773" s="1">
        <v>38527</v>
      </c>
      <c r="D773" s="2">
        <v>0.3835648148148148</v>
      </c>
      <c r="E773">
        <v>386.234</v>
      </c>
      <c r="F773">
        <f t="shared" si="59"/>
        <v>2.530330861707353</v>
      </c>
      <c r="G773">
        <v>23570</v>
      </c>
      <c r="H773" s="57">
        <f aca="true" t="shared" si="60" ref="H773:H810">T$6*(T$8-G773)/(T$7-(T$8-G773))</f>
        <v>444197.2828292051</v>
      </c>
      <c r="I773" s="58">
        <f aca="true" t="shared" si="61" ref="I773:I810">T$17+T$18*(LN(H773))+T$19*(LN(H773))^3</f>
        <v>0.0033358123654376936</v>
      </c>
      <c r="J773" s="59">
        <f aca="true" t="shared" si="62" ref="J773:J810">1/I773</f>
        <v>299.77705291849935</v>
      </c>
      <c r="K773" s="59">
        <f aca="true" t="shared" si="63" ref="K773:K810">J773-273.15</f>
        <v>26.627052918499373</v>
      </c>
      <c r="L773">
        <v>0</v>
      </c>
      <c r="M773">
        <v>25295</v>
      </c>
      <c r="N773">
        <v>29513</v>
      </c>
      <c r="O773">
        <v>38301</v>
      </c>
      <c r="P773">
        <v>30737</v>
      </c>
    </row>
    <row r="774" spans="2:16" ht="13.5" thickBot="1">
      <c r="B774">
        <v>770</v>
      </c>
      <c r="C774" s="1">
        <v>38527</v>
      </c>
      <c r="D774" s="2">
        <v>0.3836805555555556</v>
      </c>
      <c r="E774">
        <v>385.371</v>
      </c>
      <c r="F774">
        <f aca="true" t="shared" si="64" ref="F774:F810">(E774-E$4)/145.0377</f>
        <v>2.524380684615466</v>
      </c>
      <c r="G774">
        <v>23616</v>
      </c>
      <c r="H774" s="57">
        <f t="shared" si="60"/>
        <v>442846.1258847239</v>
      </c>
      <c r="I774" s="58">
        <f t="shared" si="61"/>
        <v>0.0033350731280319098</v>
      </c>
      <c r="J774" s="59">
        <f t="shared" si="62"/>
        <v>299.8435001604055</v>
      </c>
      <c r="K774" s="59">
        <f t="shared" si="63"/>
        <v>26.693500160405506</v>
      </c>
      <c r="L774">
        <v>0</v>
      </c>
      <c r="M774">
        <v>25372</v>
      </c>
      <c r="N774">
        <v>29514</v>
      </c>
      <c r="O774">
        <v>34454</v>
      </c>
      <c r="P774">
        <v>30599</v>
      </c>
    </row>
    <row r="775" spans="2:16" ht="13.5" thickBot="1">
      <c r="B775">
        <v>771</v>
      </c>
      <c r="C775" s="1">
        <v>38527</v>
      </c>
      <c r="D775" s="2">
        <v>0.38379629629629625</v>
      </c>
      <c r="E775">
        <v>384.281</v>
      </c>
      <c r="F775">
        <f t="shared" si="64"/>
        <v>2.516865397210881</v>
      </c>
      <c r="G775">
        <v>23771</v>
      </c>
      <c r="H775" s="57">
        <f t="shared" si="60"/>
        <v>438331.8097914519</v>
      </c>
      <c r="I775" s="58">
        <f t="shared" si="61"/>
        <v>0.003332587149847226</v>
      </c>
      <c r="J775" s="59">
        <f t="shared" si="62"/>
        <v>300.06717155044015</v>
      </c>
      <c r="K775" s="59">
        <f t="shared" si="63"/>
        <v>26.917171550440173</v>
      </c>
      <c r="L775">
        <v>0</v>
      </c>
      <c r="M775">
        <v>25447</v>
      </c>
      <c r="N775">
        <v>29514</v>
      </c>
      <c r="O775">
        <v>35146</v>
      </c>
      <c r="P775">
        <v>30611</v>
      </c>
    </row>
    <row r="776" spans="2:16" ht="13.5" thickBot="1">
      <c r="B776">
        <v>772</v>
      </c>
      <c r="C776" s="1">
        <v>38527</v>
      </c>
      <c r="D776" s="2">
        <v>0.383912037037037</v>
      </c>
      <c r="E776">
        <v>380.285</v>
      </c>
      <c r="F776">
        <f t="shared" si="64"/>
        <v>2.4893139399001267</v>
      </c>
      <c r="G776">
        <v>23597</v>
      </c>
      <c r="H776" s="57">
        <f t="shared" si="60"/>
        <v>443403.57390832633</v>
      </c>
      <c r="I776" s="58">
        <f t="shared" si="61"/>
        <v>0.0033353783833722254</v>
      </c>
      <c r="J776" s="59">
        <f t="shared" si="62"/>
        <v>299.81605834746483</v>
      </c>
      <c r="K776" s="59">
        <f t="shared" si="63"/>
        <v>26.666058347464855</v>
      </c>
      <c r="L776">
        <v>0</v>
      </c>
      <c r="M776">
        <v>25523</v>
      </c>
      <c r="N776">
        <v>29514</v>
      </c>
      <c r="O776">
        <v>34257</v>
      </c>
      <c r="P776">
        <v>30605</v>
      </c>
    </row>
    <row r="777" spans="2:16" ht="13.5" thickBot="1">
      <c r="B777">
        <v>773</v>
      </c>
      <c r="C777" s="1">
        <v>38527</v>
      </c>
      <c r="D777" s="2">
        <v>0.3840277777777778</v>
      </c>
      <c r="E777">
        <v>371.438</v>
      </c>
      <c r="F777">
        <f t="shared" si="64"/>
        <v>2.428316006259425</v>
      </c>
      <c r="G777">
        <v>23389</v>
      </c>
      <c r="H777" s="57">
        <f t="shared" si="60"/>
        <v>449565.38819723116</v>
      </c>
      <c r="I777" s="58">
        <f t="shared" si="61"/>
        <v>0.00333872772350301</v>
      </c>
      <c r="J777" s="59">
        <f t="shared" si="62"/>
        <v>299.5152893003191</v>
      </c>
      <c r="K777" s="59">
        <f t="shared" si="63"/>
        <v>26.365289300319148</v>
      </c>
      <c r="L777">
        <v>0</v>
      </c>
      <c r="M777">
        <v>25598</v>
      </c>
      <c r="N777">
        <v>29513</v>
      </c>
      <c r="O777">
        <v>53024</v>
      </c>
      <c r="P777">
        <v>36636</v>
      </c>
    </row>
    <row r="778" spans="2:16" ht="13.5" thickBot="1">
      <c r="B778">
        <v>774</v>
      </c>
      <c r="C778" s="1">
        <v>38527</v>
      </c>
      <c r="D778" s="2">
        <v>0.3841435185185185</v>
      </c>
      <c r="E778">
        <v>378.23</v>
      </c>
      <c r="F778">
        <f t="shared" si="64"/>
        <v>2.4751452099768034</v>
      </c>
      <c r="G778">
        <v>23286</v>
      </c>
      <c r="H778" s="57">
        <f t="shared" si="60"/>
        <v>452657.4212312498</v>
      </c>
      <c r="I778" s="58">
        <f t="shared" si="61"/>
        <v>0.003340391525284595</v>
      </c>
      <c r="J778" s="59">
        <f t="shared" si="62"/>
        <v>299.36610497022554</v>
      </c>
      <c r="K778" s="59">
        <f t="shared" si="63"/>
        <v>26.216104970225558</v>
      </c>
      <c r="L778">
        <v>0</v>
      </c>
      <c r="M778">
        <v>25671</v>
      </c>
      <c r="N778">
        <v>29514</v>
      </c>
      <c r="O778">
        <v>56937</v>
      </c>
      <c r="P778">
        <v>38749</v>
      </c>
    </row>
    <row r="779" spans="2:16" ht="13.5" thickBot="1">
      <c r="B779">
        <v>775</v>
      </c>
      <c r="C779" s="1">
        <v>38527</v>
      </c>
      <c r="D779" s="2">
        <v>0.38425925925925924</v>
      </c>
      <c r="E779">
        <v>391</v>
      </c>
      <c r="F779">
        <f t="shared" si="64"/>
        <v>2.5631912835149246</v>
      </c>
      <c r="G779">
        <v>23177</v>
      </c>
      <c r="H779" s="57">
        <f t="shared" si="60"/>
        <v>455959.50164783484</v>
      </c>
      <c r="I779" s="58">
        <f t="shared" si="61"/>
        <v>0.0033421560977038227</v>
      </c>
      <c r="J779" s="59">
        <f t="shared" si="62"/>
        <v>299.20804737008984</v>
      </c>
      <c r="K779" s="59">
        <f t="shared" si="63"/>
        <v>26.058047370089866</v>
      </c>
      <c r="L779">
        <v>0</v>
      </c>
      <c r="M779">
        <v>25745</v>
      </c>
      <c r="N779">
        <v>29514</v>
      </c>
      <c r="O779">
        <v>43177</v>
      </c>
      <c r="P779">
        <v>31247</v>
      </c>
    </row>
    <row r="780" spans="2:16" ht="13.5" thickBot="1">
      <c r="B780">
        <v>776</v>
      </c>
      <c r="C780" s="1">
        <v>38527</v>
      </c>
      <c r="D780" s="2">
        <v>0.384375</v>
      </c>
      <c r="E780">
        <v>400.938</v>
      </c>
      <c r="F780">
        <f t="shared" si="64"/>
        <v>2.631711399319298</v>
      </c>
      <c r="G780">
        <v>23116</v>
      </c>
      <c r="H780" s="57">
        <f t="shared" si="60"/>
        <v>457821.0445079255</v>
      </c>
      <c r="I780" s="58">
        <f t="shared" si="61"/>
        <v>0.003343145360425719</v>
      </c>
      <c r="J780" s="59">
        <f t="shared" si="62"/>
        <v>299.1195093810277</v>
      </c>
      <c r="K780" s="59">
        <f t="shared" si="63"/>
        <v>25.969509381027706</v>
      </c>
      <c r="L780">
        <v>0</v>
      </c>
      <c r="M780">
        <v>25816</v>
      </c>
      <c r="N780">
        <v>29514</v>
      </c>
      <c r="O780">
        <v>37263</v>
      </c>
      <c r="P780">
        <v>31082</v>
      </c>
    </row>
    <row r="781" spans="2:16" ht="13.5" thickBot="1">
      <c r="B781">
        <v>777</v>
      </c>
      <c r="C781" s="1">
        <v>38527</v>
      </c>
      <c r="D781" s="2">
        <v>0.38449074074074074</v>
      </c>
      <c r="E781">
        <v>395.914</v>
      </c>
      <c r="F781">
        <f t="shared" si="64"/>
        <v>2.597072129667339</v>
      </c>
      <c r="G781">
        <v>22956</v>
      </c>
      <c r="H781" s="57">
        <f t="shared" si="60"/>
        <v>462750.78428145254</v>
      </c>
      <c r="I781" s="58">
        <f t="shared" si="61"/>
        <v>0.0033457462054989847</v>
      </c>
      <c r="J781" s="59">
        <f t="shared" si="62"/>
        <v>298.88698621444297</v>
      </c>
      <c r="K781" s="59">
        <f t="shared" si="63"/>
        <v>25.736986214442993</v>
      </c>
      <c r="L781">
        <v>0</v>
      </c>
      <c r="M781">
        <v>25888</v>
      </c>
      <c r="N781">
        <v>29514</v>
      </c>
      <c r="O781">
        <v>34356</v>
      </c>
      <c r="P781">
        <v>31030</v>
      </c>
    </row>
    <row r="782" spans="2:16" ht="13.5" thickBot="1">
      <c r="B782">
        <v>778</v>
      </c>
      <c r="C782" s="1">
        <v>38527</v>
      </c>
      <c r="D782" s="2">
        <v>0.3846064814814815</v>
      </c>
      <c r="E782">
        <v>390.859</v>
      </c>
      <c r="F782">
        <f t="shared" si="64"/>
        <v>2.562219122483689</v>
      </c>
      <c r="G782">
        <v>22852</v>
      </c>
      <c r="H782" s="57">
        <f t="shared" si="60"/>
        <v>465992.13171180914</v>
      </c>
      <c r="I782" s="58">
        <f t="shared" si="61"/>
        <v>0.0033474415290145353</v>
      </c>
      <c r="J782" s="59">
        <f t="shared" si="62"/>
        <v>298.73561385085446</v>
      </c>
      <c r="K782" s="59">
        <f t="shared" si="63"/>
        <v>25.585613850854486</v>
      </c>
      <c r="L782">
        <v>0</v>
      </c>
      <c r="M782">
        <v>25958</v>
      </c>
      <c r="N782">
        <v>29514</v>
      </c>
      <c r="O782">
        <v>34435</v>
      </c>
      <c r="P782">
        <v>30985</v>
      </c>
    </row>
    <row r="783" spans="2:16" ht="13.5" thickBot="1">
      <c r="B783">
        <v>779</v>
      </c>
      <c r="C783" s="1">
        <v>38527</v>
      </c>
      <c r="D783" s="2">
        <v>0.3847222222222222</v>
      </c>
      <c r="E783">
        <v>386.672</v>
      </c>
      <c r="F783">
        <f t="shared" si="64"/>
        <v>2.533350766187361</v>
      </c>
      <c r="G783">
        <v>22727</v>
      </c>
      <c r="H783" s="57">
        <f t="shared" si="60"/>
        <v>469927.23515675374</v>
      </c>
      <c r="I783" s="58">
        <f t="shared" si="61"/>
        <v>0.0033494842442044724</v>
      </c>
      <c r="J783" s="59">
        <f t="shared" si="62"/>
        <v>298.5534270627708</v>
      </c>
      <c r="K783" s="59">
        <f t="shared" si="63"/>
        <v>25.403427062770845</v>
      </c>
      <c r="L783">
        <v>0</v>
      </c>
      <c r="M783">
        <v>26028</v>
      </c>
      <c r="N783">
        <v>29514</v>
      </c>
      <c r="O783">
        <v>34595</v>
      </c>
      <c r="P783">
        <v>30982</v>
      </c>
    </row>
    <row r="784" spans="2:16" ht="13.5" thickBot="1">
      <c r="B784">
        <v>780</v>
      </c>
      <c r="C784" s="1">
        <v>38527</v>
      </c>
      <c r="D784" s="2">
        <v>0.38483796296296297</v>
      </c>
      <c r="E784">
        <v>381.98</v>
      </c>
      <c r="F784">
        <f t="shared" si="64"/>
        <v>2.5010005565522113</v>
      </c>
      <c r="G784">
        <v>22644</v>
      </c>
      <c r="H784" s="57">
        <f t="shared" si="60"/>
        <v>472564.1439651497</v>
      </c>
      <c r="I784" s="58">
        <f t="shared" si="61"/>
        <v>0.0033508437066032686</v>
      </c>
      <c r="J784" s="59">
        <f t="shared" si="62"/>
        <v>298.4323017004259</v>
      </c>
      <c r="K784" s="59">
        <f t="shared" si="63"/>
        <v>25.282301700425933</v>
      </c>
      <c r="L784">
        <v>0</v>
      </c>
      <c r="M784">
        <v>26098</v>
      </c>
      <c r="N784">
        <v>29514</v>
      </c>
      <c r="O784">
        <v>34280</v>
      </c>
      <c r="P784">
        <v>30971</v>
      </c>
    </row>
    <row r="785" spans="2:16" ht="13.5" thickBot="1">
      <c r="B785">
        <v>781</v>
      </c>
      <c r="C785" s="1">
        <v>38527</v>
      </c>
      <c r="D785" s="2">
        <v>0.3849537037037037</v>
      </c>
      <c r="E785">
        <v>377.227</v>
      </c>
      <c r="F785">
        <f t="shared" si="64"/>
        <v>2.4682297666127675</v>
      </c>
      <c r="G785">
        <v>22556</v>
      </c>
      <c r="H785" s="57">
        <f t="shared" si="60"/>
        <v>475381.09668771486</v>
      </c>
      <c r="I785" s="58">
        <f t="shared" si="61"/>
        <v>0.0033522878025348183</v>
      </c>
      <c r="J785" s="59">
        <f t="shared" si="62"/>
        <v>298.30374326567494</v>
      </c>
      <c r="K785" s="59">
        <f t="shared" si="63"/>
        <v>25.15374326567496</v>
      </c>
      <c r="L785">
        <v>0</v>
      </c>
      <c r="M785">
        <v>26166</v>
      </c>
      <c r="N785">
        <v>29514</v>
      </c>
      <c r="O785">
        <v>34300</v>
      </c>
      <c r="P785">
        <v>30935</v>
      </c>
    </row>
    <row r="786" spans="2:16" ht="13.5" thickBot="1">
      <c r="B786">
        <v>782</v>
      </c>
      <c r="C786" s="1">
        <v>38527</v>
      </c>
      <c r="D786" s="2">
        <v>0.38506944444444446</v>
      </c>
      <c r="E786">
        <v>372.789</v>
      </c>
      <c r="F786">
        <f t="shared" si="64"/>
        <v>2.4376308257856585</v>
      </c>
      <c r="G786">
        <v>22476</v>
      </c>
      <c r="H786" s="57">
        <f t="shared" si="60"/>
        <v>477961.1034183453</v>
      </c>
      <c r="I786" s="58">
        <f t="shared" si="61"/>
        <v>0.003353603090591122</v>
      </c>
      <c r="J786" s="59">
        <f t="shared" si="62"/>
        <v>298.1867480995598</v>
      </c>
      <c r="K786" s="59">
        <f t="shared" si="63"/>
        <v>25.036748099559816</v>
      </c>
      <c r="L786">
        <v>0</v>
      </c>
      <c r="M786">
        <v>26234</v>
      </c>
      <c r="N786">
        <v>29513</v>
      </c>
      <c r="O786">
        <v>34399</v>
      </c>
      <c r="P786">
        <v>30916</v>
      </c>
    </row>
    <row r="787" spans="2:16" ht="13.5" thickBot="1">
      <c r="B787">
        <v>783</v>
      </c>
      <c r="C787" s="1">
        <v>38527</v>
      </c>
      <c r="D787" s="2">
        <v>0.38518518518518513</v>
      </c>
      <c r="E787">
        <v>358.82</v>
      </c>
      <c r="F787">
        <f t="shared" si="64"/>
        <v>2.3413179361024934</v>
      </c>
      <c r="G787">
        <v>22442</v>
      </c>
      <c r="H787" s="57">
        <f t="shared" si="60"/>
        <v>479063.175979873</v>
      </c>
      <c r="I787" s="58">
        <f t="shared" si="61"/>
        <v>0.0033541628079174616</v>
      </c>
      <c r="J787" s="59">
        <f t="shared" si="62"/>
        <v>298.13698894982434</v>
      </c>
      <c r="K787" s="59">
        <f t="shared" si="63"/>
        <v>24.986988949824365</v>
      </c>
      <c r="L787">
        <v>0</v>
      </c>
      <c r="M787">
        <v>26284</v>
      </c>
      <c r="N787">
        <v>29514</v>
      </c>
      <c r="O787">
        <v>34188</v>
      </c>
      <c r="P787">
        <v>30758</v>
      </c>
    </row>
    <row r="788" spans="2:16" ht="13.5" thickBot="1">
      <c r="B788">
        <v>784</v>
      </c>
      <c r="C788" s="1">
        <v>38527</v>
      </c>
      <c r="D788" s="2">
        <v>0.3853009259259259</v>
      </c>
      <c r="E788">
        <v>355.742</v>
      </c>
      <c r="F788">
        <f t="shared" si="64"/>
        <v>2.320095867633399</v>
      </c>
      <c r="G788">
        <v>22418</v>
      </c>
      <c r="H788" s="57">
        <f t="shared" si="60"/>
        <v>479843.1221294161</v>
      </c>
      <c r="I788" s="58">
        <f t="shared" si="61"/>
        <v>0.0033545581626565997</v>
      </c>
      <c r="J788" s="59">
        <f t="shared" si="62"/>
        <v>298.10185172286975</v>
      </c>
      <c r="K788" s="59">
        <f t="shared" si="63"/>
        <v>24.951851722869776</v>
      </c>
      <c r="L788">
        <v>0</v>
      </c>
      <c r="M788">
        <v>26338</v>
      </c>
      <c r="N788">
        <v>29514</v>
      </c>
      <c r="O788">
        <v>34065</v>
      </c>
      <c r="P788">
        <v>30703</v>
      </c>
    </row>
    <row r="789" spans="2:16" ht="13.5" thickBot="1">
      <c r="B789">
        <v>785</v>
      </c>
      <c r="C789" s="1">
        <v>38527</v>
      </c>
      <c r="D789" s="2">
        <v>0.3854166666666667</v>
      </c>
      <c r="E789">
        <v>352.805</v>
      </c>
      <c r="F789">
        <f t="shared" si="64"/>
        <v>2.2998459601955394</v>
      </c>
      <c r="G789">
        <v>22396</v>
      </c>
      <c r="H789" s="57">
        <f t="shared" si="60"/>
        <v>480559.54115916335</v>
      </c>
      <c r="I789" s="58">
        <f t="shared" si="61"/>
        <v>0.0033549207609874627</v>
      </c>
      <c r="J789" s="59">
        <f t="shared" si="62"/>
        <v>298.0696330084611</v>
      </c>
      <c r="K789" s="59">
        <f t="shared" si="63"/>
        <v>24.91963300846112</v>
      </c>
      <c r="L789">
        <v>0</v>
      </c>
      <c r="M789">
        <v>26394</v>
      </c>
      <c r="N789">
        <v>29514</v>
      </c>
      <c r="O789">
        <v>34031</v>
      </c>
      <c r="P789">
        <v>30664</v>
      </c>
    </row>
    <row r="790" spans="2:16" ht="13.5" thickBot="1">
      <c r="B790">
        <v>786</v>
      </c>
      <c r="C790" s="1">
        <v>38527</v>
      </c>
      <c r="D790" s="2">
        <v>0.3855324074074074</v>
      </c>
      <c r="E790">
        <v>350.043</v>
      </c>
      <c r="F790">
        <f t="shared" si="64"/>
        <v>2.280802635597866</v>
      </c>
      <c r="G790">
        <v>22372</v>
      </c>
      <c r="H790" s="57">
        <f t="shared" si="60"/>
        <v>481342.69608642743</v>
      </c>
      <c r="I790" s="58">
        <f t="shared" si="61"/>
        <v>0.003355316530533815</v>
      </c>
      <c r="J790" s="59">
        <f t="shared" si="62"/>
        <v>298.0344748103109</v>
      </c>
      <c r="K790" s="59">
        <f t="shared" si="63"/>
        <v>24.884474810310905</v>
      </c>
      <c r="L790">
        <v>0</v>
      </c>
      <c r="M790">
        <v>26452</v>
      </c>
      <c r="N790">
        <v>29513</v>
      </c>
      <c r="O790">
        <v>33944</v>
      </c>
      <c r="P790">
        <v>30704</v>
      </c>
    </row>
    <row r="791" spans="2:16" ht="13.5" thickBot="1">
      <c r="B791">
        <v>787</v>
      </c>
      <c r="C791" s="1">
        <v>38527</v>
      </c>
      <c r="D791" s="2">
        <v>0.3856481481481482</v>
      </c>
      <c r="E791">
        <v>347.32</v>
      </c>
      <c r="F791">
        <f t="shared" si="64"/>
        <v>2.2620282066045765</v>
      </c>
      <c r="G791">
        <v>22348</v>
      </c>
      <c r="H791" s="57">
        <f t="shared" si="60"/>
        <v>482127.53302530537</v>
      </c>
      <c r="I791" s="58">
        <f t="shared" si="61"/>
        <v>0.0033557125175275814</v>
      </c>
      <c r="J791" s="59">
        <f t="shared" si="62"/>
        <v>297.9993055950988</v>
      </c>
      <c r="K791" s="59">
        <f t="shared" si="63"/>
        <v>24.849305595098826</v>
      </c>
      <c r="L791">
        <v>0</v>
      </c>
      <c r="M791">
        <v>26511</v>
      </c>
      <c r="N791">
        <v>29513</v>
      </c>
      <c r="O791">
        <v>33968</v>
      </c>
      <c r="P791">
        <v>30673</v>
      </c>
    </row>
    <row r="792" spans="2:16" ht="13.5" thickBot="1">
      <c r="B792">
        <v>788</v>
      </c>
      <c r="C792" s="1">
        <v>38527</v>
      </c>
      <c r="D792" s="2">
        <v>0.38576388888888885</v>
      </c>
      <c r="E792">
        <v>344.676</v>
      </c>
      <c r="F792">
        <f t="shared" si="64"/>
        <v>2.2437984635791426</v>
      </c>
      <c r="G792">
        <v>22326</v>
      </c>
      <c r="H792" s="57">
        <f t="shared" si="60"/>
        <v>482848.44911900297</v>
      </c>
      <c r="I792" s="58">
        <f t="shared" si="61"/>
        <v>0.0033560756972298177</v>
      </c>
      <c r="J792" s="59">
        <f t="shared" si="62"/>
        <v>297.96705742526103</v>
      </c>
      <c r="K792" s="59">
        <f t="shared" si="63"/>
        <v>24.817057425261055</v>
      </c>
      <c r="L792">
        <v>0</v>
      </c>
      <c r="M792">
        <v>26571</v>
      </c>
      <c r="N792">
        <v>29513</v>
      </c>
      <c r="O792">
        <v>34262</v>
      </c>
      <c r="P792">
        <v>30670</v>
      </c>
    </row>
    <row r="793" spans="2:16" ht="13.5" thickBot="1">
      <c r="B793">
        <v>789</v>
      </c>
      <c r="C793" s="1">
        <v>38527</v>
      </c>
      <c r="D793" s="2">
        <v>0.38587962962962963</v>
      </c>
      <c r="E793">
        <v>342.168</v>
      </c>
      <c r="F793">
        <f t="shared" si="64"/>
        <v>2.22650640778951</v>
      </c>
      <c r="G793">
        <v>22310</v>
      </c>
      <c r="H793" s="57">
        <f t="shared" si="60"/>
        <v>483373.6447187932</v>
      </c>
      <c r="I793" s="58">
        <f t="shared" si="61"/>
        <v>0.003356339943370311</v>
      </c>
      <c r="J793" s="59">
        <f t="shared" si="62"/>
        <v>297.94359834595224</v>
      </c>
      <c r="K793" s="59">
        <f t="shared" si="63"/>
        <v>24.79359834595226</v>
      </c>
      <c r="L793">
        <v>0</v>
      </c>
      <c r="M793">
        <v>26629</v>
      </c>
      <c r="N793">
        <v>29513</v>
      </c>
      <c r="O793">
        <v>33962</v>
      </c>
      <c r="P793">
        <v>30681</v>
      </c>
    </row>
    <row r="794" spans="2:16" ht="13.5" thickBot="1">
      <c r="B794">
        <v>790</v>
      </c>
      <c r="C794" s="1">
        <v>38527</v>
      </c>
      <c r="D794" s="2">
        <v>0.3859953703703704</v>
      </c>
      <c r="E794">
        <v>339.797</v>
      </c>
      <c r="F794">
        <f t="shared" si="64"/>
        <v>2.210158933994766</v>
      </c>
      <c r="G794">
        <v>22296</v>
      </c>
      <c r="H794" s="57">
        <f t="shared" si="60"/>
        <v>483833.80917268933</v>
      </c>
      <c r="I794" s="58">
        <f t="shared" si="61"/>
        <v>0.0033565712386802614</v>
      </c>
      <c r="J794" s="59">
        <f t="shared" si="62"/>
        <v>297.92306758642803</v>
      </c>
      <c r="K794" s="59">
        <f t="shared" si="63"/>
        <v>24.773067586428056</v>
      </c>
      <c r="L794">
        <v>0</v>
      </c>
      <c r="M794">
        <v>26688</v>
      </c>
      <c r="N794">
        <v>29514</v>
      </c>
      <c r="O794">
        <v>34050</v>
      </c>
      <c r="P794">
        <v>30674</v>
      </c>
    </row>
    <row r="795" spans="2:16" ht="13.5" thickBot="1">
      <c r="B795">
        <v>791</v>
      </c>
      <c r="C795" s="1">
        <v>38527</v>
      </c>
      <c r="D795" s="2">
        <v>0.3861111111111111</v>
      </c>
      <c r="E795">
        <v>337.578</v>
      </c>
      <c r="F795">
        <f t="shared" si="64"/>
        <v>2.194859463581211</v>
      </c>
      <c r="G795">
        <v>22281</v>
      </c>
      <c r="H795" s="57">
        <f t="shared" si="60"/>
        <v>484327.48419581563</v>
      </c>
      <c r="I795" s="58">
        <f t="shared" si="61"/>
        <v>0.003356819138043422</v>
      </c>
      <c r="J795" s="59">
        <f t="shared" si="62"/>
        <v>297.90106612144336</v>
      </c>
      <c r="K795" s="59">
        <f t="shared" si="63"/>
        <v>24.751066121443387</v>
      </c>
      <c r="L795">
        <v>0</v>
      </c>
      <c r="M795">
        <v>26746</v>
      </c>
      <c r="N795">
        <v>29514</v>
      </c>
      <c r="O795">
        <v>34172</v>
      </c>
      <c r="P795">
        <v>30670</v>
      </c>
    </row>
    <row r="796" spans="2:16" ht="13.5" thickBot="1">
      <c r="B796">
        <v>792</v>
      </c>
      <c r="C796" s="1">
        <v>38527</v>
      </c>
      <c r="D796" s="2">
        <v>0.38622685185185185</v>
      </c>
      <c r="E796">
        <v>335.375</v>
      </c>
      <c r="F796">
        <f t="shared" si="64"/>
        <v>2.1796703093130447</v>
      </c>
      <c r="G796">
        <v>22271</v>
      </c>
      <c r="H796" s="57">
        <f t="shared" si="60"/>
        <v>484656.9703050793</v>
      </c>
      <c r="I796" s="58">
        <f t="shared" si="61"/>
        <v>0.003356984452047158</v>
      </c>
      <c r="J796" s="59">
        <f t="shared" si="62"/>
        <v>297.88639604517067</v>
      </c>
      <c r="K796" s="59">
        <f t="shared" si="63"/>
        <v>24.736396045170693</v>
      </c>
      <c r="L796">
        <v>0</v>
      </c>
      <c r="M796">
        <v>26804</v>
      </c>
      <c r="N796">
        <v>29513</v>
      </c>
      <c r="O796">
        <v>34050</v>
      </c>
      <c r="P796">
        <v>30653</v>
      </c>
    </row>
    <row r="797" spans="2:16" ht="13.5" thickBot="1">
      <c r="B797">
        <v>793</v>
      </c>
      <c r="C797" s="1">
        <v>38527</v>
      </c>
      <c r="D797" s="2">
        <v>0.38634259259259257</v>
      </c>
      <c r="E797">
        <v>333.191</v>
      </c>
      <c r="F797">
        <f t="shared" si="64"/>
        <v>2.1646121554675273</v>
      </c>
      <c r="G797">
        <v>22259</v>
      </c>
      <c r="H797" s="57">
        <f t="shared" si="60"/>
        <v>485052.74439973384</v>
      </c>
      <c r="I797" s="58">
        <f t="shared" si="61"/>
        <v>0.003357182879371869</v>
      </c>
      <c r="J797" s="59">
        <f t="shared" si="62"/>
        <v>297.8687893782839</v>
      </c>
      <c r="K797" s="59">
        <f t="shared" si="63"/>
        <v>24.71878937828393</v>
      </c>
      <c r="L797">
        <v>0</v>
      </c>
      <c r="M797">
        <v>26863</v>
      </c>
      <c r="N797">
        <v>29514</v>
      </c>
      <c r="O797">
        <v>33992</v>
      </c>
      <c r="P797">
        <v>30641</v>
      </c>
    </row>
    <row r="798" spans="2:16" ht="13.5" thickBot="1">
      <c r="B798">
        <v>794</v>
      </c>
      <c r="C798" s="1">
        <v>38527</v>
      </c>
      <c r="D798" s="2">
        <v>0.38645833333333335</v>
      </c>
      <c r="E798">
        <v>331</v>
      </c>
      <c r="F798">
        <f t="shared" si="64"/>
        <v>2.149505738308403</v>
      </c>
      <c r="G798">
        <v>22248</v>
      </c>
      <c r="H798" s="57">
        <f t="shared" si="60"/>
        <v>485415.9123569915</v>
      </c>
      <c r="I798" s="58">
        <f t="shared" si="61"/>
        <v>0.0033573648195732576</v>
      </c>
      <c r="J798" s="59">
        <f t="shared" si="62"/>
        <v>297.85264746030975</v>
      </c>
      <c r="K798" s="59">
        <f t="shared" si="63"/>
        <v>24.702647460309777</v>
      </c>
      <c r="L798">
        <v>0</v>
      </c>
      <c r="M798">
        <v>26921</v>
      </c>
      <c r="N798">
        <v>29513</v>
      </c>
      <c r="O798">
        <v>33947</v>
      </c>
      <c r="P798">
        <v>30655</v>
      </c>
    </row>
    <row r="799" spans="2:16" ht="13.5" thickBot="1">
      <c r="B799">
        <v>795</v>
      </c>
      <c r="C799" s="1">
        <v>38527</v>
      </c>
      <c r="D799" s="2">
        <v>0.3865740740740741</v>
      </c>
      <c r="E799">
        <v>328.695</v>
      </c>
      <c r="F799">
        <f t="shared" si="64"/>
        <v>2.1336133186133854</v>
      </c>
      <c r="G799">
        <v>22238</v>
      </c>
      <c r="H799" s="57">
        <f t="shared" si="60"/>
        <v>485746.37680299534</v>
      </c>
      <c r="I799" s="58">
        <f t="shared" si="61"/>
        <v>0.003357530260062233</v>
      </c>
      <c r="J799" s="59">
        <f t="shared" si="62"/>
        <v>297.83797093208165</v>
      </c>
      <c r="K799" s="59">
        <f t="shared" si="63"/>
        <v>24.68797093208167</v>
      </c>
      <c r="L799">
        <v>0</v>
      </c>
      <c r="M799">
        <v>26977</v>
      </c>
      <c r="N799">
        <v>29514</v>
      </c>
      <c r="O799">
        <v>33977</v>
      </c>
      <c r="P799">
        <v>30639</v>
      </c>
    </row>
    <row r="800" spans="2:16" ht="13.5" thickBot="1">
      <c r="B800">
        <v>796</v>
      </c>
      <c r="C800" s="1">
        <v>38527</v>
      </c>
      <c r="D800" s="2">
        <v>0.3866898148148148</v>
      </c>
      <c r="E800">
        <v>326.5</v>
      </c>
      <c r="F800">
        <f t="shared" si="64"/>
        <v>2.1184793224179135</v>
      </c>
      <c r="G800">
        <v>22227</v>
      </c>
      <c r="H800" s="57">
        <f t="shared" si="60"/>
        <v>486110.2311206397</v>
      </c>
      <c r="I800" s="58">
        <f t="shared" si="61"/>
        <v>0.0033577122890003632</v>
      </c>
      <c r="J800" s="59">
        <f t="shared" si="62"/>
        <v>297.8218244832745</v>
      </c>
      <c r="K800" s="59">
        <f t="shared" si="63"/>
        <v>24.67182448327452</v>
      </c>
      <c r="L800">
        <v>0</v>
      </c>
      <c r="M800">
        <v>27034</v>
      </c>
      <c r="N800">
        <v>29513</v>
      </c>
      <c r="O800">
        <v>34055</v>
      </c>
      <c r="P800">
        <v>30644</v>
      </c>
    </row>
    <row r="801" spans="2:16" ht="13.5" thickBot="1">
      <c r="B801">
        <v>797</v>
      </c>
      <c r="C801" s="1">
        <v>38527</v>
      </c>
      <c r="D801" s="2">
        <v>0.38680555555555557</v>
      </c>
      <c r="E801">
        <v>324.359</v>
      </c>
      <c r="F801">
        <f t="shared" si="64"/>
        <v>2.1037176432131273</v>
      </c>
      <c r="G801">
        <v>22213</v>
      </c>
      <c r="H801" s="57">
        <f t="shared" si="60"/>
        <v>486573.83959784725</v>
      </c>
      <c r="I801" s="58">
        <f t="shared" si="61"/>
        <v>0.003357944029573283</v>
      </c>
      <c r="J801" s="59">
        <f t="shared" si="62"/>
        <v>297.8012710137628</v>
      </c>
      <c r="K801" s="59">
        <f t="shared" si="63"/>
        <v>24.651271013762823</v>
      </c>
      <c r="L801">
        <v>0</v>
      </c>
      <c r="M801">
        <v>27090</v>
      </c>
      <c r="N801">
        <v>29514</v>
      </c>
      <c r="O801">
        <v>34037</v>
      </c>
      <c r="P801">
        <v>30630</v>
      </c>
    </row>
    <row r="802" spans="2:16" ht="13.5" thickBot="1">
      <c r="B802">
        <v>798</v>
      </c>
      <c r="C802" s="1">
        <v>38527</v>
      </c>
      <c r="D802" s="2">
        <v>0.3869212962962963</v>
      </c>
      <c r="E802">
        <v>322.344</v>
      </c>
      <c r="F802">
        <f t="shared" si="64"/>
        <v>2.089824703653275</v>
      </c>
      <c r="G802">
        <v>22202</v>
      </c>
      <c r="H802" s="57">
        <f t="shared" si="60"/>
        <v>486938.5135511818</v>
      </c>
      <c r="I802" s="58">
        <f t="shared" si="61"/>
        <v>0.00335812616447823</v>
      </c>
      <c r="J802" s="59">
        <f t="shared" si="62"/>
        <v>297.78511914705723</v>
      </c>
      <c r="K802" s="59">
        <f t="shared" si="63"/>
        <v>24.635119147057253</v>
      </c>
      <c r="L802">
        <v>0</v>
      </c>
      <c r="M802">
        <v>27145</v>
      </c>
      <c r="N802">
        <v>29514</v>
      </c>
      <c r="O802">
        <v>33957</v>
      </c>
      <c r="P802">
        <v>30621</v>
      </c>
    </row>
    <row r="803" spans="2:16" ht="13.5" thickBot="1">
      <c r="B803">
        <v>799</v>
      </c>
      <c r="C803" s="1">
        <v>38527</v>
      </c>
      <c r="D803" s="2">
        <v>0.38703703703703707</v>
      </c>
      <c r="E803">
        <v>320.441</v>
      </c>
      <c r="F803">
        <f t="shared" si="64"/>
        <v>2.0767039771111415</v>
      </c>
      <c r="G803">
        <v>22191</v>
      </c>
      <c r="H803" s="57">
        <f t="shared" si="60"/>
        <v>487303.54902185645</v>
      </c>
      <c r="I803" s="58">
        <f t="shared" si="61"/>
        <v>0.0033583083461217102</v>
      </c>
      <c r="J803" s="59">
        <f t="shared" si="62"/>
        <v>297.7689648881808</v>
      </c>
      <c r="K803" s="59">
        <f t="shared" si="63"/>
        <v>24.618964888180813</v>
      </c>
      <c r="L803">
        <v>0</v>
      </c>
      <c r="M803">
        <v>27200</v>
      </c>
      <c r="N803">
        <v>29514</v>
      </c>
      <c r="O803">
        <v>34135</v>
      </c>
      <c r="P803">
        <v>30638</v>
      </c>
    </row>
    <row r="804" spans="2:16" ht="13.5" thickBot="1">
      <c r="B804">
        <v>800</v>
      </c>
      <c r="C804" s="1">
        <v>38527</v>
      </c>
      <c r="D804" s="2">
        <v>0.38715277777777773</v>
      </c>
      <c r="E804">
        <v>318.676</v>
      </c>
      <c r="F804">
        <f t="shared" si="64"/>
        <v>2.064534727322983</v>
      </c>
      <c r="G804">
        <v>22173</v>
      </c>
      <c r="H804" s="57">
        <f t="shared" si="60"/>
        <v>487901.66100060684</v>
      </c>
      <c r="I804" s="58">
        <f t="shared" si="61"/>
        <v>0.0033586065625356137</v>
      </c>
      <c r="J804" s="59">
        <f t="shared" si="62"/>
        <v>297.7425254731355</v>
      </c>
      <c r="K804" s="59">
        <f t="shared" si="63"/>
        <v>24.592525473135538</v>
      </c>
      <c r="L804">
        <v>0</v>
      </c>
      <c r="M804">
        <v>27253</v>
      </c>
      <c r="N804">
        <v>29513</v>
      </c>
      <c r="O804">
        <v>33997</v>
      </c>
      <c r="P804">
        <v>30618</v>
      </c>
    </row>
    <row r="805" spans="2:16" ht="13.5" thickBot="1">
      <c r="B805">
        <v>801</v>
      </c>
      <c r="C805" s="1">
        <v>38527</v>
      </c>
      <c r="D805" s="2">
        <v>0.3872685185185185</v>
      </c>
      <c r="E805">
        <v>316.484</v>
      </c>
      <c r="F805">
        <f t="shared" si="64"/>
        <v>2.049421415404771</v>
      </c>
      <c r="G805">
        <v>22162</v>
      </c>
      <c r="H805" s="57">
        <f t="shared" si="60"/>
        <v>488267.65214336023</v>
      </c>
      <c r="I805" s="58">
        <f t="shared" si="61"/>
        <v>0.003358788867731084</v>
      </c>
      <c r="J805" s="59">
        <f t="shared" si="62"/>
        <v>297.7263648832789</v>
      </c>
      <c r="K805" s="59">
        <f t="shared" si="63"/>
        <v>24.576364883278927</v>
      </c>
      <c r="L805">
        <v>0</v>
      </c>
      <c r="M805">
        <v>27305</v>
      </c>
      <c r="N805">
        <v>29514</v>
      </c>
      <c r="O805">
        <v>34100</v>
      </c>
      <c r="P805">
        <v>30635</v>
      </c>
    </row>
    <row r="806" spans="2:16" ht="13.5" thickBot="1">
      <c r="B806">
        <v>802</v>
      </c>
      <c r="C806" s="1">
        <v>38527</v>
      </c>
      <c r="D806" s="2">
        <v>0.3873842592592593</v>
      </c>
      <c r="E806">
        <v>314.105</v>
      </c>
      <c r="F806">
        <f t="shared" si="64"/>
        <v>2.033018783537333</v>
      </c>
      <c r="G806">
        <v>22150</v>
      </c>
      <c r="H806" s="57">
        <f t="shared" si="60"/>
        <v>488667.3297723695</v>
      </c>
      <c r="I806" s="58">
        <f t="shared" si="61"/>
        <v>0.0033589877997213676</v>
      </c>
      <c r="J806" s="59">
        <f t="shared" si="62"/>
        <v>297.70873239937083</v>
      </c>
      <c r="K806" s="59">
        <f t="shared" si="63"/>
        <v>24.558732399370854</v>
      </c>
      <c r="L806">
        <v>0</v>
      </c>
      <c r="M806">
        <v>27358</v>
      </c>
      <c r="N806">
        <v>29514</v>
      </c>
      <c r="O806">
        <v>34233</v>
      </c>
      <c r="P806">
        <v>30624</v>
      </c>
    </row>
    <row r="807" spans="2:16" ht="13.5" thickBot="1">
      <c r="B807">
        <v>803</v>
      </c>
      <c r="C807" s="1">
        <v>38527</v>
      </c>
      <c r="D807" s="2">
        <v>0.3875</v>
      </c>
      <c r="E807">
        <v>312.367</v>
      </c>
      <c r="F807">
        <f t="shared" si="64"/>
        <v>2.021035692244517</v>
      </c>
      <c r="G807">
        <v>22138</v>
      </c>
      <c r="H807" s="57">
        <f t="shared" si="60"/>
        <v>489067.4406739815</v>
      </c>
      <c r="I807" s="58">
        <f t="shared" si="61"/>
        <v>0.0033591867877249305</v>
      </c>
      <c r="J807" s="59">
        <f t="shared" si="62"/>
        <v>297.6910970399678</v>
      </c>
      <c r="K807" s="59">
        <f t="shared" si="63"/>
        <v>24.541097039967838</v>
      </c>
      <c r="L807">
        <v>0</v>
      </c>
      <c r="M807">
        <v>27409</v>
      </c>
      <c r="N807">
        <v>29514</v>
      </c>
      <c r="O807">
        <v>33894</v>
      </c>
      <c r="P807">
        <v>30609</v>
      </c>
    </row>
    <row r="808" spans="2:16" ht="13.5" thickBot="1">
      <c r="B808">
        <v>804</v>
      </c>
      <c r="C808" s="1">
        <v>38527</v>
      </c>
      <c r="D808" s="2">
        <v>0.38761574074074073</v>
      </c>
      <c r="E808">
        <v>310.551</v>
      </c>
      <c r="F808">
        <f t="shared" si="64"/>
        <v>2.008514809742933</v>
      </c>
      <c r="G808">
        <v>22126</v>
      </c>
      <c r="H808" s="57">
        <f t="shared" si="60"/>
        <v>489467.98555311543</v>
      </c>
      <c r="I808" s="58">
        <f t="shared" si="61"/>
        <v>0.0033593858318322336</v>
      </c>
      <c r="J808" s="59">
        <f t="shared" si="62"/>
        <v>297.6734587984473</v>
      </c>
      <c r="K808" s="59">
        <f t="shared" si="63"/>
        <v>24.523458798447336</v>
      </c>
      <c r="L808">
        <v>0</v>
      </c>
      <c r="M808">
        <v>27460</v>
      </c>
      <c r="N808">
        <v>29514</v>
      </c>
      <c r="O808">
        <v>34059</v>
      </c>
      <c r="P808">
        <v>30599</v>
      </c>
    </row>
    <row r="809" spans="2:16" ht="13.5" thickBot="1">
      <c r="B809">
        <v>805</v>
      </c>
      <c r="C809" s="1">
        <v>38527</v>
      </c>
      <c r="D809" s="2">
        <v>0.38773148148148145</v>
      </c>
      <c r="E809">
        <v>308.926</v>
      </c>
      <c r="F809">
        <f t="shared" si="64"/>
        <v>1.997310826226923</v>
      </c>
      <c r="G809">
        <v>22116</v>
      </c>
      <c r="H809" s="57">
        <f t="shared" si="60"/>
        <v>489802.1049726229</v>
      </c>
      <c r="I809" s="58">
        <f t="shared" si="61"/>
        <v>0.0033595517448440234</v>
      </c>
      <c r="J809" s="59">
        <f t="shared" si="62"/>
        <v>297.6587580574467</v>
      </c>
      <c r="K809" s="59">
        <f t="shared" si="63"/>
        <v>24.5087580574467</v>
      </c>
      <c r="L809">
        <v>0</v>
      </c>
      <c r="M809">
        <v>27509</v>
      </c>
      <c r="N809">
        <v>29514</v>
      </c>
      <c r="O809">
        <v>33944</v>
      </c>
      <c r="P809">
        <v>30614</v>
      </c>
    </row>
    <row r="810" spans="2:16" ht="13.5" thickBot="1">
      <c r="B810">
        <v>806</v>
      </c>
      <c r="C810" s="1">
        <v>38527</v>
      </c>
      <c r="D810" s="2">
        <v>0.38784722222222223</v>
      </c>
      <c r="E810">
        <v>307.68</v>
      </c>
      <c r="F810">
        <f t="shared" si="64"/>
        <v>1.988719956404801</v>
      </c>
      <c r="G810">
        <v>22093</v>
      </c>
      <c r="H810" s="57">
        <f t="shared" si="60"/>
        <v>490571.72744030855</v>
      </c>
      <c r="I810" s="58">
        <f t="shared" si="61"/>
        <v>0.0033599334931521912</v>
      </c>
      <c r="J810" s="59">
        <f t="shared" si="62"/>
        <v>297.6249387191975</v>
      </c>
      <c r="K810" s="59">
        <f t="shared" si="63"/>
        <v>24.474938719197496</v>
      </c>
      <c r="L810">
        <v>0</v>
      </c>
      <c r="M810">
        <v>27553</v>
      </c>
      <c r="N810">
        <v>29514</v>
      </c>
      <c r="O810">
        <v>33947</v>
      </c>
      <c r="P810">
        <v>25194</v>
      </c>
    </row>
    <row r="811" spans="3:11" ht="13.5" thickBot="1">
      <c r="C811" s="1"/>
      <c r="D811" s="2"/>
      <c r="H811" s="57"/>
      <c r="I811" s="58"/>
      <c r="J811" s="59"/>
      <c r="K811" s="59"/>
    </row>
    <row r="812" spans="3:11" ht="13.5" thickBot="1">
      <c r="C812" s="1"/>
      <c r="D812" s="2"/>
      <c r="H812" s="57"/>
      <c r="I812" s="58"/>
      <c r="J812" s="59"/>
      <c r="K812" s="59"/>
    </row>
    <row r="813" spans="3:11" ht="13.5" thickBot="1">
      <c r="C813" s="1"/>
      <c r="D813" s="2"/>
      <c r="H813" s="57"/>
      <c r="I813" s="58"/>
      <c r="J813" s="59"/>
      <c r="K813" s="59"/>
    </row>
    <row r="814" spans="3:11" ht="13.5" thickBot="1">
      <c r="C814" s="1"/>
      <c r="D814" s="2"/>
      <c r="H814" s="57"/>
      <c r="I814" s="58"/>
      <c r="J814" s="59"/>
      <c r="K814" s="59"/>
    </row>
    <row r="815" spans="3:11" ht="13.5" thickBot="1">
      <c r="C815" s="1"/>
      <c r="D815" s="2"/>
      <c r="H815" s="57"/>
      <c r="I815" s="58"/>
      <c r="J815" s="59"/>
      <c r="K815" s="59"/>
    </row>
    <row r="816" spans="3:11" ht="13.5" thickBot="1">
      <c r="C816" s="1"/>
      <c r="D816" s="2"/>
      <c r="H816" s="57"/>
      <c r="I816" s="58"/>
      <c r="J816" s="59"/>
      <c r="K816" s="59"/>
    </row>
    <row r="817" spans="3:11" ht="13.5" thickBot="1">
      <c r="C817" s="1"/>
      <c r="D817" s="2"/>
      <c r="H817" s="57"/>
      <c r="I817" s="58"/>
      <c r="J817" s="59"/>
      <c r="K817" s="59"/>
    </row>
    <row r="818" spans="3:11" ht="13.5" thickBot="1">
      <c r="C818" s="1"/>
      <c r="D818" s="2"/>
      <c r="H818" s="57"/>
      <c r="I818" s="58"/>
      <c r="J818" s="59"/>
      <c r="K818" s="59"/>
    </row>
    <row r="819" spans="3:11" ht="13.5" thickBot="1">
      <c r="C819" s="1"/>
      <c r="D819" s="2"/>
      <c r="H819" s="57"/>
      <c r="I819" s="58"/>
      <c r="J819" s="59"/>
      <c r="K819" s="59"/>
    </row>
    <row r="820" spans="3:11" ht="13.5" thickBot="1">
      <c r="C820" s="1"/>
      <c r="D820" s="2"/>
      <c r="H820" s="57"/>
      <c r="I820" s="58"/>
      <c r="J820" s="59"/>
      <c r="K820" s="59"/>
    </row>
    <row r="821" spans="3:11" ht="13.5" thickBot="1">
      <c r="C821" s="1"/>
      <c r="D821" s="2"/>
      <c r="H821" s="57"/>
      <c r="I821" s="58"/>
      <c r="J821" s="59"/>
      <c r="K821" s="59"/>
    </row>
    <row r="822" spans="3:11" ht="13.5" thickBot="1">
      <c r="C822" s="1"/>
      <c r="D822" s="2"/>
      <c r="H822" s="57"/>
      <c r="I822" s="58"/>
      <c r="J822" s="59"/>
      <c r="K822" s="59"/>
    </row>
    <row r="823" spans="3:11" ht="13.5" thickBot="1">
      <c r="C823" s="1"/>
      <c r="D823" s="2"/>
      <c r="H823" s="57"/>
      <c r="I823" s="58"/>
      <c r="J823" s="59"/>
      <c r="K823" s="59"/>
    </row>
    <row r="824" spans="3:11" ht="13.5" thickBot="1">
      <c r="C824" s="1"/>
      <c r="D824" s="2"/>
      <c r="H824" s="57"/>
      <c r="I824" s="58"/>
      <c r="J824" s="59"/>
      <c r="K824" s="59"/>
    </row>
    <row r="825" spans="3:11" ht="13.5" thickBot="1">
      <c r="C825" s="1"/>
      <c r="D825" s="2"/>
      <c r="H825" s="57"/>
      <c r="I825" s="58"/>
      <c r="J825" s="59"/>
      <c r="K825" s="59"/>
    </row>
    <row r="826" spans="3:11" ht="13.5" thickBot="1">
      <c r="C826" s="1"/>
      <c r="D826" s="2"/>
      <c r="H826" s="57"/>
      <c r="I826" s="58"/>
      <c r="J826" s="59"/>
      <c r="K826" s="59"/>
    </row>
    <row r="827" spans="3:11" ht="13.5" thickBot="1">
      <c r="C827" s="1"/>
      <c r="D827" s="2"/>
      <c r="H827" s="57"/>
      <c r="I827" s="58"/>
      <c r="J827" s="59"/>
      <c r="K827" s="59"/>
    </row>
    <row r="828" spans="3:11" ht="13.5" thickBot="1">
      <c r="C828" s="1"/>
      <c r="D828" s="2"/>
      <c r="H828" s="57"/>
      <c r="I828" s="58"/>
      <c r="J828" s="59"/>
      <c r="K828" s="59"/>
    </row>
    <row r="829" spans="3:11" ht="13.5" thickBot="1">
      <c r="C829" s="1"/>
      <c r="D829" s="2"/>
      <c r="H829" s="57"/>
      <c r="I829" s="58"/>
      <c r="J829" s="59"/>
      <c r="K829" s="59"/>
    </row>
    <row r="830" spans="3:11" ht="13.5" thickBot="1">
      <c r="C830" s="1"/>
      <c r="D830" s="2"/>
      <c r="H830" s="57"/>
      <c r="I830" s="58"/>
      <c r="J830" s="59"/>
      <c r="K830" s="59"/>
    </row>
    <row r="831" spans="3:11" ht="13.5" thickBot="1">
      <c r="C831" s="1"/>
      <c r="D831" s="2"/>
      <c r="H831" s="57"/>
      <c r="I831" s="58"/>
      <c r="J831" s="59"/>
      <c r="K831" s="59"/>
    </row>
    <row r="832" spans="3:11" ht="13.5" thickBot="1">
      <c r="C832" s="1"/>
      <c r="D832" s="2"/>
      <c r="H832" s="57"/>
      <c r="I832" s="58"/>
      <c r="J832" s="59"/>
      <c r="K832" s="59"/>
    </row>
    <row r="833" spans="3:11" ht="13.5" thickBot="1">
      <c r="C833" s="1"/>
      <c r="D833" s="2"/>
      <c r="H833" s="57"/>
      <c r="I833" s="58"/>
      <c r="J833" s="59"/>
      <c r="K833" s="59"/>
    </row>
    <row r="834" spans="3:11" ht="13.5" thickBot="1">
      <c r="C834" s="1"/>
      <c r="D834" s="2"/>
      <c r="H834" s="57"/>
      <c r="I834" s="58"/>
      <c r="J834" s="59"/>
      <c r="K834" s="59"/>
    </row>
    <row r="835" spans="3:11" ht="13.5" thickBot="1">
      <c r="C835" s="1"/>
      <c r="D835" s="2"/>
      <c r="H835" s="57"/>
      <c r="I835" s="58"/>
      <c r="J835" s="59"/>
      <c r="K835" s="59"/>
    </row>
    <row r="836" spans="3:11" ht="13.5" thickBot="1">
      <c r="C836" s="1"/>
      <c r="D836" s="2"/>
      <c r="H836" s="57"/>
      <c r="I836" s="58"/>
      <c r="J836" s="59"/>
      <c r="K836" s="59"/>
    </row>
    <row r="837" spans="3:11" ht="13.5" thickBot="1">
      <c r="C837" s="1"/>
      <c r="D837" s="2"/>
      <c r="H837" s="57"/>
      <c r="I837" s="58"/>
      <c r="J837" s="59"/>
      <c r="K837" s="59"/>
    </row>
    <row r="838" spans="3:11" ht="13.5" thickBot="1">
      <c r="C838" s="1"/>
      <c r="D838" s="2"/>
      <c r="H838" s="57"/>
      <c r="I838" s="58"/>
      <c r="J838" s="59"/>
      <c r="K838" s="59"/>
    </row>
    <row r="839" spans="3:11" ht="13.5" thickBot="1">
      <c r="C839" s="1"/>
      <c r="D839" s="2"/>
      <c r="H839" s="57"/>
      <c r="I839" s="58"/>
      <c r="J839" s="59"/>
      <c r="K839" s="59"/>
    </row>
    <row r="840" spans="3:11" ht="13.5" thickBot="1">
      <c r="C840" s="1"/>
      <c r="D840" s="2"/>
      <c r="H840" s="57"/>
      <c r="I840" s="58"/>
      <c r="J840" s="59"/>
      <c r="K840" s="59"/>
    </row>
    <row r="841" spans="3:11" ht="13.5" thickBot="1">
      <c r="C841" s="1"/>
      <c r="D841" s="2"/>
      <c r="H841" s="57"/>
      <c r="I841" s="58"/>
      <c r="J841" s="59"/>
      <c r="K841" s="59"/>
    </row>
    <row r="842" spans="3:11" ht="13.5" thickBot="1">
      <c r="C842" s="1"/>
      <c r="D842" s="2"/>
      <c r="H842" s="57"/>
      <c r="I842" s="58"/>
      <c r="J842" s="59"/>
      <c r="K842" s="59"/>
    </row>
    <row r="843" spans="3:11" ht="13.5" thickBot="1">
      <c r="C843" s="1"/>
      <c r="D843" s="2"/>
      <c r="H843" s="57"/>
      <c r="I843" s="58"/>
      <c r="J843" s="59"/>
      <c r="K843" s="59"/>
    </row>
    <row r="844" spans="3:11" ht="13.5" thickBot="1">
      <c r="C844" s="1"/>
      <c r="D844" s="2"/>
      <c r="H844" s="57"/>
      <c r="I844" s="58"/>
      <c r="J844" s="59"/>
      <c r="K844" s="59"/>
    </row>
    <row r="845" spans="3:11" ht="13.5" thickBot="1">
      <c r="C845" s="1"/>
      <c r="D845" s="2"/>
      <c r="H845" s="57"/>
      <c r="I845" s="58"/>
      <c r="J845" s="59"/>
      <c r="K845" s="59"/>
    </row>
    <row r="846" spans="3:11" ht="13.5" thickBot="1">
      <c r="C846" s="1"/>
      <c r="D846" s="2"/>
      <c r="H846" s="57"/>
      <c r="I846" s="58"/>
      <c r="J846" s="59"/>
      <c r="K846" s="59"/>
    </row>
    <row r="847" spans="3:11" ht="13.5" thickBot="1">
      <c r="C847" s="1"/>
      <c r="D847" s="2"/>
      <c r="H847" s="57"/>
      <c r="I847" s="58"/>
      <c r="J847" s="59"/>
      <c r="K847" s="59"/>
    </row>
    <row r="848" spans="3:11" ht="13.5" thickBot="1">
      <c r="C848" s="1"/>
      <c r="D848" s="2"/>
      <c r="H848" s="57"/>
      <c r="I848" s="58"/>
      <c r="J848" s="59"/>
      <c r="K848" s="59"/>
    </row>
    <row r="849" spans="3:11" ht="13.5" thickBot="1">
      <c r="C849" s="1"/>
      <c r="D849" s="2"/>
      <c r="H849" s="57"/>
      <c r="I849" s="58"/>
      <c r="J849" s="59"/>
      <c r="K849" s="59"/>
    </row>
    <row r="850" spans="3:11" ht="13.5" thickBot="1">
      <c r="C850" s="1"/>
      <c r="D850" s="2"/>
      <c r="H850" s="57"/>
      <c r="I850" s="58"/>
      <c r="J850" s="59"/>
      <c r="K850" s="59"/>
    </row>
    <row r="851" spans="3:11" ht="13.5" thickBot="1">
      <c r="C851" s="1"/>
      <c r="D851" s="2"/>
      <c r="H851" s="57"/>
      <c r="I851" s="58"/>
      <c r="J851" s="59"/>
      <c r="K851" s="59"/>
    </row>
    <row r="852" spans="3:11" ht="13.5" thickBot="1">
      <c r="C852" s="1"/>
      <c r="D852" s="2"/>
      <c r="H852" s="57"/>
      <c r="I852" s="58"/>
      <c r="J852" s="59"/>
      <c r="K852" s="59"/>
    </row>
    <row r="853" spans="3:11" ht="13.5" thickBot="1">
      <c r="C853" s="1"/>
      <c r="D853" s="2"/>
      <c r="H853" s="57"/>
      <c r="I853" s="58"/>
      <c r="J853" s="59"/>
      <c r="K853" s="59"/>
    </row>
    <row r="854" spans="3:11" ht="13.5" thickBot="1">
      <c r="C854" s="1"/>
      <c r="D854" s="2"/>
      <c r="H854" s="57"/>
      <c r="I854" s="58"/>
      <c r="J854" s="59"/>
      <c r="K854" s="59"/>
    </row>
    <row r="855" spans="3:11" ht="13.5" thickBot="1">
      <c r="C855" s="1"/>
      <c r="D855" s="2"/>
      <c r="H855" s="57"/>
      <c r="I855" s="58"/>
      <c r="J855" s="59"/>
      <c r="K855" s="59"/>
    </row>
    <row r="856" spans="3:11" ht="13.5" thickBot="1">
      <c r="C856" s="1"/>
      <c r="D856" s="2"/>
      <c r="H856" s="57"/>
      <c r="I856" s="58"/>
      <c r="J856" s="59"/>
      <c r="K856" s="59"/>
    </row>
    <row r="857" spans="3:11" ht="13.5" thickBot="1">
      <c r="C857" s="1"/>
      <c r="D857" s="2"/>
      <c r="H857" s="57"/>
      <c r="I857" s="58"/>
      <c r="J857" s="59"/>
      <c r="K857" s="59"/>
    </row>
    <row r="858" spans="3:11" ht="13.5" thickBot="1">
      <c r="C858" s="1"/>
      <c r="D858" s="2"/>
      <c r="H858" s="57"/>
      <c r="I858" s="58"/>
      <c r="J858" s="59"/>
      <c r="K858" s="59"/>
    </row>
    <row r="859" spans="3:11" ht="13.5" thickBot="1">
      <c r="C859" s="1"/>
      <c r="D859" s="2"/>
      <c r="H859" s="57"/>
      <c r="I859" s="58"/>
      <c r="J859" s="59"/>
      <c r="K859" s="59"/>
    </row>
    <row r="860" spans="3:11" ht="13.5" thickBot="1">
      <c r="C860" s="1"/>
      <c r="D860" s="2"/>
      <c r="H860" s="57"/>
      <c r="I860" s="58"/>
      <c r="J860" s="59"/>
      <c r="K860" s="59"/>
    </row>
    <row r="861" spans="3:11" ht="13.5" thickBot="1">
      <c r="C861" s="1"/>
      <c r="D861" s="2"/>
      <c r="H861" s="57"/>
      <c r="I861" s="58"/>
      <c r="J861" s="59"/>
      <c r="K861" s="59"/>
    </row>
    <row r="862" spans="3:11" ht="13.5" thickBot="1">
      <c r="C862" s="1"/>
      <c r="D862" s="2"/>
      <c r="H862" s="57"/>
      <c r="I862" s="58"/>
      <c r="J862" s="59"/>
      <c r="K862" s="59"/>
    </row>
    <row r="863" spans="3:11" ht="13.5" thickBot="1">
      <c r="C863" s="1"/>
      <c r="D863" s="2"/>
      <c r="H863" s="57"/>
      <c r="I863" s="58"/>
      <c r="J863" s="59"/>
      <c r="K863" s="59"/>
    </row>
    <row r="864" spans="3:11" ht="13.5" thickBot="1">
      <c r="C864" s="1"/>
      <c r="D864" s="2"/>
      <c r="H864" s="57"/>
      <c r="I864" s="58"/>
      <c r="J864" s="59"/>
      <c r="K864" s="59"/>
    </row>
    <row r="865" spans="3:11" ht="13.5" thickBot="1">
      <c r="C865" s="1"/>
      <c r="D865" s="2"/>
      <c r="H865" s="57"/>
      <c r="I865" s="58"/>
      <c r="J865" s="59"/>
      <c r="K865" s="59"/>
    </row>
    <row r="866" spans="3:11" ht="13.5" thickBot="1">
      <c r="C866" s="1"/>
      <c r="D866" s="2"/>
      <c r="H866" s="57"/>
      <c r="I866" s="58"/>
      <c r="J866" s="59"/>
      <c r="K866" s="59"/>
    </row>
    <row r="867" spans="3:11" ht="13.5" thickBot="1">
      <c r="C867" s="1"/>
      <c r="D867" s="2"/>
      <c r="H867" s="57"/>
      <c r="I867" s="58"/>
      <c r="J867" s="59"/>
      <c r="K867" s="59"/>
    </row>
    <row r="868" spans="3:11" ht="13.5" thickBot="1">
      <c r="C868" s="1"/>
      <c r="D868" s="2"/>
      <c r="H868" s="57"/>
      <c r="I868" s="58"/>
      <c r="J868" s="59"/>
      <c r="K868" s="59"/>
    </row>
    <row r="869" spans="3:11" ht="13.5" thickBot="1">
      <c r="C869" s="1"/>
      <c r="D869" s="2"/>
      <c r="H869" s="57"/>
      <c r="I869" s="58"/>
      <c r="J869" s="59"/>
      <c r="K869" s="59"/>
    </row>
    <row r="870" spans="3:11" ht="13.5" thickBot="1">
      <c r="C870" s="1"/>
      <c r="D870" s="2"/>
      <c r="H870" s="57"/>
      <c r="I870" s="58"/>
      <c r="J870" s="59"/>
      <c r="K870" s="59"/>
    </row>
    <row r="871" spans="3:11" ht="13.5" thickBot="1">
      <c r="C871" s="1"/>
      <c r="D871" s="2"/>
      <c r="H871" s="57"/>
      <c r="I871" s="58"/>
      <c r="J871" s="59"/>
      <c r="K871" s="59"/>
    </row>
    <row r="872" spans="3:11" ht="13.5" thickBot="1">
      <c r="C872" s="1"/>
      <c r="D872" s="2"/>
      <c r="H872" s="57"/>
      <c r="I872" s="58"/>
      <c r="J872" s="59"/>
      <c r="K872" s="59"/>
    </row>
    <row r="873" spans="3:11" ht="13.5" thickBot="1">
      <c r="C873" s="1"/>
      <c r="D873" s="2"/>
      <c r="H873" s="57"/>
      <c r="I873" s="58"/>
      <c r="J873" s="59"/>
      <c r="K873" s="59"/>
    </row>
    <row r="874" spans="3:11" ht="13.5" thickBot="1">
      <c r="C874" s="1"/>
      <c r="D874" s="2"/>
      <c r="H874" s="57"/>
      <c r="I874" s="58"/>
      <c r="J874" s="59"/>
      <c r="K874" s="59"/>
    </row>
    <row r="875" spans="3:11" ht="13.5" thickBot="1">
      <c r="C875" s="1"/>
      <c r="D875" s="2"/>
      <c r="H875" s="57"/>
      <c r="I875" s="58"/>
      <c r="J875" s="59"/>
      <c r="K875" s="59"/>
    </row>
    <row r="876" spans="3:11" ht="13.5" thickBot="1">
      <c r="C876" s="1"/>
      <c r="D876" s="2"/>
      <c r="H876" s="57"/>
      <c r="I876" s="58"/>
      <c r="J876" s="59"/>
      <c r="K876" s="59"/>
    </row>
    <row r="877" spans="3:11" ht="13.5" thickBot="1">
      <c r="C877" s="1"/>
      <c r="D877" s="2"/>
      <c r="H877" s="57"/>
      <c r="I877" s="58"/>
      <c r="J877" s="59"/>
      <c r="K877" s="59"/>
    </row>
    <row r="878" spans="3:11" ht="13.5" thickBot="1">
      <c r="C878" s="1"/>
      <c r="D878" s="2"/>
      <c r="H878" s="57"/>
      <c r="I878" s="58"/>
      <c r="J878" s="59"/>
      <c r="K878" s="59"/>
    </row>
    <row r="879" spans="3:11" ht="13.5" thickBot="1">
      <c r="C879" s="1"/>
      <c r="D879" s="2"/>
      <c r="H879" s="57"/>
      <c r="I879" s="58"/>
      <c r="J879" s="59"/>
      <c r="K879" s="59"/>
    </row>
    <row r="880" spans="3:11" ht="13.5" thickBot="1">
      <c r="C880" s="1"/>
      <c r="D880" s="2"/>
      <c r="H880" s="57"/>
      <c r="I880" s="58"/>
      <c r="J880" s="59"/>
      <c r="K880" s="59"/>
    </row>
    <row r="881" spans="3:11" ht="13.5" thickBot="1">
      <c r="C881" s="1"/>
      <c r="D881" s="2"/>
      <c r="H881" s="57"/>
      <c r="I881" s="58"/>
      <c r="J881" s="59"/>
      <c r="K881" s="59"/>
    </row>
    <row r="882" spans="3:11" ht="13.5" thickBot="1">
      <c r="C882" s="1"/>
      <c r="D882" s="2"/>
      <c r="H882" s="57"/>
      <c r="I882" s="58"/>
      <c r="J882" s="59"/>
      <c r="K882" s="59"/>
    </row>
    <row r="883" spans="3:11" ht="13.5" thickBot="1">
      <c r="C883" s="1"/>
      <c r="D883" s="2"/>
      <c r="H883" s="57"/>
      <c r="I883" s="58"/>
      <c r="J883" s="59"/>
      <c r="K883" s="59"/>
    </row>
    <row r="884" spans="3:11" ht="13.5" thickBot="1">
      <c r="C884" s="1"/>
      <c r="D884" s="2"/>
      <c r="H884" s="57"/>
      <c r="I884" s="58"/>
      <c r="J884" s="59"/>
      <c r="K884" s="59"/>
    </row>
    <row r="885" spans="3:11" ht="13.5" thickBot="1">
      <c r="C885" s="1"/>
      <c r="D885" s="2"/>
      <c r="H885" s="57"/>
      <c r="I885" s="58"/>
      <c r="J885" s="59"/>
      <c r="K885" s="59"/>
    </row>
    <row r="886" spans="3:11" ht="13.5" thickBot="1">
      <c r="C886" s="1"/>
      <c r="D886" s="2"/>
      <c r="H886" s="57"/>
      <c r="I886" s="58"/>
      <c r="J886" s="59"/>
      <c r="K886" s="59"/>
    </row>
    <row r="887" spans="3:11" ht="13.5" thickBot="1">
      <c r="C887" s="1"/>
      <c r="D887" s="2"/>
      <c r="H887" s="57"/>
      <c r="I887" s="58"/>
      <c r="J887" s="59"/>
      <c r="K887" s="59"/>
    </row>
    <row r="888" spans="3:11" ht="13.5" thickBot="1">
      <c r="C888" s="1"/>
      <c r="D888" s="2"/>
      <c r="H888" s="57"/>
      <c r="I888" s="58"/>
      <c r="J888" s="59"/>
      <c r="K888" s="59"/>
    </row>
    <row r="889" spans="3:11" ht="13.5" thickBot="1">
      <c r="C889" s="1"/>
      <c r="D889" s="2"/>
      <c r="H889" s="57"/>
      <c r="I889" s="58"/>
      <c r="J889" s="59"/>
      <c r="K889" s="59"/>
    </row>
    <row r="890" spans="3:11" ht="13.5" thickBot="1">
      <c r="C890" s="1"/>
      <c r="D890" s="2"/>
      <c r="H890" s="57"/>
      <c r="I890" s="58"/>
      <c r="J890" s="59"/>
      <c r="K890" s="59"/>
    </row>
    <row r="891" spans="3:11" ht="13.5" thickBot="1">
      <c r="C891" s="1"/>
      <c r="D891" s="2"/>
      <c r="H891" s="57"/>
      <c r="I891" s="58"/>
      <c r="J891" s="59"/>
      <c r="K891" s="59"/>
    </row>
    <row r="892" spans="3:11" ht="13.5" thickBot="1">
      <c r="C892" s="1"/>
      <c r="D892" s="2"/>
      <c r="H892" s="57"/>
      <c r="I892" s="58"/>
      <c r="J892" s="59"/>
      <c r="K892" s="59"/>
    </row>
    <row r="893" spans="3:11" ht="13.5" thickBot="1">
      <c r="C893" s="1"/>
      <c r="D893" s="2"/>
      <c r="H893" s="57"/>
      <c r="I893" s="58"/>
      <c r="J893" s="59"/>
      <c r="K893" s="59"/>
    </row>
    <row r="894" spans="3:11" ht="13.5" thickBot="1">
      <c r="C894" s="1"/>
      <c r="D894" s="2"/>
      <c r="H894" s="57"/>
      <c r="I894" s="58"/>
      <c r="J894" s="59"/>
      <c r="K894" s="59"/>
    </row>
    <row r="895" spans="3:11" ht="13.5" thickBot="1">
      <c r="C895" s="1"/>
      <c r="D895" s="2"/>
      <c r="H895" s="57"/>
      <c r="I895" s="58"/>
      <c r="J895" s="59"/>
      <c r="K895" s="59"/>
    </row>
    <row r="896" spans="3:11" ht="13.5" thickBot="1">
      <c r="C896" s="1"/>
      <c r="D896" s="2"/>
      <c r="H896" s="57"/>
      <c r="I896" s="58"/>
      <c r="J896" s="59"/>
      <c r="K896" s="59"/>
    </row>
    <row r="897" spans="3:11" ht="13.5" thickBot="1">
      <c r="C897" s="1"/>
      <c r="D897" s="2"/>
      <c r="H897" s="57"/>
      <c r="I897" s="58"/>
      <c r="J897" s="59"/>
      <c r="K897" s="59"/>
    </row>
    <row r="898" spans="3:11" ht="13.5" thickBot="1">
      <c r="C898" s="1"/>
      <c r="D898" s="2"/>
      <c r="H898" s="57"/>
      <c r="I898" s="58"/>
      <c r="J898" s="59"/>
      <c r="K898" s="59"/>
    </row>
    <row r="899" spans="3:11" ht="13.5" thickBot="1">
      <c r="C899" s="1"/>
      <c r="D899" s="2"/>
      <c r="H899" s="57"/>
      <c r="I899" s="58"/>
      <c r="J899" s="59"/>
      <c r="K899" s="59"/>
    </row>
    <row r="900" spans="3:11" ht="13.5" thickBot="1">
      <c r="C900" s="1"/>
      <c r="D900" s="2"/>
      <c r="H900" s="57"/>
      <c r="I900" s="58"/>
      <c r="J900" s="59"/>
      <c r="K900" s="59"/>
    </row>
    <row r="901" spans="3:11" ht="13.5" thickBot="1">
      <c r="C901" s="1"/>
      <c r="D901" s="2"/>
      <c r="H901" s="57"/>
      <c r="I901" s="58"/>
      <c r="J901" s="59"/>
      <c r="K901" s="59"/>
    </row>
    <row r="902" spans="3:11" ht="13.5" thickBot="1">
      <c r="C902" s="1"/>
      <c r="D902" s="2"/>
      <c r="H902" s="57"/>
      <c r="I902" s="58"/>
      <c r="J902" s="59"/>
      <c r="K902" s="59"/>
    </row>
    <row r="903" spans="3:11" ht="13.5" thickBot="1">
      <c r="C903" s="1"/>
      <c r="D903" s="2"/>
      <c r="H903" s="57"/>
      <c r="I903" s="58"/>
      <c r="J903" s="59"/>
      <c r="K903" s="59"/>
    </row>
    <row r="904" spans="3:11" ht="13.5" thickBot="1">
      <c r="C904" s="1"/>
      <c r="D904" s="2"/>
      <c r="H904" s="57"/>
      <c r="I904" s="58"/>
      <c r="J904" s="59"/>
      <c r="K904" s="59"/>
    </row>
    <row r="905" spans="3:11" ht="13.5" thickBot="1">
      <c r="C905" s="1"/>
      <c r="D905" s="2"/>
      <c r="H905" s="57"/>
      <c r="I905" s="58"/>
      <c r="J905" s="59"/>
      <c r="K905" s="59"/>
    </row>
    <row r="906" spans="3:11" ht="13.5" thickBot="1">
      <c r="C906" s="1"/>
      <c r="D906" s="2"/>
      <c r="H906" s="57"/>
      <c r="I906" s="58"/>
      <c r="J906" s="59"/>
      <c r="K906" s="59"/>
    </row>
    <row r="907" spans="3:11" ht="13.5" thickBot="1">
      <c r="C907" s="1"/>
      <c r="D907" s="2"/>
      <c r="H907" s="57"/>
      <c r="I907" s="58"/>
      <c r="J907" s="59"/>
      <c r="K907" s="59"/>
    </row>
    <row r="908" spans="3:11" ht="13.5" thickBot="1">
      <c r="C908" s="1"/>
      <c r="D908" s="2"/>
      <c r="H908" s="57"/>
      <c r="I908" s="58"/>
      <c r="J908" s="59"/>
      <c r="K908" s="59"/>
    </row>
    <row r="909" spans="3:11" ht="13.5" thickBot="1">
      <c r="C909" s="1"/>
      <c r="D909" s="2"/>
      <c r="H909" s="57"/>
      <c r="I909" s="58"/>
      <c r="J909" s="59"/>
      <c r="K909" s="59"/>
    </row>
    <row r="910" spans="3:11" ht="13.5" thickBot="1">
      <c r="C910" s="1"/>
      <c r="D910" s="2"/>
      <c r="H910" s="57"/>
      <c r="I910" s="58"/>
      <c r="J910" s="59"/>
      <c r="K910" s="59"/>
    </row>
    <row r="911" spans="3:11" ht="13.5" thickBot="1">
      <c r="C911" s="1"/>
      <c r="D911" s="2"/>
      <c r="H911" s="57"/>
      <c r="I911" s="58"/>
      <c r="J911" s="59"/>
      <c r="K911" s="59"/>
    </row>
    <row r="912" spans="3:11" ht="13.5" thickBot="1">
      <c r="C912" s="1"/>
      <c r="D912" s="2"/>
      <c r="H912" s="57"/>
      <c r="I912" s="58"/>
      <c r="J912" s="59"/>
      <c r="K912" s="59"/>
    </row>
    <row r="913" spans="3:11" ht="13.5" thickBot="1">
      <c r="C913" s="1"/>
      <c r="D913" s="2"/>
      <c r="H913" s="57"/>
      <c r="I913" s="58"/>
      <c r="J913" s="59"/>
      <c r="K913" s="59"/>
    </row>
    <row r="914" spans="3:11" ht="13.5" thickBot="1">
      <c r="C914" s="1"/>
      <c r="D914" s="2"/>
      <c r="H914" s="57"/>
      <c r="I914" s="58"/>
      <c r="J914" s="59"/>
      <c r="K914" s="59"/>
    </row>
    <row r="915" spans="3:11" ht="13.5" thickBot="1">
      <c r="C915" s="1"/>
      <c r="D915" s="2"/>
      <c r="H915" s="57"/>
      <c r="I915" s="58"/>
      <c r="J915" s="59"/>
      <c r="K915" s="59"/>
    </row>
    <row r="916" spans="3:11" ht="13.5" thickBot="1">
      <c r="C916" s="1"/>
      <c r="D916" s="2"/>
      <c r="H916" s="57"/>
      <c r="I916" s="58"/>
      <c r="J916" s="59"/>
      <c r="K916" s="59"/>
    </row>
    <row r="917" spans="3:11" ht="13.5" thickBot="1">
      <c r="C917" s="1"/>
      <c r="D917" s="2"/>
      <c r="H917" s="57"/>
      <c r="I917" s="58"/>
      <c r="J917" s="59"/>
      <c r="K917" s="59"/>
    </row>
    <row r="918" spans="3:11" ht="13.5" thickBot="1">
      <c r="C918" s="1"/>
      <c r="D918" s="2"/>
      <c r="H918" s="57"/>
      <c r="I918" s="58"/>
      <c r="J918" s="59"/>
      <c r="K918" s="59"/>
    </row>
    <row r="919" spans="3:11" ht="13.5" thickBot="1">
      <c r="C919" s="1"/>
      <c r="D919" s="2"/>
      <c r="H919" s="57"/>
      <c r="I919" s="58"/>
      <c r="J919" s="59"/>
      <c r="K919" s="59"/>
    </row>
    <row r="920" spans="3:11" ht="13.5" thickBot="1">
      <c r="C920" s="1"/>
      <c r="D920" s="2"/>
      <c r="H920" s="57"/>
      <c r="I920" s="58"/>
      <c r="J920" s="59"/>
      <c r="K920" s="59"/>
    </row>
    <row r="921" spans="3:11" ht="13.5" thickBot="1">
      <c r="C921" s="1"/>
      <c r="D921" s="2"/>
      <c r="H921" s="57"/>
      <c r="I921" s="58"/>
      <c r="J921" s="59"/>
      <c r="K921" s="59"/>
    </row>
    <row r="922" spans="3:11" ht="13.5" thickBot="1">
      <c r="C922" s="1"/>
      <c r="D922" s="2"/>
      <c r="H922" s="57"/>
      <c r="I922" s="58"/>
      <c r="J922" s="59"/>
      <c r="K922" s="59"/>
    </row>
    <row r="923" spans="3:11" ht="13.5" thickBot="1">
      <c r="C923" s="1"/>
      <c r="D923" s="2"/>
      <c r="H923" s="57"/>
      <c r="I923" s="58"/>
      <c r="J923" s="59"/>
      <c r="K923" s="59"/>
    </row>
    <row r="924" spans="3:11" ht="13.5" thickBot="1">
      <c r="C924" s="1"/>
      <c r="D924" s="2"/>
      <c r="H924" s="57"/>
      <c r="I924" s="58"/>
      <c r="J924" s="59"/>
      <c r="K924" s="59"/>
    </row>
    <row r="925" spans="3:11" ht="13.5" thickBot="1">
      <c r="C925" s="1"/>
      <c r="D925" s="2"/>
      <c r="H925" s="57"/>
      <c r="I925" s="58"/>
      <c r="J925" s="59"/>
      <c r="K925" s="59"/>
    </row>
    <row r="926" spans="3:11" ht="13.5" thickBot="1">
      <c r="C926" s="1"/>
      <c r="D926" s="2"/>
      <c r="H926" s="57"/>
      <c r="I926" s="58"/>
      <c r="J926" s="59"/>
      <c r="K926" s="59"/>
    </row>
    <row r="927" spans="3:11" ht="13.5" thickBot="1">
      <c r="C927" s="1"/>
      <c r="D927" s="2"/>
      <c r="H927" s="57"/>
      <c r="I927" s="58"/>
      <c r="J927" s="59"/>
      <c r="K927" s="59"/>
    </row>
    <row r="928" spans="3:11" ht="13.5" thickBot="1">
      <c r="C928" s="1"/>
      <c r="D928" s="2"/>
      <c r="H928" s="57"/>
      <c r="I928" s="58"/>
      <c r="J928" s="59"/>
      <c r="K928" s="59"/>
    </row>
    <row r="929" spans="3:11" ht="13.5" thickBot="1">
      <c r="C929" s="1"/>
      <c r="D929" s="2"/>
      <c r="H929" s="57"/>
      <c r="I929" s="58"/>
      <c r="J929" s="59"/>
      <c r="K929" s="59"/>
    </row>
    <row r="930" spans="3:11" ht="13.5" thickBot="1">
      <c r="C930" s="1"/>
      <c r="D930" s="2"/>
      <c r="H930" s="57"/>
      <c r="I930" s="58"/>
      <c r="J930" s="59"/>
      <c r="K930" s="59"/>
    </row>
    <row r="931" spans="3:11" ht="13.5" thickBot="1">
      <c r="C931" s="1"/>
      <c r="D931" s="2"/>
      <c r="H931" s="57"/>
      <c r="I931" s="58"/>
      <c r="J931" s="59"/>
      <c r="K931" s="59"/>
    </row>
    <row r="932" spans="3:11" ht="13.5" thickBot="1">
      <c r="C932" s="1"/>
      <c r="D932" s="2"/>
      <c r="H932" s="57"/>
      <c r="I932" s="58"/>
      <c r="J932" s="59"/>
      <c r="K932" s="59"/>
    </row>
    <row r="933" spans="3:11" ht="13.5" thickBot="1">
      <c r="C933" s="1"/>
      <c r="D933" s="2"/>
      <c r="H933" s="57"/>
      <c r="I933" s="58"/>
      <c r="J933" s="59"/>
      <c r="K933" s="59"/>
    </row>
    <row r="934" spans="3:11" ht="13.5" thickBot="1">
      <c r="C934" s="1"/>
      <c r="D934" s="2"/>
      <c r="H934" s="57"/>
      <c r="I934" s="58"/>
      <c r="J934" s="59"/>
      <c r="K934" s="59"/>
    </row>
    <row r="935" spans="3:11" ht="13.5" thickBot="1">
      <c r="C935" s="1"/>
      <c r="D935" s="2"/>
      <c r="H935" s="57"/>
      <c r="I935" s="58"/>
      <c r="J935" s="59"/>
      <c r="K935" s="59"/>
    </row>
    <row r="936" spans="3:11" ht="13.5" thickBot="1">
      <c r="C936" s="1"/>
      <c r="D936" s="2"/>
      <c r="H936" s="57"/>
      <c r="I936" s="58"/>
      <c r="J936" s="59"/>
      <c r="K936" s="59"/>
    </row>
    <row r="937" spans="3:11" ht="13.5" thickBot="1">
      <c r="C937" s="1"/>
      <c r="D937" s="2"/>
      <c r="H937" s="57"/>
      <c r="I937" s="58"/>
      <c r="J937" s="59"/>
      <c r="K937" s="59"/>
    </row>
    <row r="938" spans="3:11" ht="13.5" thickBot="1">
      <c r="C938" s="1"/>
      <c r="D938" s="2"/>
      <c r="H938" s="57"/>
      <c r="I938" s="58"/>
      <c r="J938" s="59"/>
      <c r="K938" s="59"/>
    </row>
    <row r="939" spans="3:11" ht="13.5" thickBot="1">
      <c r="C939" s="1"/>
      <c r="D939" s="2"/>
      <c r="H939" s="57"/>
      <c r="I939" s="58"/>
      <c r="J939" s="59"/>
      <c r="K939" s="59"/>
    </row>
    <row r="940" spans="3:11" ht="13.5" thickBot="1">
      <c r="C940" s="1"/>
      <c r="D940" s="2"/>
      <c r="H940" s="57"/>
      <c r="I940" s="58"/>
      <c r="J940" s="59"/>
      <c r="K940" s="59"/>
    </row>
    <row r="941" spans="3:11" ht="13.5" thickBot="1">
      <c r="C941" s="1"/>
      <c r="D941" s="2"/>
      <c r="H941" s="57"/>
      <c r="I941" s="58"/>
      <c r="J941" s="59"/>
      <c r="K941" s="59"/>
    </row>
    <row r="942" spans="3:11" ht="13.5" thickBot="1">
      <c r="C942" s="1"/>
      <c r="D942" s="2"/>
      <c r="H942" s="57"/>
      <c r="I942" s="58"/>
      <c r="J942" s="59"/>
      <c r="K942" s="59"/>
    </row>
    <row r="943" spans="3:11" ht="13.5" thickBot="1">
      <c r="C943" s="1"/>
      <c r="D943" s="2"/>
      <c r="H943" s="57"/>
      <c r="I943" s="58"/>
      <c r="J943" s="59"/>
      <c r="K943" s="59"/>
    </row>
    <row r="944" spans="3:11" ht="13.5" thickBot="1">
      <c r="C944" s="1"/>
      <c r="D944" s="2"/>
      <c r="H944" s="57"/>
      <c r="I944" s="58"/>
      <c r="J944" s="59"/>
      <c r="K944" s="59"/>
    </row>
    <row r="945" spans="3:11" ht="13.5" thickBot="1">
      <c r="C945" s="1"/>
      <c r="D945" s="2"/>
      <c r="H945" s="57"/>
      <c r="I945" s="58"/>
      <c r="J945" s="59"/>
      <c r="K945" s="59"/>
    </row>
    <row r="946" spans="3:11" ht="13.5" thickBot="1">
      <c r="C946" s="1"/>
      <c r="D946" s="2"/>
      <c r="H946" s="57"/>
      <c r="I946" s="58"/>
      <c r="J946" s="59"/>
      <c r="K946" s="59"/>
    </row>
    <row r="947" spans="3:11" ht="13.5" thickBot="1">
      <c r="C947" s="1"/>
      <c r="D947" s="2"/>
      <c r="H947" s="57"/>
      <c r="I947" s="58"/>
      <c r="J947" s="59"/>
      <c r="K947" s="59"/>
    </row>
    <row r="948" spans="3:11" ht="13.5" thickBot="1">
      <c r="C948" s="1"/>
      <c r="D948" s="2"/>
      <c r="H948" s="57"/>
      <c r="I948" s="58"/>
      <c r="J948" s="59"/>
      <c r="K948" s="59"/>
    </row>
    <row r="949" spans="3:11" ht="13.5" thickBot="1">
      <c r="C949" s="1"/>
      <c r="D949" s="2"/>
      <c r="H949" s="57"/>
      <c r="I949" s="58"/>
      <c r="J949" s="59"/>
      <c r="K949" s="59"/>
    </row>
    <row r="950" spans="3:11" ht="13.5" thickBot="1">
      <c r="C950" s="1"/>
      <c r="D950" s="2"/>
      <c r="H950" s="57"/>
      <c r="I950" s="58"/>
      <c r="J950" s="59"/>
      <c r="K950" s="59"/>
    </row>
    <row r="951" spans="3:11" ht="13.5" thickBot="1">
      <c r="C951" s="1"/>
      <c r="D951" s="2"/>
      <c r="H951" s="57"/>
      <c r="I951" s="58"/>
      <c r="J951" s="59"/>
      <c r="K951" s="59"/>
    </row>
    <row r="952" spans="3:11" ht="13.5" thickBot="1">
      <c r="C952" s="1"/>
      <c r="D952" s="2"/>
      <c r="H952" s="57"/>
      <c r="I952" s="58"/>
      <c r="J952" s="59"/>
      <c r="K952" s="59"/>
    </row>
    <row r="953" spans="3:11" ht="13.5" thickBot="1">
      <c r="C953" s="1"/>
      <c r="D953" s="2"/>
      <c r="H953" s="57"/>
      <c r="I953" s="58"/>
      <c r="J953" s="59"/>
      <c r="K953" s="59"/>
    </row>
    <row r="954" spans="3:11" ht="13.5" thickBot="1">
      <c r="C954" s="1"/>
      <c r="D954" s="2"/>
      <c r="H954" s="57"/>
      <c r="I954" s="58"/>
      <c r="J954" s="59"/>
      <c r="K954" s="59"/>
    </row>
    <row r="955" spans="3:11" ht="13.5" thickBot="1">
      <c r="C955" s="1"/>
      <c r="D955" s="2"/>
      <c r="H955" s="57"/>
      <c r="I955" s="58"/>
      <c r="J955" s="59"/>
      <c r="K955" s="59"/>
    </row>
    <row r="956" spans="3:11" ht="13.5" thickBot="1">
      <c r="C956" s="1"/>
      <c r="D956" s="2"/>
      <c r="H956" s="57"/>
      <c r="I956" s="58"/>
      <c r="J956" s="59"/>
      <c r="K956" s="59"/>
    </row>
    <row r="957" spans="3:11" ht="13.5" thickBot="1">
      <c r="C957" s="1"/>
      <c r="D957" s="2"/>
      <c r="H957" s="57"/>
      <c r="I957" s="58"/>
      <c r="J957" s="59"/>
      <c r="K957" s="59"/>
    </row>
    <row r="958" spans="3:11" ht="13.5" thickBot="1">
      <c r="C958" s="1"/>
      <c r="D958" s="2"/>
      <c r="H958" s="57"/>
      <c r="I958" s="58"/>
      <c r="J958" s="59"/>
      <c r="K958" s="59"/>
    </row>
    <row r="959" spans="3:11" ht="13.5" thickBot="1">
      <c r="C959" s="1"/>
      <c r="D959" s="2"/>
      <c r="H959" s="57"/>
      <c r="I959" s="58"/>
      <c r="J959" s="59"/>
      <c r="K959" s="59"/>
    </row>
    <row r="960" spans="3:11" ht="13.5" thickBot="1">
      <c r="C960" s="1"/>
      <c r="D960" s="2"/>
      <c r="H960" s="57"/>
      <c r="I960" s="58"/>
      <c r="J960" s="59"/>
      <c r="K960" s="59"/>
    </row>
    <row r="961" spans="3:11" ht="13.5" thickBot="1">
      <c r="C961" s="1"/>
      <c r="D961" s="2"/>
      <c r="H961" s="57"/>
      <c r="I961" s="58"/>
      <c r="J961" s="59"/>
      <c r="K961" s="59"/>
    </row>
    <row r="962" spans="3:11" ht="13.5" thickBot="1">
      <c r="C962" s="1"/>
      <c r="D962" s="2"/>
      <c r="H962" s="57"/>
      <c r="I962" s="58"/>
      <c r="J962" s="59"/>
      <c r="K962" s="59"/>
    </row>
    <row r="963" spans="3:11" ht="13.5" thickBot="1">
      <c r="C963" s="1"/>
      <c r="D963" s="2"/>
      <c r="H963" s="57"/>
      <c r="I963" s="58"/>
      <c r="J963" s="59"/>
      <c r="K963" s="59"/>
    </row>
    <row r="964" spans="3:11" ht="13.5" thickBot="1">
      <c r="C964" s="1"/>
      <c r="D964" s="2"/>
      <c r="H964" s="57"/>
      <c r="I964" s="58"/>
      <c r="J964" s="59"/>
      <c r="K964" s="59"/>
    </row>
    <row r="965" spans="3:11" ht="13.5" thickBot="1">
      <c r="C965" s="1"/>
      <c r="D965" s="2"/>
      <c r="H965" s="57"/>
      <c r="I965" s="58"/>
      <c r="J965" s="59"/>
      <c r="K965" s="59"/>
    </row>
    <row r="966" spans="3:11" ht="13.5" thickBot="1">
      <c r="C966" s="1"/>
      <c r="D966" s="2"/>
      <c r="H966" s="57"/>
      <c r="I966" s="58"/>
      <c r="J966" s="59"/>
      <c r="K966" s="59"/>
    </row>
    <row r="967" spans="3:11" ht="13.5" thickBot="1">
      <c r="C967" s="1"/>
      <c r="D967" s="2"/>
      <c r="H967" s="57"/>
      <c r="I967" s="58"/>
      <c r="J967" s="59"/>
      <c r="K967" s="59"/>
    </row>
    <row r="968" spans="3:11" ht="13.5" thickBot="1">
      <c r="C968" s="1"/>
      <c r="D968" s="2"/>
      <c r="H968" s="57"/>
      <c r="I968" s="58"/>
      <c r="J968" s="59"/>
      <c r="K968" s="59"/>
    </row>
    <row r="969" spans="3:11" ht="13.5" thickBot="1">
      <c r="C969" s="1"/>
      <c r="D969" s="2"/>
      <c r="H969" s="57"/>
      <c r="I969" s="58"/>
      <c r="J969" s="59"/>
      <c r="K969" s="59"/>
    </row>
    <row r="970" spans="3:11" ht="13.5" thickBot="1">
      <c r="C970" s="1"/>
      <c r="D970" s="2"/>
      <c r="H970" s="57"/>
      <c r="I970" s="58"/>
      <c r="J970" s="59"/>
      <c r="K970" s="59"/>
    </row>
    <row r="971" spans="3:11" ht="13.5" thickBot="1">
      <c r="C971" s="1"/>
      <c r="D971" s="2"/>
      <c r="H971" s="57"/>
      <c r="I971" s="58"/>
      <c r="J971" s="59"/>
      <c r="K971" s="59"/>
    </row>
    <row r="972" spans="3:11" ht="13.5" thickBot="1">
      <c r="C972" s="1"/>
      <c r="D972" s="2"/>
      <c r="H972" s="57"/>
      <c r="I972" s="58"/>
      <c r="J972" s="59"/>
      <c r="K972" s="59"/>
    </row>
    <row r="973" spans="3:11" ht="13.5" thickBot="1">
      <c r="C973" s="1"/>
      <c r="D973" s="2"/>
      <c r="H973" s="57"/>
      <c r="I973" s="58"/>
      <c r="J973" s="59"/>
      <c r="K973" s="59"/>
    </row>
    <row r="974" spans="3:11" ht="13.5" thickBot="1">
      <c r="C974" s="1"/>
      <c r="D974" s="2"/>
      <c r="H974" s="57"/>
      <c r="I974" s="58"/>
      <c r="J974" s="59"/>
      <c r="K974" s="59"/>
    </row>
    <row r="975" spans="3:11" ht="13.5" thickBot="1">
      <c r="C975" s="1"/>
      <c r="D975" s="2"/>
      <c r="H975" s="57"/>
      <c r="I975" s="58"/>
      <c r="J975" s="59"/>
      <c r="K975" s="59"/>
    </row>
    <row r="976" spans="3:11" ht="13.5" thickBot="1">
      <c r="C976" s="1"/>
      <c r="D976" s="2"/>
      <c r="H976" s="57"/>
      <c r="I976" s="58"/>
      <c r="J976" s="59"/>
      <c r="K976" s="59"/>
    </row>
    <row r="977" spans="3:11" ht="13.5" thickBot="1">
      <c r="C977" s="1"/>
      <c r="D977" s="2"/>
      <c r="H977" s="57"/>
      <c r="I977" s="58"/>
      <c r="J977" s="59"/>
      <c r="K977" s="59"/>
    </row>
    <row r="978" spans="3:11" ht="13.5" thickBot="1">
      <c r="C978" s="1"/>
      <c r="D978" s="2"/>
      <c r="H978" s="57"/>
      <c r="I978" s="58"/>
      <c r="J978" s="59"/>
      <c r="K978" s="59"/>
    </row>
    <row r="979" spans="3:11" ht="13.5" thickBot="1">
      <c r="C979" s="1"/>
      <c r="D979" s="2"/>
      <c r="H979" s="57"/>
      <c r="I979" s="58"/>
      <c r="J979" s="59"/>
      <c r="K979" s="59"/>
    </row>
    <row r="980" spans="3:11" ht="13.5" thickBot="1">
      <c r="C980" s="1"/>
      <c r="D980" s="2"/>
      <c r="H980" s="57"/>
      <c r="I980" s="58"/>
      <c r="J980" s="59"/>
      <c r="K980" s="59"/>
    </row>
    <row r="981" spans="3:11" ht="13.5" thickBot="1">
      <c r="C981" s="1"/>
      <c r="D981" s="2"/>
      <c r="H981" s="57"/>
      <c r="I981" s="58"/>
      <c r="J981" s="59"/>
      <c r="K981" s="59"/>
    </row>
    <row r="982" spans="3:11" ht="13.5" thickBot="1">
      <c r="C982" s="1"/>
      <c r="D982" s="2"/>
      <c r="H982" s="57"/>
      <c r="I982" s="58"/>
      <c r="J982" s="59"/>
      <c r="K982" s="59"/>
    </row>
    <row r="983" spans="3:11" ht="13.5" thickBot="1">
      <c r="C983" s="1"/>
      <c r="D983" s="2"/>
      <c r="H983" s="57"/>
      <c r="I983" s="58"/>
      <c r="J983" s="59"/>
      <c r="K983" s="59"/>
    </row>
    <row r="984" spans="3:11" ht="13.5" thickBot="1">
      <c r="C984" s="1"/>
      <c r="D984" s="2"/>
      <c r="H984" s="57"/>
      <c r="I984" s="58"/>
      <c r="J984" s="59"/>
      <c r="K984" s="59"/>
    </row>
    <row r="985" spans="3:11" ht="13.5" thickBot="1">
      <c r="C985" s="1"/>
      <c r="D985" s="2"/>
      <c r="H985" s="57"/>
      <c r="I985" s="58"/>
      <c r="J985" s="59"/>
      <c r="K985" s="59"/>
    </row>
    <row r="986" spans="3:11" ht="13.5" thickBot="1">
      <c r="C986" s="1"/>
      <c r="D986" s="2"/>
      <c r="H986" s="57"/>
      <c r="I986" s="58"/>
      <c r="J986" s="59"/>
      <c r="K986" s="59"/>
    </row>
    <row r="987" spans="3:11" ht="13.5" thickBot="1">
      <c r="C987" s="1"/>
      <c r="D987" s="2"/>
      <c r="H987" s="57"/>
      <c r="I987" s="58"/>
      <c r="J987" s="59"/>
      <c r="K987" s="59"/>
    </row>
    <row r="988" spans="3:11" ht="13.5" thickBot="1">
      <c r="C988" s="1"/>
      <c r="D988" s="2"/>
      <c r="H988" s="57"/>
      <c r="I988" s="58"/>
      <c r="J988" s="59"/>
      <c r="K988" s="59"/>
    </row>
    <row r="989" spans="3:11" ht="13.5" thickBot="1">
      <c r="C989" s="1"/>
      <c r="D989" s="2"/>
      <c r="H989" s="57"/>
      <c r="I989" s="58"/>
      <c r="J989" s="59"/>
      <c r="K989" s="59"/>
    </row>
    <row r="990" spans="3:11" ht="13.5" thickBot="1">
      <c r="C990" s="1"/>
      <c r="D990" s="2"/>
      <c r="H990" s="57"/>
      <c r="I990" s="58"/>
      <c r="J990" s="59"/>
      <c r="K990" s="59"/>
    </row>
    <row r="991" spans="3:11" ht="13.5" thickBot="1">
      <c r="C991" s="1"/>
      <c r="D991" s="2"/>
      <c r="H991" s="57"/>
      <c r="I991" s="58"/>
      <c r="J991" s="59"/>
      <c r="K991" s="59"/>
    </row>
    <row r="992" spans="3:11" ht="13.5" thickBot="1">
      <c r="C992" s="1"/>
      <c r="D992" s="2"/>
      <c r="H992" s="57"/>
      <c r="I992" s="58"/>
      <c r="J992" s="59"/>
      <c r="K992" s="59"/>
    </row>
    <row r="993" spans="3:11" ht="13.5" thickBot="1">
      <c r="C993" s="1"/>
      <c r="D993" s="2"/>
      <c r="H993" s="57"/>
      <c r="I993" s="58"/>
      <c r="J993" s="59"/>
      <c r="K993" s="59"/>
    </row>
    <row r="994" spans="3:11" ht="13.5" thickBot="1">
      <c r="C994" s="1"/>
      <c r="D994" s="2"/>
      <c r="H994" s="57"/>
      <c r="I994" s="58"/>
      <c r="J994" s="59"/>
      <c r="K994" s="59"/>
    </row>
    <row r="995" spans="3:11" ht="13.5" thickBot="1">
      <c r="C995" s="1"/>
      <c r="D995" s="2"/>
      <c r="H995" s="57"/>
      <c r="I995" s="58"/>
      <c r="J995" s="59"/>
      <c r="K995" s="59"/>
    </row>
    <row r="996" spans="3:11" ht="13.5" thickBot="1">
      <c r="C996" s="1"/>
      <c r="D996" s="2"/>
      <c r="H996" s="57"/>
      <c r="I996" s="58"/>
      <c r="J996" s="59"/>
      <c r="K996" s="59"/>
    </row>
    <row r="997" spans="3:11" ht="13.5" thickBot="1">
      <c r="C997" s="1"/>
      <c r="D997" s="2"/>
      <c r="H997" s="57"/>
      <c r="I997" s="58"/>
      <c r="J997" s="59"/>
      <c r="K997" s="59"/>
    </row>
    <row r="998" spans="3:11" ht="13.5" thickBot="1">
      <c r="C998" s="1"/>
      <c r="D998" s="2"/>
      <c r="H998" s="57"/>
      <c r="I998" s="58"/>
      <c r="J998" s="59"/>
      <c r="K998" s="59"/>
    </row>
    <row r="999" spans="3:11" ht="13.5" thickBot="1">
      <c r="C999" s="1"/>
      <c r="D999" s="2"/>
      <c r="H999" s="57"/>
      <c r="I999" s="58"/>
      <c r="J999" s="59"/>
      <c r="K999" s="59"/>
    </row>
    <row r="1000" spans="3:11" ht="13.5" thickBot="1">
      <c r="C1000" s="1"/>
      <c r="D1000" s="2"/>
      <c r="H1000" s="57"/>
      <c r="I1000" s="58"/>
      <c r="J1000" s="59"/>
      <c r="K1000" s="59"/>
    </row>
    <row r="1001" spans="3:11" ht="13.5" thickBot="1">
      <c r="C1001" s="1"/>
      <c r="D1001" s="2"/>
      <c r="H1001" s="57"/>
      <c r="I1001" s="58"/>
      <c r="J1001" s="59"/>
      <c r="K1001" s="59"/>
    </row>
    <row r="1002" spans="3:11" ht="13.5" thickBot="1">
      <c r="C1002" s="1"/>
      <c r="D1002" s="2"/>
      <c r="H1002" s="57"/>
      <c r="I1002" s="58"/>
      <c r="J1002" s="59"/>
      <c r="K1002" s="59"/>
    </row>
    <row r="1003" spans="3:11" ht="13.5" thickBot="1">
      <c r="C1003" s="1"/>
      <c r="D1003" s="2"/>
      <c r="H1003" s="57"/>
      <c r="I1003" s="58"/>
      <c r="J1003" s="59"/>
      <c r="K1003" s="59"/>
    </row>
    <row r="1004" spans="3:11" ht="13.5" thickBot="1">
      <c r="C1004" s="1"/>
      <c r="D1004" s="2"/>
      <c r="H1004" s="57"/>
      <c r="I1004" s="58"/>
      <c r="J1004" s="59"/>
      <c r="K1004" s="59"/>
    </row>
    <row r="1005" spans="3:11" ht="13.5" thickBot="1">
      <c r="C1005" s="1"/>
      <c r="D1005" s="2"/>
      <c r="H1005" s="57"/>
      <c r="I1005" s="58"/>
      <c r="J1005" s="59"/>
      <c r="K1005" s="59"/>
    </row>
    <row r="1006" spans="3:11" ht="13.5" thickBot="1">
      <c r="C1006" s="1"/>
      <c r="D1006" s="2"/>
      <c r="H1006" s="57"/>
      <c r="I1006" s="58"/>
      <c r="J1006" s="59"/>
      <c r="K1006" s="59"/>
    </row>
    <row r="1007" spans="3:11" ht="13.5" thickBot="1">
      <c r="C1007" s="1"/>
      <c r="D1007" s="2"/>
      <c r="H1007" s="57"/>
      <c r="I1007" s="58"/>
      <c r="J1007" s="59"/>
      <c r="K1007" s="59"/>
    </row>
    <row r="1008" spans="3:11" ht="13.5" thickBot="1">
      <c r="C1008" s="1"/>
      <c r="D1008" s="2"/>
      <c r="H1008" s="57"/>
      <c r="I1008" s="58"/>
      <c r="J1008" s="59"/>
      <c r="K1008" s="59"/>
    </row>
    <row r="1009" spans="3:11" ht="13.5" thickBot="1">
      <c r="C1009" s="1"/>
      <c r="D1009" s="2"/>
      <c r="H1009" s="57"/>
      <c r="I1009" s="58"/>
      <c r="J1009" s="59"/>
      <c r="K1009" s="59"/>
    </row>
    <row r="1010" spans="3:11" ht="13.5" thickBot="1">
      <c r="C1010" s="1"/>
      <c r="D1010" s="2"/>
      <c r="H1010" s="57"/>
      <c r="I1010" s="58"/>
      <c r="J1010" s="59"/>
      <c r="K1010" s="59"/>
    </row>
    <row r="1011" spans="3:11" ht="13.5" thickBot="1">
      <c r="C1011" s="1"/>
      <c r="D1011" s="2"/>
      <c r="H1011" s="57"/>
      <c r="I1011" s="58"/>
      <c r="J1011" s="59"/>
      <c r="K1011" s="59"/>
    </row>
    <row r="1012" spans="3:11" ht="13.5" thickBot="1">
      <c r="C1012" s="1"/>
      <c r="D1012" s="2"/>
      <c r="H1012" s="57"/>
      <c r="I1012" s="58"/>
      <c r="J1012" s="59"/>
      <c r="K1012" s="59"/>
    </row>
    <row r="1013" spans="3:11" ht="13.5" thickBot="1">
      <c r="C1013" s="1"/>
      <c r="D1013" s="2"/>
      <c r="H1013" s="57"/>
      <c r="I1013" s="58"/>
      <c r="J1013" s="59"/>
      <c r="K1013" s="59"/>
    </row>
    <row r="1014" spans="3:11" ht="13.5" thickBot="1">
      <c r="C1014" s="1"/>
      <c r="D1014" s="2"/>
      <c r="H1014" s="57"/>
      <c r="I1014" s="58"/>
      <c r="J1014" s="59"/>
      <c r="K1014" s="59"/>
    </row>
    <row r="1015" spans="3:11" ht="13.5" thickBot="1">
      <c r="C1015" s="1"/>
      <c r="D1015" s="2"/>
      <c r="H1015" s="57"/>
      <c r="I1015" s="58"/>
      <c r="J1015" s="59"/>
      <c r="K1015" s="59"/>
    </row>
    <row r="1016" spans="3:11" ht="13.5" thickBot="1">
      <c r="C1016" s="1"/>
      <c r="D1016" s="2"/>
      <c r="H1016" s="57"/>
      <c r="I1016" s="58"/>
      <c r="J1016" s="59"/>
      <c r="K1016" s="59"/>
    </row>
    <row r="1017" spans="3:11" ht="13.5" thickBot="1">
      <c r="C1017" s="1"/>
      <c r="D1017" s="2"/>
      <c r="H1017" s="57"/>
      <c r="I1017" s="58"/>
      <c r="J1017" s="59"/>
      <c r="K1017" s="59"/>
    </row>
    <row r="1018" spans="3:11" ht="13.5" thickBot="1">
      <c r="C1018" s="1"/>
      <c r="D1018" s="2"/>
      <c r="H1018" s="57"/>
      <c r="I1018" s="58"/>
      <c r="J1018" s="59"/>
      <c r="K1018" s="59"/>
    </row>
    <row r="1019" spans="3:11" ht="13.5" thickBot="1">
      <c r="C1019" s="1"/>
      <c r="D1019" s="2"/>
      <c r="H1019" s="57"/>
      <c r="I1019" s="58"/>
      <c r="J1019" s="59"/>
      <c r="K1019" s="59"/>
    </row>
    <row r="1020" spans="3:11" ht="13.5" thickBot="1">
      <c r="C1020" s="1"/>
      <c r="D1020" s="2"/>
      <c r="H1020" s="57"/>
      <c r="I1020" s="58"/>
      <c r="J1020" s="59"/>
      <c r="K1020" s="59"/>
    </row>
    <row r="1021" spans="3:11" ht="13.5" thickBot="1">
      <c r="C1021" s="1"/>
      <c r="D1021" s="2"/>
      <c r="H1021" s="57"/>
      <c r="I1021" s="58"/>
      <c r="J1021" s="59"/>
      <c r="K1021" s="59"/>
    </row>
    <row r="1022" spans="3:11" ht="13.5" thickBot="1">
      <c r="C1022" s="1"/>
      <c r="D1022" s="2"/>
      <c r="H1022" s="57"/>
      <c r="I1022" s="58"/>
      <c r="J1022" s="59"/>
      <c r="K1022" s="59"/>
    </row>
    <row r="1023" spans="3:11" ht="13.5" thickBot="1">
      <c r="C1023" s="1"/>
      <c r="D1023" s="2"/>
      <c r="H1023" s="57"/>
      <c r="I1023" s="58"/>
      <c r="J1023" s="59"/>
      <c r="K1023" s="59"/>
    </row>
    <row r="1024" spans="3:11" ht="13.5" thickBot="1">
      <c r="C1024" s="1"/>
      <c r="D1024" s="2"/>
      <c r="H1024" s="57"/>
      <c r="I1024" s="58"/>
      <c r="J1024" s="59"/>
      <c r="K1024" s="59"/>
    </row>
    <row r="1025" spans="3:11" ht="13.5" thickBot="1">
      <c r="C1025" s="1"/>
      <c r="D1025" s="2"/>
      <c r="H1025" s="57"/>
      <c r="I1025" s="58"/>
      <c r="J1025" s="59"/>
      <c r="K1025" s="59"/>
    </row>
    <row r="1026" spans="3:11" ht="13.5" thickBot="1">
      <c r="C1026" s="1"/>
      <c r="D1026" s="2"/>
      <c r="H1026" s="57"/>
      <c r="I1026" s="58"/>
      <c r="J1026" s="59"/>
      <c r="K1026" s="59"/>
    </row>
    <row r="1027" spans="3:11" ht="13.5" thickBot="1">
      <c r="C1027" s="1"/>
      <c r="D1027" s="2"/>
      <c r="H1027" s="57"/>
      <c r="I1027" s="58"/>
      <c r="J1027" s="59"/>
      <c r="K1027" s="59"/>
    </row>
    <row r="1028" spans="3:11" ht="13.5" thickBot="1">
      <c r="C1028" s="1"/>
      <c r="D1028" s="2"/>
      <c r="H1028" s="57"/>
      <c r="I1028" s="58"/>
      <c r="J1028" s="59"/>
      <c r="K1028" s="59"/>
    </row>
    <row r="1029" spans="3:11" ht="13.5" thickBot="1">
      <c r="C1029" s="1"/>
      <c r="D1029" s="2"/>
      <c r="H1029" s="57"/>
      <c r="I1029" s="58"/>
      <c r="J1029" s="59"/>
      <c r="K1029" s="59"/>
    </row>
    <row r="1030" spans="3:11" ht="13.5" thickBot="1">
      <c r="C1030" s="1"/>
      <c r="D1030" s="2"/>
      <c r="H1030" s="57"/>
      <c r="I1030" s="58"/>
      <c r="J1030" s="59"/>
      <c r="K1030" s="59"/>
    </row>
    <row r="1031" spans="3:11" ht="13.5" thickBot="1">
      <c r="C1031" s="1"/>
      <c r="D1031" s="2"/>
      <c r="H1031" s="57"/>
      <c r="I1031" s="58"/>
      <c r="J1031" s="59"/>
      <c r="K1031" s="59"/>
    </row>
    <row r="1032" spans="3:11" ht="13.5" thickBot="1">
      <c r="C1032" s="1"/>
      <c r="D1032" s="2"/>
      <c r="H1032" s="57"/>
      <c r="I1032" s="58"/>
      <c r="J1032" s="59"/>
      <c r="K1032" s="59"/>
    </row>
    <row r="1033" spans="3:11" ht="13.5" thickBot="1">
      <c r="C1033" s="1"/>
      <c r="D1033" s="2"/>
      <c r="H1033" s="57"/>
      <c r="I1033" s="58"/>
      <c r="J1033" s="59"/>
      <c r="K1033" s="59"/>
    </row>
    <row r="1034" spans="3:11" ht="13.5" thickBot="1">
      <c r="C1034" s="1"/>
      <c r="D1034" s="2"/>
      <c r="H1034" s="57"/>
      <c r="I1034" s="58"/>
      <c r="J1034" s="59"/>
      <c r="K1034" s="59"/>
    </row>
    <row r="1035" spans="3:11" ht="13.5" thickBot="1">
      <c r="C1035" s="1"/>
      <c r="D1035" s="2"/>
      <c r="H1035" s="57"/>
      <c r="I1035" s="58"/>
      <c r="J1035" s="59"/>
      <c r="K1035" s="59"/>
    </row>
    <row r="1036" spans="3:11" ht="13.5" thickBot="1">
      <c r="C1036" s="1"/>
      <c r="D1036" s="2"/>
      <c r="H1036" s="57"/>
      <c r="I1036" s="58"/>
      <c r="J1036" s="59"/>
      <c r="K1036" s="59"/>
    </row>
    <row r="1037" spans="3:11" ht="13.5" thickBot="1">
      <c r="C1037" s="1"/>
      <c r="D1037" s="2"/>
      <c r="H1037" s="57"/>
      <c r="I1037" s="58"/>
      <c r="J1037" s="59"/>
      <c r="K1037" s="59"/>
    </row>
    <row r="1038" spans="3:11" ht="13.5" thickBot="1">
      <c r="C1038" s="1"/>
      <c r="D1038" s="2"/>
      <c r="H1038" s="57"/>
      <c r="I1038" s="58"/>
      <c r="J1038" s="59"/>
      <c r="K1038" s="59"/>
    </row>
    <row r="1039" spans="3:11" ht="13.5" thickBot="1">
      <c r="C1039" s="1"/>
      <c r="D1039" s="2"/>
      <c r="H1039" s="57"/>
      <c r="I1039" s="58"/>
      <c r="J1039" s="59"/>
      <c r="K1039" s="59"/>
    </row>
    <row r="1040" spans="3:11" ht="13.5" thickBot="1">
      <c r="C1040" s="1"/>
      <c r="D1040" s="2"/>
      <c r="H1040" s="57"/>
      <c r="I1040" s="58"/>
      <c r="J1040" s="59"/>
      <c r="K1040" s="59"/>
    </row>
    <row r="1041" spans="3:11" ht="13.5" thickBot="1">
      <c r="C1041" s="1"/>
      <c r="D1041" s="2"/>
      <c r="H1041" s="57"/>
      <c r="I1041" s="58"/>
      <c r="J1041" s="59"/>
      <c r="K1041" s="59"/>
    </row>
    <row r="1042" spans="3:11" ht="13.5" thickBot="1">
      <c r="C1042" s="1"/>
      <c r="D1042" s="2"/>
      <c r="H1042" s="57"/>
      <c r="I1042" s="58"/>
      <c r="J1042" s="59"/>
      <c r="K1042" s="59"/>
    </row>
    <row r="1043" spans="3:11" ht="13.5" thickBot="1">
      <c r="C1043" s="1"/>
      <c r="D1043" s="2"/>
      <c r="H1043" s="57"/>
      <c r="I1043" s="58"/>
      <c r="J1043" s="59"/>
      <c r="K1043" s="59"/>
    </row>
    <row r="1044" spans="3:11" ht="13.5" thickBot="1">
      <c r="C1044" s="1"/>
      <c r="D1044" s="2"/>
      <c r="H1044" s="57"/>
      <c r="I1044" s="58"/>
      <c r="J1044" s="59"/>
      <c r="K1044" s="59"/>
    </row>
    <row r="1045" spans="3:11" ht="13.5" thickBot="1">
      <c r="C1045" s="1"/>
      <c r="D1045" s="2"/>
      <c r="H1045" s="57"/>
      <c r="I1045" s="58"/>
      <c r="J1045" s="59"/>
      <c r="K1045" s="59"/>
    </row>
    <row r="1046" spans="3:11" ht="13.5" thickBot="1">
      <c r="C1046" s="1"/>
      <c r="D1046" s="2"/>
      <c r="H1046" s="57"/>
      <c r="I1046" s="58"/>
      <c r="J1046" s="59"/>
      <c r="K1046" s="59"/>
    </row>
    <row r="1047" spans="3:11" ht="13.5" thickBot="1">
      <c r="C1047" s="1"/>
      <c r="D1047" s="2"/>
      <c r="H1047" s="57"/>
      <c r="I1047" s="58"/>
      <c r="J1047" s="59"/>
      <c r="K1047" s="59"/>
    </row>
    <row r="1048" spans="3:11" ht="13.5" thickBot="1">
      <c r="C1048" s="1"/>
      <c r="D1048" s="2"/>
      <c r="H1048" s="57"/>
      <c r="I1048" s="58"/>
      <c r="J1048" s="59"/>
      <c r="K1048" s="59"/>
    </row>
    <row r="1049" spans="3:11" ht="13.5" thickBot="1">
      <c r="C1049" s="1"/>
      <c r="D1049" s="2"/>
      <c r="H1049" s="57"/>
      <c r="I1049" s="58"/>
      <c r="J1049" s="59"/>
      <c r="K1049" s="59"/>
    </row>
    <row r="1050" spans="3:11" ht="13.5" thickBot="1">
      <c r="C1050" s="1"/>
      <c r="D1050" s="2"/>
      <c r="H1050" s="57"/>
      <c r="I1050" s="58"/>
      <c r="J1050" s="59"/>
      <c r="K1050" s="59"/>
    </row>
    <row r="1051" spans="3:11" ht="13.5" thickBot="1">
      <c r="C1051" s="1"/>
      <c r="D1051" s="2"/>
      <c r="H1051" s="57"/>
      <c r="I1051" s="58"/>
      <c r="J1051" s="59"/>
      <c r="K1051" s="59"/>
    </row>
    <row r="1052" spans="3:11" ht="13.5" thickBot="1">
      <c r="C1052" s="1"/>
      <c r="D1052" s="2"/>
      <c r="H1052" s="57"/>
      <c r="I1052" s="58"/>
      <c r="J1052" s="59"/>
      <c r="K1052" s="59"/>
    </row>
    <row r="1053" spans="3:11" ht="13.5" thickBot="1">
      <c r="C1053" s="1"/>
      <c r="D1053" s="2"/>
      <c r="H1053" s="57"/>
      <c r="I1053" s="58"/>
      <c r="J1053" s="59"/>
      <c r="K1053" s="59"/>
    </row>
    <row r="1054" spans="3:11" ht="13.5" thickBot="1">
      <c r="C1054" s="1"/>
      <c r="D1054" s="2"/>
      <c r="H1054" s="57"/>
      <c r="I1054" s="58"/>
      <c r="J1054" s="59"/>
      <c r="K1054" s="59"/>
    </row>
    <row r="1055" spans="3:11" ht="13.5" thickBot="1">
      <c r="C1055" s="1"/>
      <c r="D1055" s="2"/>
      <c r="H1055" s="57"/>
      <c r="I1055" s="58"/>
      <c r="J1055" s="59"/>
      <c r="K1055" s="59"/>
    </row>
    <row r="1056" spans="3:11" ht="13.5" thickBot="1">
      <c r="C1056" s="1"/>
      <c r="D1056" s="2"/>
      <c r="H1056" s="57"/>
      <c r="I1056" s="58"/>
      <c r="J1056" s="59"/>
      <c r="K1056" s="59"/>
    </row>
    <row r="1057" spans="3:11" ht="13.5" thickBot="1">
      <c r="C1057" s="1"/>
      <c r="D1057" s="2"/>
      <c r="H1057" s="57"/>
      <c r="I1057" s="58"/>
      <c r="J1057" s="59"/>
      <c r="K1057" s="59"/>
    </row>
    <row r="1058" spans="3:11" ht="13.5" thickBot="1">
      <c r="C1058" s="1"/>
      <c r="D1058" s="2"/>
      <c r="H1058" s="57"/>
      <c r="I1058" s="58"/>
      <c r="J1058" s="59"/>
      <c r="K1058" s="59"/>
    </row>
    <row r="1059" spans="3:11" ht="13.5" thickBot="1">
      <c r="C1059" s="1"/>
      <c r="D1059" s="2"/>
      <c r="H1059" s="57"/>
      <c r="I1059" s="58"/>
      <c r="J1059" s="59"/>
      <c r="K1059" s="59"/>
    </row>
    <row r="1060" spans="3:11" ht="13.5" thickBot="1">
      <c r="C1060" s="1"/>
      <c r="D1060" s="2"/>
      <c r="H1060" s="57"/>
      <c r="I1060" s="58"/>
      <c r="J1060" s="59"/>
      <c r="K1060" s="59"/>
    </row>
    <row r="1061" spans="3:11" ht="13.5" thickBot="1">
      <c r="C1061" s="1"/>
      <c r="D1061" s="2"/>
      <c r="H1061" s="57"/>
      <c r="I1061" s="58"/>
      <c r="J1061" s="59"/>
      <c r="K1061" s="59"/>
    </row>
    <row r="1062" spans="3:11" ht="13.5" thickBot="1">
      <c r="C1062" s="1"/>
      <c r="D1062" s="2"/>
      <c r="H1062" s="57"/>
      <c r="I1062" s="58"/>
      <c r="J1062" s="59"/>
      <c r="K1062" s="59"/>
    </row>
    <row r="1063" spans="3:11" ht="13.5" thickBot="1">
      <c r="C1063" s="1"/>
      <c r="D1063" s="2"/>
      <c r="H1063" s="57"/>
      <c r="I1063" s="58"/>
      <c r="J1063" s="59"/>
      <c r="K1063" s="59"/>
    </row>
    <row r="1064" spans="3:11" ht="13.5" thickBot="1">
      <c r="C1064" s="1"/>
      <c r="D1064" s="2"/>
      <c r="H1064" s="57"/>
      <c r="I1064" s="58"/>
      <c r="J1064" s="59"/>
      <c r="K1064" s="59"/>
    </row>
    <row r="1065" spans="3:11" ht="13.5" thickBot="1">
      <c r="C1065" s="1"/>
      <c r="D1065" s="2"/>
      <c r="H1065" s="57"/>
      <c r="I1065" s="58"/>
      <c r="J1065" s="59"/>
      <c r="K1065" s="59"/>
    </row>
    <row r="1066" spans="3:11" ht="13.5" thickBot="1">
      <c r="C1066" s="1"/>
      <c r="D1066" s="2"/>
      <c r="H1066" s="57"/>
      <c r="I1066" s="58"/>
      <c r="J1066" s="59"/>
      <c r="K1066" s="59"/>
    </row>
    <row r="1067" spans="3:11" ht="13.5" thickBot="1">
      <c r="C1067" s="1"/>
      <c r="D1067" s="2"/>
      <c r="H1067" s="57"/>
      <c r="I1067" s="58"/>
      <c r="J1067" s="59"/>
      <c r="K1067" s="59"/>
    </row>
    <row r="1068" spans="3:11" ht="13.5" thickBot="1">
      <c r="C1068" s="1"/>
      <c r="D1068" s="2"/>
      <c r="H1068" s="57"/>
      <c r="I1068" s="58"/>
      <c r="J1068" s="59"/>
      <c r="K1068" s="59"/>
    </row>
    <row r="1069" spans="3:11" ht="13.5" thickBot="1">
      <c r="C1069" s="1"/>
      <c r="D1069" s="2"/>
      <c r="H1069" s="57"/>
      <c r="I1069" s="58"/>
      <c r="J1069" s="59"/>
      <c r="K1069" s="59"/>
    </row>
    <row r="1070" spans="3:11" ht="13.5" thickBot="1">
      <c r="C1070" s="1"/>
      <c r="D1070" s="2"/>
      <c r="H1070" s="57"/>
      <c r="I1070" s="58"/>
      <c r="J1070" s="59"/>
      <c r="K1070" s="59"/>
    </row>
    <row r="1071" spans="3:11" ht="13.5" thickBot="1">
      <c r="C1071" s="1"/>
      <c r="D1071" s="2"/>
      <c r="H1071" s="57"/>
      <c r="I1071" s="58"/>
      <c r="J1071" s="59"/>
      <c r="K1071" s="59"/>
    </row>
    <row r="1072" spans="3:11" ht="13.5" thickBot="1">
      <c r="C1072" s="1"/>
      <c r="D1072" s="2"/>
      <c r="H1072" s="57"/>
      <c r="I1072" s="58"/>
      <c r="J1072" s="59"/>
      <c r="K1072" s="59"/>
    </row>
    <row r="1073" spans="3:11" ht="13.5" thickBot="1">
      <c r="C1073" s="1"/>
      <c r="D1073" s="2"/>
      <c r="H1073" s="57"/>
      <c r="I1073" s="58"/>
      <c r="J1073" s="59"/>
      <c r="K1073" s="59"/>
    </row>
    <row r="1074" spans="3:11" ht="13.5" thickBot="1">
      <c r="C1074" s="1"/>
      <c r="D1074" s="2"/>
      <c r="H1074" s="57"/>
      <c r="I1074" s="58"/>
      <c r="J1074" s="59"/>
      <c r="K1074" s="59"/>
    </row>
    <row r="1075" spans="3:11" ht="13.5" thickBot="1">
      <c r="C1075" s="1"/>
      <c r="D1075" s="2"/>
      <c r="H1075" s="57"/>
      <c r="I1075" s="58"/>
      <c r="J1075" s="59"/>
      <c r="K1075" s="59"/>
    </row>
    <row r="1076" spans="3:11" ht="13.5" thickBot="1">
      <c r="C1076" s="1"/>
      <c r="D1076" s="2"/>
      <c r="H1076" s="57"/>
      <c r="I1076" s="58"/>
      <c r="J1076" s="59"/>
      <c r="K1076" s="59"/>
    </row>
    <row r="1077" spans="3:11" ht="13.5" thickBot="1">
      <c r="C1077" s="1"/>
      <c r="D1077" s="2"/>
      <c r="H1077" s="57"/>
      <c r="I1077" s="58"/>
      <c r="J1077" s="59"/>
      <c r="K1077" s="59"/>
    </row>
    <row r="1078" spans="3:11" ht="13.5" thickBot="1">
      <c r="C1078" s="1"/>
      <c r="D1078" s="2"/>
      <c r="H1078" s="57"/>
      <c r="I1078" s="58"/>
      <c r="J1078" s="59"/>
      <c r="K1078" s="59"/>
    </row>
    <row r="1079" spans="3:11" ht="13.5" thickBot="1">
      <c r="C1079" s="1"/>
      <c r="D1079" s="2"/>
      <c r="H1079" s="57"/>
      <c r="I1079" s="58"/>
      <c r="J1079" s="59"/>
      <c r="K1079" s="59"/>
    </row>
    <row r="1080" spans="3:11" ht="13.5" thickBot="1">
      <c r="C1080" s="1"/>
      <c r="D1080" s="2"/>
      <c r="H1080" s="57"/>
      <c r="I1080" s="58"/>
      <c r="J1080" s="59"/>
      <c r="K1080" s="59"/>
    </row>
    <row r="1081" spans="3:11" ht="13.5" thickBot="1">
      <c r="C1081" s="1"/>
      <c r="D1081" s="2"/>
      <c r="H1081" s="57"/>
      <c r="I1081" s="58"/>
      <c r="J1081" s="59"/>
      <c r="K1081" s="59"/>
    </row>
    <row r="1082" spans="3:11" ht="13.5" thickBot="1">
      <c r="C1082" s="1"/>
      <c r="D1082" s="2"/>
      <c r="H1082" s="57"/>
      <c r="I1082" s="58"/>
      <c r="J1082" s="59"/>
      <c r="K1082" s="59"/>
    </row>
    <row r="1083" spans="3:11" ht="13.5" thickBot="1">
      <c r="C1083" s="1"/>
      <c r="D1083" s="2"/>
      <c r="H1083" s="57"/>
      <c r="I1083" s="58"/>
      <c r="J1083" s="59"/>
      <c r="K1083" s="59"/>
    </row>
    <row r="1084" spans="3:11" ht="13.5" thickBot="1">
      <c r="C1084" s="1"/>
      <c r="D1084" s="2"/>
      <c r="H1084" s="57"/>
      <c r="I1084" s="58"/>
      <c r="J1084" s="59"/>
      <c r="K1084" s="59"/>
    </row>
    <row r="1085" spans="3:11" ht="13.5" thickBot="1">
      <c r="C1085" s="1"/>
      <c r="D1085" s="2"/>
      <c r="H1085" s="57"/>
      <c r="I1085" s="58"/>
      <c r="J1085" s="59"/>
      <c r="K1085" s="59"/>
    </row>
    <row r="1086" spans="3:11" ht="13.5" thickBot="1">
      <c r="C1086" s="1"/>
      <c r="D1086" s="2"/>
      <c r="H1086" s="57"/>
      <c r="I1086" s="58"/>
      <c r="J1086" s="59"/>
      <c r="K1086" s="59"/>
    </row>
    <row r="1087" spans="3:11" ht="13.5" thickBot="1">
      <c r="C1087" s="1"/>
      <c r="D1087" s="2"/>
      <c r="H1087" s="57"/>
      <c r="I1087" s="58"/>
      <c r="J1087" s="59"/>
      <c r="K1087" s="59"/>
    </row>
    <row r="1088" spans="3:11" ht="13.5" thickBot="1">
      <c r="C1088" s="1"/>
      <c r="D1088" s="2"/>
      <c r="H1088" s="57"/>
      <c r="I1088" s="58"/>
      <c r="J1088" s="59"/>
      <c r="K1088" s="59"/>
    </row>
    <row r="1089" spans="3:11" ht="13.5" thickBot="1">
      <c r="C1089" s="1"/>
      <c r="D1089" s="2"/>
      <c r="H1089" s="57"/>
      <c r="I1089" s="58"/>
      <c r="J1089" s="59"/>
      <c r="K1089" s="59"/>
    </row>
    <row r="1090" spans="3:11" ht="13.5" thickBot="1">
      <c r="C1090" s="1"/>
      <c r="D1090" s="2"/>
      <c r="H1090" s="57"/>
      <c r="I1090" s="58"/>
      <c r="J1090" s="59"/>
      <c r="K1090" s="59"/>
    </row>
    <row r="1091" spans="3:11" ht="13.5" thickBot="1">
      <c r="C1091" s="1"/>
      <c r="D1091" s="2"/>
      <c r="H1091" s="57"/>
      <c r="I1091" s="58"/>
      <c r="J1091" s="59"/>
      <c r="K1091" s="59"/>
    </row>
    <row r="1092" spans="3:11" ht="13.5" thickBot="1">
      <c r="C1092" s="1"/>
      <c r="D1092" s="2"/>
      <c r="H1092" s="57"/>
      <c r="I1092" s="58"/>
      <c r="J1092" s="59"/>
      <c r="K1092" s="59"/>
    </row>
    <row r="1093" spans="3:11" ht="13.5" thickBot="1">
      <c r="C1093" s="1"/>
      <c r="D1093" s="2"/>
      <c r="H1093" s="57"/>
      <c r="I1093" s="58"/>
      <c r="J1093" s="59"/>
      <c r="K1093" s="59"/>
    </row>
    <row r="1094" spans="3:11" ht="13.5" thickBot="1">
      <c r="C1094" s="1"/>
      <c r="D1094" s="2"/>
      <c r="H1094" s="57"/>
      <c r="I1094" s="58"/>
      <c r="J1094" s="59"/>
      <c r="K1094" s="59"/>
    </row>
    <row r="1095" spans="3:11" ht="13.5" thickBot="1">
      <c r="C1095" s="1"/>
      <c r="D1095" s="2"/>
      <c r="H1095" s="57"/>
      <c r="I1095" s="58"/>
      <c r="J1095" s="59"/>
      <c r="K1095" s="59"/>
    </row>
    <row r="1096" spans="3:11" ht="13.5" thickBot="1">
      <c r="C1096" s="1"/>
      <c r="D1096" s="2"/>
      <c r="H1096" s="57"/>
      <c r="I1096" s="58"/>
      <c r="J1096" s="59"/>
      <c r="K1096" s="59"/>
    </row>
    <row r="1097" spans="3:11" ht="13.5" thickBot="1">
      <c r="C1097" s="1"/>
      <c r="D1097" s="2"/>
      <c r="H1097" s="57"/>
      <c r="I1097" s="58"/>
      <c r="J1097" s="59"/>
      <c r="K1097" s="59"/>
    </row>
    <row r="1098" spans="3:11" ht="13.5" thickBot="1">
      <c r="C1098" s="1"/>
      <c r="D1098" s="2"/>
      <c r="H1098" s="57"/>
      <c r="I1098" s="58"/>
      <c r="J1098" s="59"/>
      <c r="K1098" s="59"/>
    </row>
    <row r="1099" spans="3:11" ht="13.5" thickBot="1">
      <c r="C1099" s="1"/>
      <c r="D1099" s="2"/>
      <c r="H1099" s="57"/>
      <c r="I1099" s="58"/>
      <c r="J1099" s="59"/>
      <c r="K1099" s="59"/>
    </row>
    <row r="1100" spans="3:11" ht="13.5" thickBot="1">
      <c r="C1100" s="1"/>
      <c r="D1100" s="2"/>
      <c r="H1100" s="57"/>
      <c r="I1100" s="58"/>
      <c r="J1100" s="59"/>
      <c r="K1100" s="59"/>
    </row>
    <row r="1101" spans="3:11" ht="13.5" thickBot="1">
      <c r="C1101" s="1"/>
      <c r="D1101" s="2"/>
      <c r="H1101" s="57"/>
      <c r="I1101" s="58"/>
      <c r="J1101" s="59"/>
      <c r="K1101" s="59"/>
    </row>
    <row r="1102" spans="3:11" ht="13.5" thickBot="1">
      <c r="C1102" s="1"/>
      <c r="D1102" s="2"/>
      <c r="H1102" s="57"/>
      <c r="I1102" s="58"/>
      <c r="J1102" s="59"/>
      <c r="K1102" s="59"/>
    </row>
    <row r="1103" spans="3:11" ht="13.5" thickBot="1">
      <c r="C1103" s="1"/>
      <c r="D1103" s="2"/>
      <c r="H1103" s="57"/>
      <c r="I1103" s="58"/>
      <c r="J1103" s="59"/>
      <c r="K1103" s="59"/>
    </row>
    <row r="1104" spans="3:11" ht="13.5" thickBot="1">
      <c r="C1104" s="1"/>
      <c r="D1104" s="2"/>
      <c r="H1104" s="57"/>
      <c r="I1104" s="58"/>
      <c r="J1104" s="59"/>
      <c r="K1104" s="59"/>
    </row>
    <row r="1105" spans="3:11" ht="13.5" thickBot="1">
      <c r="C1105" s="1"/>
      <c r="D1105" s="2"/>
      <c r="H1105" s="57"/>
      <c r="I1105" s="58"/>
      <c r="J1105" s="59"/>
      <c r="K1105" s="59"/>
    </row>
    <row r="1106" spans="3:11" ht="13.5" thickBot="1">
      <c r="C1106" s="1"/>
      <c r="D1106" s="2"/>
      <c r="H1106" s="57"/>
      <c r="I1106" s="58"/>
      <c r="J1106" s="59"/>
      <c r="K1106" s="59"/>
    </row>
    <row r="1107" spans="3:11" ht="13.5" thickBot="1">
      <c r="C1107" s="1"/>
      <c r="D1107" s="2"/>
      <c r="H1107" s="57"/>
      <c r="I1107" s="58"/>
      <c r="J1107" s="59"/>
      <c r="K1107" s="59"/>
    </row>
    <row r="1108" spans="3:11" ht="13.5" thickBot="1">
      <c r="C1108" s="1"/>
      <c r="D1108" s="2"/>
      <c r="H1108" s="57"/>
      <c r="I1108" s="58"/>
      <c r="J1108" s="59"/>
      <c r="K1108" s="59"/>
    </row>
    <row r="1109" spans="3:11" ht="13.5" thickBot="1">
      <c r="C1109" s="1"/>
      <c r="D1109" s="2"/>
      <c r="H1109" s="57"/>
      <c r="I1109" s="58"/>
      <c r="J1109" s="59"/>
      <c r="K1109" s="59"/>
    </row>
    <row r="1110" spans="3:11" ht="13.5" thickBot="1">
      <c r="C1110" s="1"/>
      <c r="D1110" s="2"/>
      <c r="H1110" s="57"/>
      <c r="I1110" s="58"/>
      <c r="J1110" s="59"/>
      <c r="K1110" s="59"/>
    </row>
    <row r="1111" spans="3:11" ht="13.5" thickBot="1">
      <c r="C1111" s="1"/>
      <c r="D1111" s="2"/>
      <c r="H1111" s="57"/>
      <c r="I1111" s="58"/>
      <c r="J1111" s="59"/>
      <c r="K1111" s="59"/>
    </row>
    <row r="1112" spans="3:11" ht="13.5" thickBot="1">
      <c r="C1112" s="1"/>
      <c r="D1112" s="2"/>
      <c r="H1112" s="57"/>
      <c r="I1112" s="58"/>
      <c r="J1112" s="59"/>
      <c r="K1112" s="59"/>
    </row>
    <row r="1113" spans="3:11" ht="13.5" thickBot="1">
      <c r="C1113" s="1"/>
      <c r="D1113" s="2"/>
      <c r="H1113" s="57"/>
      <c r="I1113" s="58"/>
      <c r="J1113" s="59"/>
      <c r="K1113" s="59"/>
    </row>
    <row r="1114" spans="3:11" ht="13.5" thickBot="1">
      <c r="C1114" s="1"/>
      <c r="D1114" s="2"/>
      <c r="H1114" s="57"/>
      <c r="I1114" s="58"/>
      <c r="J1114" s="59"/>
      <c r="K1114" s="59"/>
    </row>
    <row r="1115" spans="3:11" ht="13.5" thickBot="1">
      <c r="C1115" s="1"/>
      <c r="D1115" s="2"/>
      <c r="H1115" s="57"/>
      <c r="I1115" s="58"/>
      <c r="J1115" s="59"/>
      <c r="K1115" s="59"/>
    </row>
    <row r="1116" spans="3:11" ht="13.5" thickBot="1">
      <c r="C1116" s="1"/>
      <c r="D1116" s="2"/>
      <c r="H1116" s="57"/>
      <c r="I1116" s="58"/>
      <c r="J1116" s="59"/>
      <c r="K1116" s="59"/>
    </row>
    <row r="1117" spans="3:11" ht="13.5" thickBot="1">
      <c r="C1117" s="1"/>
      <c r="D1117" s="2"/>
      <c r="H1117" s="57"/>
      <c r="I1117" s="58"/>
      <c r="J1117" s="59"/>
      <c r="K1117" s="59"/>
    </row>
    <row r="1118" spans="3:11" ht="13.5" thickBot="1">
      <c r="C1118" s="1"/>
      <c r="D1118" s="2"/>
      <c r="H1118" s="57"/>
      <c r="I1118" s="58"/>
      <c r="J1118" s="59"/>
      <c r="K1118" s="59"/>
    </row>
    <row r="1119" spans="3:11" ht="13.5" thickBot="1">
      <c r="C1119" s="1"/>
      <c r="D1119" s="2"/>
      <c r="H1119" s="57"/>
      <c r="I1119" s="58"/>
      <c r="J1119" s="59"/>
      <c r="K1119" s="59"/>
    </row>
    <row r="1120" spans="3:11" ht="13.5" thickBot="1">
      <c r="C1120" s="1"/>
      <c r="D1120" s="2"/>
      <c r="H1120" s="57"/>
      <c r="I1120" s="58"/>
      <c r="J1120" s="59"/>
      <c r="K1120" s="59"/>
    </row>
    <row r="1121" spans="3:11" ht="13.5" thickBot="1">
      <c r="C1121" s="1"/>
      <c r="D1121" s="2"/>
      <c r="H1121" s="57"/>
      <c r="I1121" s="58"/>
      <c r="J1121" s="59"/>
      <c r="K1121" s="59"/>
    </row>
    <row r="1122" spans="3:11" ht="13.5" thickBot="1">
      <c r="C1122" s="1"/>
      <c r="D1122" s="2"/>
      <c r="H1122" s="57"/>
      <c r="I1122" s="58"/>
      <c r="J1122" s="59"/>
      <c r="K1122" s="59"/>
    </row>
    <row r="1123" spans="3:11" ht="13.5" thickBot="1">
      <c r="C1123" s="1"/>
      <c r="D1123" s="2"/>
      <c r="H1123" s="57"/>
      <c r="I1123" s="58"/>
      <c r="J1123" s="59"/>
      <c r="K1123" s="59"/>
    </row>
    <row r="1124" spans="3:11" ht="13.5" thickBot="1">
      <c r="C1124" s="1"/>
      <c r="D1124" s="2"/>
      <c r="H1124" s="57"/>
      <c r="I1124" s="58"/>
      <c r="J1124" s="59"/>
      <c r="K1124" s="59"/>
    </row>
    <row r="1125" spans="3:11" ht="13.5" thickBot="1">
      <c r="C1125" s="1"/>
      <c r="D1125" s="2"/>
      <c r="H1125" s="57"/>
      <c r="I1125" s="58"/>
      <c r="J1125" s="59"/>
      <c r="K1125" s="59"/>
    </row>
    <row r="1126" spans="3:11" ht="13.5" thickBot="1">
      <c r="C1126" s="1"/>
      <c r="D1126" s="2"/>
      <c r="H1126" s="57"/>
      <c r="I1126" s="58"/>
      <c r="J1126" s="59"/>
      <c r="K1126" s="59"/>
    </row>
    <row r="1127" spans="3:11" ht="13.5" thickBot="1">
      <c r="C1127" s="1"/>
      <c r="D1127" s="2"/>
      <c r="H1127" s="57"/>
      <c r="I1127" s="58"/>
      <c r="J1127" s="59"/>
      <c r="K1127" s="59"/>
    </row>
    <row r="1128" spans="3:11" ht="13.5" thickBot="1">
      <c r="C1128" s="1"/>
      <c r="D1128" s="2"/>
      <c r="H1128" s="57"/>
      <c r="I1128" s="58"/>
      <c r="J1128" s="59"/>
      <c r="K1128" s="59"/>
    </row>
    <row r="1129" spans="3:11" ht="13.5" thickBot="1">
      <c r="C1129" s="1"/>
      <c r="D1129" s="2"/>
      <c r="H1129" s="57"/>
      <c r="I1129" s="58"/>
      <c r="J1129" s="59"/>
      <c r="K1129" s="59"/>
    </row>
    <row r="1130" spans="3:11" ht="13.5" thickBot="1">
      <c r="C1130" s="1"/>
      <c r="D1130" s="2"/>
      <c r="H1130" s="57"/>
      <c r="I1130" s="58"/>
      <c r="J1130" s="59"/>
      <c r="K1130" s="59"/>
    </row>
    <row r="1131" spans="3:11" ht="13.5" thickBot="1">
      <c r="C1131" s="1"/>
      <c r="D1131" s="2"/>
      <c r="H1131" s="57"/>
      <c r="I1131" s="58"/>
      <c r="J1131" s="59"/>
      <c r="K1131" s="59"/>
    </row>
    <row r="1132" spans="3:11" ht="13.5" thickBot="1">
      <c r="C1132" s="1"/>
      <c r="D1132" s="2"/>
      <c r="H1132" s="57"/>
      <c r="I1132" s="58"/>
      <c r="J1132" s="59"/>
      <c r="K1132" s="59"/>
    </row>
    <row r="1133" spans="3:11" ht="13.5" thickBot="1">
      <c r="C1133" s="1"/>
      <c r="D1133" s="2"/>
      <c r="H1133" s="57"/>
      <c r="I1133" s="58"/>
      <c r="J1133" s="59"/>
      <c r="K1133" s="59"/>
    </row>
    <row r="1134" spans="3:11" ht="13.5" thickBot="1">
      <c r="C1134" s="1"/>
      <c r="D1134" s="2"/>
      <c r="H1134" s="57"/>
      <c r="I1134" s="58"/>
      <c r="J1134" s="59"/>
      <c r="K1134" s="59"/>
    </row>
    <row r="1135" spans="3:11" ht="13.5" thickBot="1">
      <c r="C1135" s="1"/>
      <c r="D1135" s="2"/>
      <c r="H1135" s="57"/>
      <c r="I1135" s="58"/>
      <c r="J1135" s="59"/>
      <c r="K1135" s="59"/>
    </row>
    <row r="1136" spans="3:11" ht="13.5" thickBot="1">
      <c r="C1136" s="1"/>
      <c r="D1136" s="2"/>
      <c r="H1136" s="57"/>
      <c r="I1136" s="58"/>
      <c r="J1136" s="59"/>
      <c r="K1136" s="59"/>
    </row>
    <row r="1137" spans="3:11" ht="13.5" thickBot="1">
      <c r="C1137" s="1"/>
      <c r="D1137" s="2"/>
      <c r="H1137" s="57"/>
      <c r="I1137" s="58"/>
      <c r="J1137" s="59"/>
      <c r="K1137" s="59"/>
    </row>
    <row r="1138" spans="3:11" ht="13.5" thickBot="1">
      <c r="C1138" s="1"/>
      <c r="D1138" s="2"/>
      <c r="H1138" s="57"/>
      <c r="I1138" s="58"/>
      <c r="J1138" s="59"/>
      <c r="K1138" s="59"/>
    </row>
    <row r="1139" spans="3:11" ht="13.5" thickBot="1">
      <c r="C1139" s="1"/>
      <c r="D1139" s="2"/>
      <c r="H1139" s="57"/>
      <c r="I1139" s="58"/>
      <c r="J1139" s="59"/>
      <c r="K1139" s="59"/>
    </row>
    <row r="1140" spans="3:11" ht="13.5" thickBot="1">
      <c r="C1140" s="1"/>
      <c r="D1140" s="2"/>
      <c r="H1140" s="57"/>
      <c r="I1140" s="58"/>
      <c r="J1140" s="59"/>
      <c r="K1140" s="59"/>
    </row>
    <row r="1141" spans="3:11" ht="13.5" thickBot="1">
      <c r="C1141" s="1"/>
      <c r="D1141" s="2"/>
      <c r="H1141" s="57"/>
      <c r="I1141" s="58"/>
      <c r="J1141" s="59"/>
      <c r="K1141" s="59"/>
    </row>
    <row r="1142" spans="3:11" ht="13.5" thickBot="1">
      <c r="C1142" s="1"/>
      <c r="D1142" s="2"/>
      <c r="H1142" s="57"/>
      <c r="I1142" s="58"/>
      <c r="J1142" s="59"/>
      <c r="K1142" s="59"/>
    </row>
    <row r="1143" spans="3:11" ht="13.5" thickBot="1">
      <c r="C1143" s="1"/>
      <c r="D1143" s="2"/>
      <c r="H1143" s="57"/>
      <c r="I1143" s="58"/>
      <c r="J1143" s="59"/>
      <c r="K1143" s="59"/>
    </row>
    <row r="1144" spans="3:11" ht="13.5" thickBot="1">
      <c r="C1144" s="1"/>
      <c r="D1144" s="2"/>
      <c r="H1144" s="57"/>
      <c r="I1144" s="58"/>
      <c r="J1144" s="59"/>
      <c r="K1144" s="59"/>
    </row>
    <row r="1145" spans="3:11" ht="13.5" thickBot="1">
      <c r="C1145" s="1"/>
      <c r="D1145" s="2"/>
      <c r="H1145" s="57"/>
      <c r="I1145" s="58"/>
      <c r="J1145" s="59"/>
      <c r="K1145" s="59"/>
    </row>
    <row r="1146" spans="3:11" ht="13.5" thickBot="1">
      <c r="C1146" s="1"/>
      <c r="D1146" s="2"/>
      <c r="H1146" s="57"/>
      <c r="I1146" s="58"/>
      <c r="J1146" s="59"/>
      <c r="K1146" s="59"/>
    </row>
    <row r="1147" spans="3:11" ht="13.5" thickBot="1">
      <c r="C1147" s="1"/>
      <c r="D1147" s="2"/>
      <c r="H1147" s="57"/>
      <c r="I1147" s="58"/>
      <c r="J1147" s="59"/>
      <c r="K1147" s="59"/>
    </row>
    <row r="1148" spans="3:11" ht="13.5" thickBot="1">
      <c r="C1148" s="1"/>
      <c r="D1148" s="2"/>
      <c r="H1148" s="57"/>
      <c r="I1148" s="58"/>
      <c r="J1148" s="59"/>
      <c r="K1148" s="59"/>
    </row>
    <row r="1149" spans="3:11" ht="13.5" thickBot="1">
      <c r="C1149" s="1"/>
      <c r="D1149" s="2"/>
      <c r="H1149" s="57"/>
      <c r="I1149" s="58"/>
      <c r="J1149" s="59"/>
      <c r="K1149" s="59"/>
    </row>
    <row r="1150" spans="3:11" ht="13.5" thickBot="1">
      <c r="C1150" s="1"/>
      <c r="D1150" s="2"/>
      <c r="H1150" s="57"/>
      <c r="I1150" s="58"/>
      <c r="J1150" s="59"/>
      <c r="K1150" s="59"/>
    </row>
    <row r="1151" spans="3:11" ht="13.5" thickBot="1">
      <c r="C1151" s="1"/>
      <c r="D1151" s="2"/>
      <c r="H1151" s="57"/>
      <c r="I1151" s="58"/>
      <c r="J1151" s="59"/>
      <c r="K1151" s="59"/>
    </row>
    <row r="1152" spans="3:11" ht="13.5" thickBot="1">
      <c r="C1152" s="1"/>
      <c r="D1152" s="2"/>
      <c r="H1152" s="57"/>
      <c r="I1152" s="58"/>
      <c r="J1152" s="59"/>
      <c r="K1152" s="59"/>
    </row>
    <row r="1153" spans="3:11" ht="13.5" thickBot="1">
      <c r="C1153" s="1"/>
      <c r="D1153" s="2"/>
      <c r="H1153" s="57"/>
      <c r="I1153" s="58"/>
      <c r="J1153" s="59"/>
      <c r="K1153" s="59"/>
    </row>
    <row r="1154" spans="3:11" ht="13.5" thickBot="1">
      <c r="C1154" s="1"/>
      <c r="D1154" s="2"/>
      <c r="H1154" s="57"/>
      <c r="I1154" s="58"/>
      <c r="J1154" s="59"/>
      <c r="K1154" s="59"/>
    </row>
    <row r="1155" spans="3:11" ht="13.5" thickBot="1">
      <c r="C1155" s="1"/>
      <c r="D1155" s="2"/>
      <c r="H1155" s="57"/>
      <c r="I1155" s="58"/>
      <c r="J1155" s="59"/>
      <c r="K1155" s="59"/>
    </row>
    <row r="1156" spans="3:11" ht="13.5" thickBot="1">
      <c r="C1156" s="1"/>
      <c r="D1156" s="2"/>
      <c r="H1156" s="57"/>
      <c r="I1156" s="58"/>
      <c r="J1156" s="59"/>
      <c r="K1156" s="59"/>
    </row>
    <row r="1157" spans="3:11" ht="13.5" thickBot="1">
      <c r="C1157" s="1"/>
      <c r="D1157" s="2"/>
      <c r="H1157" s="57"/>
      <c r="I1157" s="58"/>
      <c r="J1157" s="59"/>
      <c r="K1157" s="59"/>
    </row>
    <row r="1158" spans="3:11" ht="13.5" thickBot="1">
      <c r="C1158" s="1"/>
      <c r="D1158" s="2"/>
      <c r="H1158" s="57"/>
      <c r="I1158" s="58"/>
      <c r="J1158" s="59"/>
      <c r="K1158" s="59"/>
    </row>
    <row r="1159" spans="3:11" ht="13.5" thickBot="1">
      <c r="C1159" s="1"/>
      <c r="D1159" s="2"/>
      <c r="H1159" s="57"/>
      <c r="I1159" s="58"/>
      <c r="J1159" s="59"/>
      <c r="K1159" s="59"/>
    </row>
    <row r="1160" spans="3:11" ht="13.5" thickBot="1">
      <c r="C1160" s="1"/>
      <c r="D1160" s="2"/>
      <c r="H1160" s="57"/>
      <c r="I1160" s="58"/>
      <c r="J1160" s="59"/>
      <c r="K1160" s="59"/>
    </row>
    <row r="1161" spans="3:11" ht="13.5" thickBot="1">
      <c r="C1161" s="1"/>
      <c r="D1161" s="2"/>
      <c r="H1161" s="57"/>
      <c r="I1161" s="58"/>
      <c r="J1161" s="59"/>
      <c r="K1161" s="59"/>
    </row>
    <row r="1162" spans="3:11" ht="13.5" thickBot="1">
      <c r="C1162" s="1"/>
      <c r="D1162" s="2"/>
      <c r="H1162" s="57"/>
      <c r="I1162" s="58"/>
      <c r="J1162" s="59"/>
      <c r="K1162" s="59"/>
    </row>
    <row r="1163" spans="3:11" ht="13.5" thickBot="1">
      <c r="C1163" s="1"/>
      <c r="D1163" s="2"/>
      <c r="H1163" s="57"/>
      <c r="I1163" s="58"/>
      <c r="J1163" s="59"/>
      <c r="K1163" s="59"/>
    </row>
    <row r="1164" spans="3:11" ht="13.5" thickBot="1">
      <c r="C1164" s="1"/>
      <c r="D1164" s="2"/>
      <c r="H1164" s="57"/>
      <c r="I1164" s="58"/>
      <c r="J1164" s="59"/>
      <c r="K1164" s="59"/>
    </row>
    <row r="1165" spans="3:11" ht="13.5" thickBot="1">
      <c r="C1165" s="1"/>
      <c r="D1165" s="2"/>
      <c r="H1165" s="57"/>
      <c r="I1165" s="58"/>
      <c r="J1165" s="59"/>
      <c r="K1165" s="59"/>
    </row>
    <row r="1166" spans="3:11" ht="13.5" thickBot="1">
      <c r="C1166" s="1"/>
      <c r="D1166" s="2"/>
      <c r="H1166" s="57"/>
      <c r="I1166" s="58"/>
      <c r="J1166" s="59"/>
      <c r="K1166" s="59"/>
    </row>
    <row r="1167" spans="3:11" ht="13.5" thickBot="1">
      <c r="C1167" s="1"/>
      <c r="D1167" s="2"/>
      <c r="H1167" s="57"/>
      <c r="I1167" s="58"/>
      <c r="J1167" s="59"/>
      <c r="K1167" s="59"/>
    </row>
    <row r="1168" spans="3:11" ht="13.5" thickBot="1">
      <c r="C1168" s="1"/>
      <c r="D1168" s="2"/>
      <c r="H1168" s="57"/>
      <c r="I1168" s="58"/>
      <c r="J1168" s="59"/>
      <c r="K1168" s="59"/>
    </row>
    <row r="1169" spans="3:11" ht="13.5" thickBot="1">
      <c r="C1169" s="1"/>
      <c r="D1169" s="2"/>
      <c r="H1169" s="57"/>
      <c r="I1169" s="58"/>
      <c r="J1169" s="59"/>
      <c r="K1169" s="59"/>
    </row>
    <row r="1170" spans="3:11" ht="13.5" thickBot="1">
      <c r="C1170" s="1"/>
      <c r="D1170" s="2"/>
      <c r="H1170" s="57"/>
      <c r="I1170" s="58"/>
      <c r="J1170" s="59"/>
      <c r="K1170" s="59"/>
    </row>
    <row r="1171" spans="3:11" ht="13.5" thickBot="1">
      <c r="C1171" s="1"/>
      <c r="D1171" s="2"/>
      <c r="H1171" s="57"/>
      <c r="I1171" s="58"/>
      <c r="J1171" s="59"/>
      <c r="K1171" s="59"/>
    </row>
    <row r="1172" spans="3:11" ht="13.5" thickBot="1">
      <c r="C1172" s="1"/>
      <c r="D1172" s="2"/>
      <c r="H1172" s="57"/>
      <c r="I1172" s="58"/>
      <c r="J1172" s="59"/>
      <c r="K1172" s="59"/>
    </row>
    <row r="1173" spans="3:11" ht="13.5" thickBot="1">
      <c r="C1173" s="1"/>
      <c r="D1173" s="2"/>
      <c r="H1173" s="57"/>
      <c r="I1173" s="58"/>
      <c r="J1173" s="59"/>
      <c r="K1173" s="59"/>
    </row>
    <row r="1174" spans="3:11" ht="13.5" thickBot="1">
      <c r="C1174" s="1"/>
      <c r="D1174" s="2"/>
      <c r="H1174" s="57"/>
      <c r="I1174" s="58"/>
      <c r="J1174" s="59"/>
      <c r="K1174" s="59"/>
    </row>
    <row r="1175" spans="3:11" ht="13.5" thickBot="1">
      <c r="C1175" s="1"/>
      <c r="D1175" s="2"/>
      <c r="H1175" s="57"/>
      <c r="I1175" s="58"/>
      <c r="J1175" s="59"/>
      <c r="K1175" s="59"/>
    </row>
    <row r="1176" spans="3:11" ht="13.5" thickBot="1">
      <c r="C1176" s="1"/>
      <c r="D1176" s="2"/>
      <c r="H1176" s="57"/>
      <c r="I1176" s="58"/>
      <c r="J1176" s="59"/>
      <c r="K1176" s="59"/>
    </row>
    <row r="1177" spans="3:11" ht="13.5" thickBot="1">
      <c r="C1177" s="1"/>
      <c r="D1177" s="2"/>
      <c r="H1177" s="57"/>
      <c r="I1177" s="58"/>
      <c r="J1177" s="59"/>
      <c r="K1177" s="59"/>
    </row>
    <row r="1178" spans="3:11" ht="13.5" thickBot="1">
      <c r="C1178" s="1"/>
      <c r="D1178" s="2"/>
      <c r="H1178" s="57"/>
      <c r="I1178" s="58"/>
      <c r="J1178" s="59"/>
      <c r="K1178" s="59"/>
    </row>
    <row r="1179" spans="3:11" ht="13.5" thickBot="1">
      <c r="C1179" s="1"/>
      <c r="D1179" s="2"/>
      <c r="H1179" s="57"/>
      <c r="I1179" s="58"/>
      <c r="J1179" s="59"/>
      <c r="K1179" s="59"/>
    </row>
    <row r="1180" spans="3:11" ht="13.5" thickBot="1">
      <c r="C1180" s="1"/>
      <c r="D1180" s="2"/>
      <c r="H1180" s="57"/>
      <c r="I1180" s="58"/>
      <c r="J1180" s="59"/>
      <c r="K1180" s="59"/>
    </row>
    <row r="1181" spans="3:11" ht="13.5" thickBot="1">
      <c r="C1181" s="1"/>
      <c r="D1181" s="2"/>
      <c r="H1181" s="57"/>
      <c r="I1181" s="58"/>
      <c r="J1181" s="59"/>
      <c r="K1181" s="59"/>
    </row>
    <row r="1182" spans="3:11" ht="13.5" thickBot="1">
      <c r="C1182" s="1"/>
      <c r="D1182" s="2"/>
      <c r="H1182" s="57"/>
      <c r="I1182" s="58"/>
      <c r="J1182" s="59"/>
      <c r="K1182" s="59"/>
    </row>
    <row r="1183" spans="3:11" ht="13.5" thickBot="1">
      <c r="C1183" s="1"/>
      <c r="D1183" s="2"/>
      <c r="H1183" s="57"/>
      <c r="I1183" s="58"/>
      <c r="J1183" s="59"/>
      <c r="K1183" s="59"/>
    </row>
    <row r="1184" spans="3:11" ht="13.5" thickBot="1">
      <c r="C1184" s="1"/>
      <c r="D1184" s="2"/>
      <c r="H1184" s="57"/>
      <c r="I1184" s="58"/>
      <c r="J1184" s="59"/>
      <c r="K1184" s="59"/>
    </row>
    <row r="1185" spans="3:11" ht="13.5" thickBot="1">
      <c r="C1185" s="1"/>
      <c r="D1185" s="2"/>
      <c r="H1185" s="57"/>
      <c r="I1185" s="58"/>
      <c r="J1185" s="59"/>
      <c r="K1185" s="59"/>
    </row>
    <row r="1186" spans="3:11" ht="13.5" thickBot="1">
      <c r="C1186" s="1"/>
      <c r="D1186" s="2"/>
      <c r="H1186" s="57"/>
      <c r="I1186" s="58"/>
      <c r="J1186" s="59"/>
      <c r="K1186" s="59"/>
    </row>
    <row r="1187" spans="3:11" ht="13.5" thickBot="1">
      <c r="C1187" s="1"/>
      <c r="D1187" s="2"/>
      <c r="H1187" s="57"/>
      <c r="I1187" s="58"/>
      <c r="J1187" s="59"/>
      <c r="K1187" s="59"/>
    </row>
    <row r="1188" spans="3:11" ht="13.5" thickBot="1">
      <c r="C1188" s="1"/>
      <c r="D1188" s="2"/>
      <c r="H1188" s="57"/>
      <c r="I1188" s="58"/>
      <c r="J1188" s="59"/>
      <c r="K1188" s="59"/>
    </row>
    <row r="1189" spans="3:11" ht="13.5" thickBot="1">
      <c r="C1189" s="1"/>
      <c r="D1189" s="2"/>
      <c r="H1189" s="57"/>
      <c r="I1189" s="58"/>
      <c r="J1189" s="59"/>
      <c r="K1189" s="59"/>
    </row>
    <row r="1190" spans="3:11" ht="13.5" thickBot="1">
      <c r="C1190" s="1"/>
      <c r="D1190" s="2"/>
      <c r="H1190" s="57"/>
      <c r="I1190" s="58"/>
      <c r="J1190" s="59"/>
      <c r="K1190" s="59"/>
    </row>
    <row r="1191" spans="3:11" ht="13.5" thickBot="1">
      <c r="C1191" s="1"/>
      <c r="D1191" s="2"/>
      <c r="H1191" s="57"/>
      <c r="I1191" s="58"/>
      <c r="J1191" s="59"/>
      <c r="K1191" s="59"/>
    </row>
    <row r="1192" spans="3:11" ht="13.5" thickBot="1">
      <c r="C1192" s="1"/>
      <c r="D1192" s="2"/>
      <c r="H1192" s="57"/>
      <c r="I1192" s="58"/>
      <c r="J1192" s="59"/>
      <c r="K1192" s="59"/>
    </row>
    <row r="1193" spans="3:11" ht="13.5" thickBot="1">
      <c r="C1193" s="1"/>
      <c r="D1193" s="2"/>
      <c r="H1193" s="57"/>
      <c r="I1193" s="58"/>
      <c r="J1193" s="59"/>
      <c r="K1193" s="59"/>
    </row>
    <row r="1194" spans="3:11" ht="13.5" thickBot="1">
      <c r="C1194" s="1"/>
      <c r="D1194" s="2"/>
      <c r="H1194" s="57"/>
      <c r="I1194" s="58"/>
      <c r="J1194" s="59"/>
      <c r="K1194" s="59"/>
    </row>
    <row r="1195" spans="3:11" ht="13.5" thickBot="1">
      <c r="C1195" s="1"/>
      <c r="D1195" s="2"/>
      <c r="H1195" s="57"/>
      <c r="I1195" s="58"/>
      <c r="J1195" s="59"/>
      <c r="K1195" s="59"/>
    </row>
    <row r="1196" spans="3:11" ht="13.5" thickBot="1">
      <c r="C1196" s="1"/>
      <c r="D1196" s="2"/>
      <c r="H1196" s="57"/>
      <c r="I1196" s="58"/>
      <c r="J1196" s="59"/>
      <c r="K1196" s="59"/>
    </row>
    <row r="1197" spans="3:11" ht="13.5" thickBot="1">
      <c r="C1197" s="1"/>
      <c r="D1197" s="2"/>
      <c r="H1197" s="57"/>
      <c r="I1197" s="58"/>
      <c r="J1197" s="59"/>
      <c r="K1197" s="59"/>
    </row>
    <row r="1198" spans="3:11" ht="13.5" thickBot="1">
      <c r="C1198" s="1"/>
      <c r="D1198" s="2"/>
      <c r="H1198" s="57"/>
      <c r="I1198" s="58"/>
      <c r="J1198" s="59"/>
      <c r="K1198" s="59"/>
    </row>
    <row r="1199" spans="3:11" ht="13.5" thickBot="1">
      <c r="C1199" s="1"/>
      <c r="D1199" s="2"/>
      <c r="H1199" s="57"/>
      <c r="I1199" s="58"/>
      <c r="J1199" s="59"/>
      <c r="K1199" s="59"/>
    </row>
    <row r="1200" spans="3:11" ht="13.5" thickBot="1">
      <c r="C1200" s="1"/>
      <c r="D1200" s="2"/>
      <c r="H1200" s="57"/>
      <c r="I1200" s="58"/>
      <c r="J1200" s="59"/>
      <c r="K1200" s="59"/>
    </row>
    <row r="1201" spans="3:11" ht="13.5" thickBot="1">
      <c r="C1201" s="1"/>
      <c r="D1201" s="2"/>
      <c r="H1201" s="57"/>
      <c r="I1201" s="58"/>
      <c r="J1201" s="59"/>
      <c r="K1201" s="59"/>
    </row>
    <row r="1202" spans="3:11" ht="13.5" thickBot="1">
      <c r="C1202" s="1"/>
      <c r="D1202" s="2"/>
      <c r="H1202" s="57"/>
      <c r="I1202" s="58"/>
      <c r="J1202" s="59"/>
      <c r="K1202" s="59"/>
    </row>
    <row r="1203" spans="3:11" ht="13.5" thickBot="1">
      <c r="C1203" s="1"/>
      <c r="D1203" s="2"/>
      <c r="H1203" s="57"/>
      <c r="I1203" s="58"/>
      <c r="J1203" s="59"/>
      <c r="K1203" s="59"/>
    </row>
    <row r="1204" spans="3:11" ht="13.5" thickBot="1">
      <c r="C1204" s="1"/>
      <c r="D1204" s="2"/>
      <c r="H1204" s="57"/>
      <c r="I1204" s="58"/>
      <c r="J1204" s="59"/>
      <c r="K1204" s="59"/>
    </row>
    <row r="1205" spans="3:11" ht="13.5" thickBot="1">
      <c r="C1205" s="1"/>
      <c r="D1205" s="2"/>
      <c r="H1205" s="57"/>
      <c r="I1205" s="58"/>
      <c r="J1205" s="59"/>
      <c r="K1205" s="59"/>
    </row>
    <row r="1206" spans="3:11" ht="13.5" thickBot="1">
      <c r="C1206" s="1"/>
      <c r="D1206" s="2"/>
      <c r="H1206" s="57"/>
      <c r="I1206" s="58"/>
      <c r="J1206" s="59"/>
      <c r="K1206" s="59"/>
    </row>
    <row r="1207" spans="3:11" ht="13.5" thickBot="1">
      <c r="C1207" s="1"/>
      <c r="D1207" s="2"/>
      <c r="H1207" s="57"/>
      <c r="I1207" s="58"/>
      <c r="J1207" s="59"/>
      <c r="K1207" s="59"/>
    </row>
    <row r="1208" spans="3:11" ht="13.5" thickBot="1">
      <c r="C1208" s="1"/>
      <c r="D1208" s="2"/>
      <c r="H1208" s="57"/>
      <c r="I1208" s="58"/>
      <c r="J1208" s="59"/>
      <c r="K1208" s="59"/>
    </row>
    <row r="1209" spans="3:11" ht="13.5" thickBot="1">
      <c r="C1209" s="1"/>
      <c r="D1209" s="2"/>
      <c r="H1209" s="57"/>
      <c r="I1209" s="58"/>
      <c r="J1209" s="59"/>
      <c r="K1209" s="59"/>
    </row>
    <row r="1210" spans="3:11" ht="13.5" thickBot="1">
      <c r="C1210" s="1"/>
      <c r="D1210" s="2"/>
      <c r="H1210" s="57"/>
      <c r="I1210" s="58"/>
      <c r="J1210" s="59"/>
      <c r="K1210" s="59"/>
    </row>
    <row r="1211" spans="3:11" ht="13.5" thickBot="1">
      <c r="C1211" s="1"/>
      <c r="D1211" s="2"/>
      <c r="H1211" s="57"/>
      <c r="I1211" s="58"/>
      <c r="J1211" s="59"/>
      <c r="K1211" s="59"/>
    </row>
    <row r="1212" spans="3:11" ht="13.5" thickBot="1">
      <c r="C1212" s="1"/>
      <c r="D1212" s="2"/>
      <c r="H1212" s="57"/>
      <c r="I1212" s="58"/>
      <c r="J1212" s="59"/>
      <c r="K1212" s="59"/>
    </row>
    <row r="1213" spans="3:11" ht="13.5" thickBot="1">
      <c r="C1213" s="1"/>
      <c r="D1213" s="2"/>
      <c r="H1213" s="57"/>
      <c r="I1213" s="58"/>
      <c r="J1213" s="59"/>
      <c r="K1213" s="59"/>
    </row>
    <row r="1214" spans="3:11" ht="13.5" thickBot="1">
      <c r="C1214" s="1"/>
      <c r="D1214" s="2"/>
      <c r="H1214" s="57"/>
      <c r="I1214" s="58"/>
      <c r="J1214" s="59"/>
      <c r="K1214" s="59"/>
    </row>
    <row r="1215" spans="3:11" ht="13.5" thickBot="1">
      <c r="C1215" s="1"/>
      <c r="D1215" s="2"/>
      <c r="H1215" s="57"/>
      <c r="I1215" s="58"/>
      <c r="J1215" s="59"/>
      <c r="K1215" s="59"/>
    </row>
    <row r="1216" spans="3:11" ht="13.5" thickBot="1">
      <c r="C1216" s="1"/>
      <c r="D1216" s="2"/>
      <c r="H1216" s="57"/>
      <c r="I1216" s="58"/>
      <c r="J1216" s="59"/>
      <c r="K1216" s="59"/>
    </row>
    <row r="1217" spans="3:11" ht="13.5" thickBot="1">
      <c r="C1217" s="1"/>
      <c r="D1217" s="2"/>
      <c r="H1217" s="57"/>
      <c r="I1217" s="58"/>
      <c r="J1217" s="59"/>
      <c r="K1217" s="59"/>
    </row>
    <row r="1218" spans="3:11" ht="13.5" thickBot="1">
      <c r="C1218" s="1"/>
      <c r="D1218" s="2"/>
      <c r="H1218" s="57"/>
      <c r="I1218" s="58"/>
      <c r="J1218" s="59"/>
      <c r="K1218" s="59"/>
    </row>
    <row r="1219" spans="3:11" ht="13.5" thickBot="1">
      <c r="C1219" s="1"/>
      <c r="D1219" s="2"/>
      <c r="H1219" s="57"/>
      <c r="I1219" s="58"/>
      <c r="J1219" s="59"/>
      <c r="K1219" s="59"/>
    </row>
    <row r="1220" spans="3:11" ht="13.5" thickBot="1">
      <c r="C1220" s="1"/>
      <c r="D1220" s="2"/>
      <c r="H1220" s="57"/>
      <c r="I1220" s="58"/>
      <c r="J1220" s="59"/>
      <c r="K1220" s="59"/>
    </row>
    <row r="1221" spans="3:11" ht="13.5" thickBot="1">
      <c r="C1221" s="1"/>
      <c r="D1221" s="2"/>
      <c r="H1221" s="57"/>
      <c r="I1221" s="58"/>
      <c r="J1221" s="59"/>
      <c r="K1221" s="59"/>
    </row>
    <row r="1222" spans="3:11" ht="13.5" thickBot="1">
      <c r="C1222" s="1"/>
      <c r="D1222" s="2"/>
      <c r="H1222" s="57"/>
      <c r="I1222" s="58"/>
      <c r="J1222" s="59"/>
      <c r="K1222" s="59"/>
    </row>
    <row r="1223" spans="3:11" ht="13.5" thickBot="1">
      <c r="C1223" s="1"/>
      <c r="D1223" s="2"/>
      <c r="H1223" s="57"/>
      <c r="I1223" s="58"/>
      <c r="J1223" s="59"/>
      <c r="K1223" s="59"/>
    </row>
    <row r="1224" spans="3:11" ht="13.5" thickBot="1">
      <c r="C1224" s="1"/>
      <c r="D1224" s="2"/>
      <c r="H1224" s="57"/>
      <c r="I1224" s="58"/>
      <c r="J1224" s="59"/>
      <c r="K1224" s="59"/>
    </row>
    <row r="1225" spans="3:11" ht="13.5" thickBot="1">
      <c r="C1225" s="1"/>
      <c r="D1225" s="2"/>
      <c r="H1225" s="57"/>
      <c r="I1225" s="58"/>
      <c r="J1225" s="59"/>
      <c r="K1225" s="59"/>
    </row>
    <row r="1226" spans="3:11" ht="13.5" thickBot="1">
      <c r="C1226" s="1"/>
      <c r="D1226" s="2"/>
      <c r="H1226" s="57"/>
      <c r="I1226" s="58"/>
      <c r="J1226" s="59"/>
      <c r="K1226" s="59"/>
    </row>
    <row r="1227" spans="3:11" ht="13.5" thickBot="1">
      <c r="C1227" s="1"/>
      <c r="D1227" s="2"/>
      <c r="H1227" s="57"/>
      <c r="I1227" s="58"/>
      <c r="J1227" s="59"/>
      <c r="K1227" s="59"/>
    </row>
    <row r="1228" spans="3:11" ht="13.5" thickBot="1">
      <c r="C1228" s="1"/>
      <c r="D1228" s="2"/>
      <c r="H1228" s="57"/>
      <c r="I1228" s="58"/>
      <c r="J1228" s="59"/>
      <c r="K1228" s="59"/>
    </row>
    <row r="1229" spans="3:11" ht="13.5" thickBot="1">
      <c r="C1229" s="1"/>
      <c r="D1229" s="2"/>
      <c r="H1229" s="57"/>
      <c r="I1229" s="58"/>
      <c r="J1229" s="59"/>
      <c r="K1229" s="59"/>
    </row>
    <row r="1230" spans="3:11" ht="13.5" thickBot="1">
      <c r="C1230" s="1"/>
      <c r="D1230" s="2"/>
      <c r="H1230" s="57"/>
      <c r="I1230" s="58"/>
      <c r="J1230" s="59"/>
      <c r="K1230" s="59"/>
    </row>
    <row r="1231" spans="3:11" ht="13.5" thickBot="1">
      <c r="C1231" s="1"/>
      <c r="D1231" s="2"/>
      <c r="H1231" s="57"/>
      <c r="I1231" s="58"/>
      <c r="J1231" s="59"/>
      <c r="K1231" s="59"/>
    </row>
    <row r="1232" spans="3:11" ht="13.5" thickBot="1">
      <c r="C1232" s="1"/>
      <c r="D1232" s="2"/>
      <c r="H1232" s="57"/>
      <c r="I1232" s="58"/>
      <c r="J1232" s="59"/>
      <c r="K1232" s="59"/>
    </row>
    <row r="1233" spans="3:11" ht="13.5" thickBot="1">
      <c r="C1233" s="1"/>
      <c r="D1233" s="2"/>
      <c r="H1233" s="57"/>
      <c r="I1233" s="58"/>
      <c r="J1233" s="59"/>
      <c r="K1233" s="59"/>
    </row>
    <row r="1234" spans="3:11" ht="13.5" thickBot="1">
      <c r="C1234" s="1"/>
      <c r="D1234" s="2"/>
      <c r="H1234" s="57"/>
      <c r="I1234" s="58"/>
      <c r="J1234" s="59"/>
      <c r="K1234" s="59"/>
    </row>
    <row r="1235" spans="3:11" ht="13.5" thickBot="1">
      <c r="C1235" s="1"/>
      <c r="D1235" s="2"/>
      <c r="H1235" s="57"/>
      <c r="I1235" s="58"/>
      <c r="J1235" s="59"/>
      <c r="K1235" s="59"/>
    </row>
    <row r="1236" spans="3:11" ht="13.5" thickBot="1">
      <c r="C1236" s="1"/>
      <c r="D1236" s="2"/>
      <c r="H1236" s="57"/>
      <c r="I1236" s="58"/>
      <c r="J1236" s="59"/>
      <c r="K1236" s="59"/>
    </row>
    <row r="1237" spans="3:11" ht="13.5" thickBot="1">
      <c r="C1237" s="1"/>
      <c r="D1237" s="2"/>
      <c r="H1237" s="57"/>
      <c r="I1237" s="58"/>
      <c r="J1237" s="59"/>
      <c r="K1237" s="59"/>
    </row>
    <row r="1238" spans="3:11" ht="13.5" thickBot="1">
      <c r="C1238" s="1"/>
      <c r="D1238" s="2"/>
      <c r="H1238" s="57"/>
      <c r="I1238" s="58"/>
      <c r="J1238" s="59"/>
      <c r="K1238" s="59"/>
    </row>
    <row r="1239" spans="3:11" ht="13.5" thickBot="1">
      <c r="C1239" s="1"/>
      <c r="D1239" s="2"/>
      <c r="H1239" s="57"/>
      <c r="I1239" s="58"/>
      <c r="J1239" s="59"/>
      <c r="K1239" s="59"/>
    </row>
    <row r="1240" spans="3:11" ht="13.5" thickBot="1">
      <c r="C1240" s="1"/>
      <c r="D1240" s="2"/>
      <c r="H1240" s="57"/>
      <c r="I1240" s="58"/>
      <c r="J1240" s="59"/>
      <c r="K1240" s="59"/>
    </row>
    <row r="1241" spans="3:11" ht="13.5" thickBot="1">
      <c r="C1241" s="1"/>
      <c r="D1241" s="2"/>
      <c r="H1241" s="57"/>
      <c r="I1241" s="58"/>
      <c r="J1241" s="59"/>
      <c r="K1241" s="59"/>
    </row>
    <row r="1242" spans="3:11" ht="13.5" thickBot="1">
      <c r="C1242" s="1"/>
      <c r="D1242" s="2"/>
      <c r="H1242" s="57"/>
      <c r="I1242" s="58"/>
      <c r="J1242" s="59"/>
      <c r="K1242" s="59"/>
    </row>
    <row r="1243" spans="3:11" ht="13.5" thickBot="1">
      <c r="C1243" s="1"/>
      <c r="D1243" s="2"/>
      <c r="H1243" s="57"/>
      <c r="I1243" s="58"/>
      <c r="J1243" s="59"/>
      <c r="K1243" s="59"/>
    </row>
    <row r="1244" spans="3:11" ht="13.5" thickBot="1">
      <c r="C1244" s="1"/>
      <c r="D1244" s="2"/>
      <c r="H1244" s="57"/>
      <c r="I1244" s="58"/>
      <c r="J1244" s="59"/>
      <c r="K1244" s="59"/>
    </row>
    <row r="1245" spans="3:11" ht="13.5" thickBot="1">
      <c r="C1245" s="1"/>
      <c r="D1245" s="2"/>
      <c r="H1245" s="57"/>
      <c r="I1245" s="58"/>
      <c r="J1245" s="59"/>
      <c r="K1245" s="59"/>
    </row>
    <row r="1246" spans="3:11" ht="13.5" thickBot="1">
      <c r="C1246" s="1"/>
      <c r="D1246" s="2"/>
      <c r="H1246" s="57"/>
      <c r="I1246" s="58"/>
      <c r="J1246" s="59"/>
      <c r="K1246" s="59"/>
    </row>
    <row r="1247" spans="3:11" ht="13.5" thickBot="1">
      <c r="C1247" s="1"/>
      <c r="D1247" s="2"/>
      <c r="H1247" s="57"/>
      <c r="I1247" s="58"/>
      <c r="J1247" s="59"/>
      <c r="K1247" s="59"/>
    </row>
    <row r="1248" spans="3:11" ht="13.5" thickBot="1">
      <c r="C1248" s="1"/>
      <c r="D1248" s="2"/>
      <c r="H1248" s="57"/>
      <c r="I1248" s="58"/>
      <c r="J1248" s="59"/>
      <c r="K1248" s="59"/>
    </row>
    <row r="1249" spans="3:11" ht="13.5" thickBot="1">
      <c r="C1249" s="1"/>
      <c r="D1249" s="2"/>
      <c r="H1249" s="57"/>
      <c r="I1249" s="58"/>
      <c r="J1249" s="59"/>
      <c r="K1249" s="59"/>
    </row>
    <row r="1250" spans="3:11" ht="13.5" thickBot="1">
      <c r="C1250" s="1"/>
      <c r="D1250" s="2"/>
      <c r="H1250" s="57"/>
      <c r="I1250" s="58"/>
      <c r="J1250" s="59"/>
      <c r="K1250" s="59"/>
    </row>
    <row r="1251" spans="3:11" ht="13.5" thickBot="1">
      <c r="C1251" s="1"/>
      <c r="D1251" s="2"/>
      <c r="H1251" s="57"/>
      <c r="I1251" s="58"/>
      <c r="J1251" s="59"/>
      <c r="K1251" s="59"/>
    </row>
    <row r="1252" spans="3:11" ht="13.5" thickBot="1">
      <c r="C1252" s="1"/>
      <c r="D1252" s="2"/>
      <c r="H1252" s="57"/>
      <c r="I1252" s="58"/>
      <c r="J1252" s="59"/>
      <c r="K1252" s="59"/>
    </row>
    <row r="1253" spans="3:11" ht="13.5" thickBot="1">
      <c r="C1253" s="1"/>
      <c r="D1253" s="2"/>
      <c r="H1253" s="57"/>
      <c r="I1253" s="58"/>
      <c r="J1253" s="59"/>
      <c r="K1253" s="59"/>
    </row>
    <row r="1254" spans="3:11" ht="13.5" thickBot="1">
      <c r="C1254" s="1"/>
      <c r="D1254" s="2"/>
      <c r="H1254" s="57"/>
      <c r="I1254" s="58"/>
      <c r="J1254" s="59"/>
      <c r="K1254" s="59"/>
    </row>
    <row r="1255" spans="3:11" ht="13.5" thickBot="1">
      <c r="C1255" s="1"/>
      <c r="D1255" s="2"/>
      <c r="H1255" s="57"/>
      <c r="I1255" s="58"/>
      <c r="J1255" s="59"/>
      <c r="K1255" s="59"/>
    </row>
    <row r="1256" spans="3:11" ht="13.5" thickBot="1">
      <c r="C1256" s="1"/>
      <c r="D1256" s="2"/>
      <c r="H1256" s="57"/>
      <c r="I1256" s="58"/>
      <c r="J1256" s="59"/>
      <c r="K1256" s="59"/>
    </row>
    <row r="1257" spans="3:11" ht="13.5" thickBot="1">
      <c r="C1257" s="1"/>
      <c r="D1257" s="2"/>
      <c r="H1257" s="57"/>
      <c r="I1257" s="58"/>
      <c r="J1257" s="59"/>
      <c r="K1257" s="59"/>
    </row>
    <row r="1258" spans="3:11" ht="13.5" thickBot="1">
      <c r="C1258" s="1"/>
      <c r="D1258" s="2"/>
      <c r="H1258" s="57"/>
      <c r="I1258" s="58"/>
      <c r="J1258" s="59"/>
      <c r="K1258" s="59"/>
    </row>
    <row r="1259" spans="3:11" ht="13.5" thickBot="1">
      <c r="C1259" s="1"/>
      <c r="D1259" s="2"/>
      <c r="H1259" s="57"/>
      <c r="I1259" s="58"/>
      <c r="J1259" s="59"/>
      <c r="K1259" s="59"/>
    </row>
    <row r="1260" spans="3:11" ht="13.5" thickBot="1">
      <c r="C1260" s="1"/>
      <c r="D1260" s="2"/>
      <c r="H1260" s="57"/>
      <c r="I1260" s="58"/>
      <c r="J1260" s="59"/>
      <c r="K1260" s="59"/>
    </row>
    <row r="1261" spans="3:11" ht="13.5" thickBot="1">
      <c r="C1261" s="1"/>
      <c r="D1261" s="2"/>
      <c r="H1261" s="57"/>
      <c r="I1261" s="58"/>
      <c r="J1261" s="59"/>
      <c r="K1261" s="59"/>
    </row>
    <row r="1262" spans="3:11" ht="13.5" thickBot="1">
      <c r="C1262" s="1"/>
      <c r="D1262" s="2"/>
      <c r="H1262" s="57"/>
      <c r="I1262" s="58"/>
      <c r="J1262" s="59"/>
      <c r="K1262" s="59"/>
    </row>
    <row r="1263" spans="3:11" ht="13.5" thickBot="1">
      <c r="C1263" s="1"/>
      <c r="D1263" s="2"/>
      <c r="H1263" s="57"/>
      <c r="I1263" s="58"/>
      <c r="J1263" s="59"/>
      <c r="K1263" s="59"/>
    </row>
    <row r="1264" spans="3:11" ht="13.5" thickBot="1">
      <c r="C1264" s="1"/>
      <c r="D1264" s="2"/>
      <c r="H1264" s="57"/>
      <c r="I1264" s="58"/>
      <c r="J1264" s="59"/>
      <c r="K1264" s="59"/>
    </row>
    <row r="1265" spans="3:11" ht="13.5" thickBot="1">
      <c r="C1265" s="1"/>
      <c r="D1265" s="2"/>
      <c r="H1265" s="57"/>
      <c r="I1265" s="58"/>
      <c r="J1265" s="59"/>
      <c r="K1265" s="59"/>
    </row>
    <row r="1266" spans="3:11" ht="13.5" thickBot="1">
      <c r="C1266" s="1"/>
      <c r="D1266" s="2"/>
      <c r="H1266" s="57"/>
      <c r="I1266" s="58"/>
      <c r="J1266" s="59"/>
      <c r="K1266" s="59"/>
    </row>
    <row r="1267" spans="3:11" ht="13.5" thickBot="1">
      <c r="C1267" s="1"/>
      <c r="D1267" s="2"/>
      <c r="H1267" s="57"/>
      <c r="I1267" s="58"/>
      <c r="J1267" s="59"/>
      <c r="K1267" s="59"/>
    </row>
    <row r="1268" spans="3:11" ht="13.5" thickBot="1">
      <c r="C1268" s="1"/>
      <c r="D1268" s="2"/>
      <c r="H1268" s="57"/>
      <c r="I1268" s="58"/>
      <c r="J1268" s="59"/>
      <c r="K1268" s="59"/>
    </row>
    <row r="1269" spans="3:11" ht="13.5" thickBot="1">
      <c r="C1269" s="1"/>
      <c r="D1269" s="2"/>
      <c r="H1269" s="57"/>
      <c r="I1269" s="58"/>
      <c r="J1269" s="59"/>
      <c r="K1269" s="59"/>
    </row>
    <row r="1270" spans="3:11" ht="13.5" thickBot="1">
      <c r="C1270" s="1"/>
      <c r="D1270" s="2"/>
      <c r="H1270" s="57"/>
      <c r="I1270" s="58"/>
      <c r="J1270" s="59"/>
      <c r="K1270" s="59"/>
    </row>
    <row r="1271" spans="3:11" ht="13.5" thickBot="1">
      <c r="C1271" s="1"/>
      <c r="D1271" s="2"/>
      <c r="H1271" s="57"/>
      <c r="I1271" s="58"/>
      <c r="J1271" s="59"/>
      <c r="K1271" s="59"/>
    </row>
    <row r="1272" spans="3:11" ht="13.5" thickBot="1">
      <c r="C1272" s="1"/>
      <c r="D1272" s="2"/>
      <c r="H1272" s="57"/>
      <c r="I1272" s="58"/>
      <c r="J1272" s="59"/>
      <c r="K1272" s="59"/>
    </row>
    <row r="1273" spans="3:11" ht="13.5" thickBot="1">
      <c r="C1273" s="1"/>
      <c r="D1273" s="2"/>
      <c r="H1273" s="57"/>
      <c r="I1273" s="58"/>
      <c r="J1273" s="59"/>
      <c r="K1273" s="59"/>
    </row>
    <row r="1274" spans="3:11" ht="13.5" thickBot="1">
      <c r="C1274" s="1"/>
      <c r="D1274" s="2"/>
      <c r="H1274" s="57"/>
      <c r="I1274" s="58"/>
      <c r="J1274" s="59"/>
      <c r="K1274" s="59"/>
    </row>
    <row r="1275" spans="3:11" ht="13.5" thickBot="1">
      <c r="C1275" s="1"/>
      <c r="D1275" s="2"/>
      <c r="H1275" s="57"/>
      <c r="I1275" s="58"/>
      <c r="J1275" s="59"/>
      <c r="K1275" s="59"/>
    </row>
    <row r="1276" spans="3:11" ht="13.5" thickBot="1">
      <c r="C1276" s="1"/>
      <c r="D1276" s="2"/>
      <c r="H1276" s="57"/>
      <c r="I1276" s="58"/>
      <c r="J1276" s="59"/>
      <c r="K1276" s="59"/>
    </row>
    <row r="1277" spans="3:11" ht="13.5" thickBot="1">
      <c r="C1277" s="1"/>
      <c r="D1277" s="2"/>
      <c r="H1277" s="57"/>
      <c r="I1277" s="58"/>
      <c r="J1277" s="59"/>
      <c r="K1277" s="59"/>
    </row>
    <row r="1278" spans="3:11" ht="13.5" thickBot="1">
      <c r="C1278" s="1"/>
      <c r="D1278" s="2"/>
      <c r="H1278" s="57"/>
      <c r="I1278" s="58"/>
      <c r="J1278" s="59"/>
      <c r="K1278" s="59"/>
    </row>
    <row r="1279" spans="3:11" ht="13.5" thickBot="1">
      <c r="C1279" s="1"/>
      <c r="D1279" s="2"/>
      <c r="H1279" s="57"/>
      <c r="I1279" s="58"/>
      <c r="J1279" s="59"/>
      <c r="K1279" s="59"/>
    </row>
    <row r="1280" spans="3:11" ht="13.5" thickBot="1">
      <c r="C1280" s="1"/>
      <c r="D1280" s="2"/>
      <c r="H1280" s="57"/>
      <c r="I1280" s="58"/>
      <c r="J1280" s="59"/>
      <c r="K1280" s="59"/>
    </row>
    <row r="1281" spans="3:11" ht="13.5" thickBot="1">
      <c r="C1281" s="1"/>
      <c r="D1281" s="2"/>
      <c r="H1281" s="57"/>
      <c r="I1281" s="58"/>
      <c r="J1281" s="59"/>
      <c r="K1281" s="59"/>
    </row>
    <row r="1282" spans="3:11" ht="13.5" thickBot="1">
      <c r="C1282" s="1"/>
      <c r="D1282" s="2"/>
      <c r="H1282" s="57"/>
      <c r="I1282" s="58"/>
      <c r="J1282" s="59"/>
      <c r="K1282" s="59"/>
    </row>
    <row r="1283" spans="3:11" ht="13.5" thickBot="1">
      <c r="C1283" s="1"/>
      <c r="D1283" s="2"/>
      <c r="H1283" s="57"/>
      <c r="I1283" s="58"/>
      <c r="J1283" s="59"/>
      <c r="K1283" s="59"/>
    </row>
    <row r="1284" spans="3:11" ht="13.5" thickBot="1">
      <c r="C1284" s="1"/>
      <c r="D1284" s="2"/>
      <c r="H1284" s="57"/>
      <c r="I1284" s="58"/>
      <c r="J1284" s="59"/>
      <c r="K1284" s="59"/>
    </row>
    <row r="1285" spans="3:11" ht="13.5" thickBot="1">
      <c r="C1285" s="1"/>
      <c r="D1285" s="2"/>
      <c r="H1285" s="57"/>
      <c r="I1285" s="58"/>
      <c r="J1285" s="59"/>
      <c r="K1285" s="59"/>
    </row>
    <row r="1286" spans="3:11" ht="13.5" thickBot="1">
      <c r="C1286" s="1"/>
      <c r="D1286" s="2"/>
      <c r="H1286" s="57"/>
      <c r="I1286" s="58"/>
      <c r="J1286" s="59"/>
      <c r="K1286" s="59"/>
    </row>
    <row r="1287" spans="3:11" ht="13.5" thickBot="1">
      <c r="C1287" s="1"/>
      <c r="D1287" s="2"/>
      <c r="H1287" s="57"/>
      <c r="I1287" s="58"/>
      <c r="J1287" s="59"/>
      <c r="K1287" s="59"/>
    </row>
    <row r="1288" spans="3:11" ht="13.5" thickBot="1">
      <c r="C1288" s="1"/>
      <c r="D1288" s="2"/>
      <c r="H1288" s="57"/>
      <c r="I1288" s="58"/>
      <c r="J1288" s="59"/>
      <c r="K1288" s="59"/>
    </row>
    <row r="1289" spans="3:11" ht="13.5" thickBot="1">
      <c r="C1289" s="1"/>
      <c r="D1289" s="2"/>
      <c r="H1289" s="57"/>
      <c r="I1289" s="58"/>
      <c r="J1289" s="59"/>
      <c r="K1289" s="59"/>
    </row>
    <row r="1290" spans="3:11" ht="13.5" thickBot="1">
      <c r="C1290" s="1"/>
      <c r="D1290" s="2"/>
      <c r="H1290" s="57"/>
      <c r="I1290" s="58"/>
      <c r="J1290" s="59"/>
      <c r="K1290" s="59"/>
    </row>
    <row r="1291" spans="3:11" ht="13.5" thickBot="1">
      <c r="C1291" s="1"/>
      <c r="D1291" s="2"/>
      <c r="H1291" s="57"/>
      <c r="I1291" s="58"/>
      <c r="J1291" s="59"/>
      <c r="K1291" s="59"/>
    </row>
    <row r="1292" spans="3:11" ht="13.5" thickBot="1">
      <c r="C1292" s="1"/>
      <c r="D1292" s="2"/>
      <c r="H1292" s="57"/>
      <c r="I1292" s="58"/>
      <c r="J1292" s="59"/>
      <c r="K1292" s="59"/>
    </row>
    <row r="1293" spans="3:11" ht="13.5" thickBot="1">
      <c r="C1293" s="1"/>
      <c r="D1293" s="2"/>
      <c r="H1293" s="57"/>
      <c r="I1293" s="58"/>
      <c r="J1293" s="59"/>
      <c r="K1293" s="59"/>
    </row>
  </sheetData>
  <printOptions/>
  <pageMargins left="0.75" right="0.75" top="1" bottom="1" header="0.5" footer="0.5"/>
  <pageSetup fitToHeight="10" fitToWidth="1" horizontalDpi="300" verticalDpi="3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DHML</dc:creator>
  <cp:keywords/>
  <dc:description/>
  <cp:lastModifiedBy>Administrator</cp:lastModifiedBy>
  <cp:lastPrinted>2002-07-20T18:45:32Z</cp:lastPrinted>
  <dcterms:created xsi:type="dcterms:W3CDTF">1991-07-11T17:08:58Z</dcterms:created>
  <dcterms:modified xsi:type="dcterms:W3CDTF">2008-04-02T19:45:29Z</dcterms:modified>
  <cp:category/>
  <cp:version/>
  <cp:contentType/>
  <cp:contentStatus/>
</cp:coreProperties>
</file>