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22860" windowHeight="12108" activeTab="0"/>
  </bookViews>
  <sheets>
    <sheet name="SuppTable" sheetId="1" r:id="rId1"/>
  </sheets>
  <definedNames/>
  <calcPr fullCalcOnLoad="1"/>
</workbook>
</file>

<file path=xl/sharedStrings.xml><?xml version="1.0" encoding="utf-8"?>
<sst xmlns="http://schemas.openxmlformats.org/spreadsheetml/2006/main" count="119" uniqueCount="69">
  <si>
    <t>Results of X-ray diffraction analysis and quantification of minerals (Vogt, 2009; Dickens et al., 2006)</t>
  </si>
  <si>
    <t>(© 2009 Christoph Vogt, Central Laboratory for Crystallography and Applied Material Science, ZEKAM, Geosciences, Unversity Bremen)</t>
  </si>
  <si>
    <t>Mineral(s) and peak wavelengths (A)</t>
  </si>
  <si>
    <t>EXP</t>
  </si>
  <si>
    <t>SIT</t>
  </si>
  <si>
    <t>HOL</t>
  </si>
  <si>
    <t>COR</t>
  </si>
  <si>
    <t>TYP</t>
  </si>
  <si>
    <t>SEC</t>
  </si>
  <si>
    <t>TOP</t>
  </si>
  <si>
    <t>BOT</t>
  </si>
  <si>
    <t>Depth</t>
  </si>
  <si>
    <t>Sum of</t>
  </si>
  <si>
    <t>All clay</t>
  </si>
  <si>
    <t>Kaolinite</t>
  </si>
  <si>
    <t>Micas</t>
  </si>
  <si>
    <t>Mixed layered</t>
  </si>
  <si>
    <t>Smectite</t>
  </si>
  <si>
    <t>Calcite</t>
  </si>
  <si>
    <t>Mg-rich</t>
  </si>
  <si>
    <t>Aragonite</t>
  </si>
  <si>
    <t>Dolomite</t>
  </si>
  <si>
    <t>Siderite</t>
  </si>
  <si>
    <t>Rhodochrosite</t>
  </si>
  <si>
    <t>Quartz</t>
  </si>
  <si>
    <t>Plagioclase</t>
  </si>
  <si>
    <t>K-Feldspar</t>
  </si>
  <si>
    <t>Pyroxene</t>
  </si>
  <si>
    <t>Amphibole</t>
  </si>
  <si>
    <t>Chlorite 1</t>
  </si>
  <si>
    <t>Chlorite 2</t>
  </si>
  <si>
    <t>Epidote</t>
  </si>
  <si>
    <t>Zeolites</t>
  </si>
  <si>
    <t>Gibbsite</t>
  </si>
  <si>
    <t>Pyrite</t>
  </si>
  <si>
    <t>Glauconite</t>
  </si>
  <si>
    <t>Goethite</t>
  </si>
  <si>
    <t>Magnetite</t>
  </si>
  <si>
    <t>Apatite</t>
  </si>
  <si>
    <t>Barite</t>
  </si>
  <si>
    <t>Gypsum and</t>
  </si>
  <si>
    <t>Gypsum</t>
  </si>
  <si>
    <t>Halite</t>
  </si>
  <si>
    <t>(mbsf)</t>
  </si>
  <si>
    <t>peak</t>
  </si>
  <si>
    <t>minerals</t>
  </si>
  <si>
    <t>and Illite 1</t>
  </si>
  <si>
    <t>and Illite 2</t>
  </si>
  <si>
    <t>clays</t>
  </si>
  <si>
    <t>and Ankerite</t>
  </si>
  <si>
    <t>Anhydrite 1</t>
  </si>
  <si>
    <t>Anhydrite 2</t>
  </si>
  <si>
    <t>heights</t>
  </si>
  <si>
    <t>areas</t>
  </si>
  <si>
    <t>4.55-4.4</t>
  </si>
  <si>
    <t>13.9-10.2</t>
  </si>
  <si>
    <t>17,14,5</t>
  </si>
  <si>
    <t>2.88-2.90</t>
  </si>
  <si>
    <t>3.22-3.15</t>
  </si>
  <si>
    <t>2.99-2.91</t>
  </si>
  <si>
    <t>2.68-2.66</t>
  </si>
  <si>
    <t>8.8-9.2</t>
  </si>
  <si>
    <t>Ratio of peak intensity (area) to integrated total area of all peaks:</t>
  </si>
  <si>
    <t>A</t>
  </si>
  <si>
    <t>R</t>
  </si>
  <si>
    <t>Average</t>
  </si>
  <si>
    <t>Min</t>
  </si>
  <si>
    <t>Max</t>
  </si>
  <si>
    <t>Supplementary Table 29-E-1. Results of X-ray diffraction analysis and quantification of minerals.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</si>
</sst>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"/>
    <numFmt numFmtId="181" formatCode="_-* #,##0.00_ _€_-;\-* #,##0.00_ _€_-;_-* &quot;-&quot;??_ _€_-;_-@_-"/>
    <numFmt numFmtId="182" formatCode="_-* #,##0.0_ _D_M_-;\-* #,##0.0_ _D_M_-;_-* &quot;-&quot;??_ _D_M_-;_-@_-"/>
    <numFmt numFmtId="183" formatCode="_-* #,##0_ _D_M_-;\-* #,##0_ _D_M_-;_-* &quot;-&quot;??_ _D_M_-;_-@_-"/>
    <numFmt numFmtId="184" formatCode="0.0000_ ;[Red]\-0.0000\ "/>
    <numFmt numFmtId="185" formatCode="0.000"/>
    <numFmt numFmtId="186" formatCode="0.0"/>
    <numFmt numFmtId="187" formatCode="0.00000"/>
    <numFmt numFmtId="188" formatCode="dd\.\ mmm\ yy"/>
    <numFmt numFmtId="189" formatCode="0.0000000"/>
    <numFmt numFmtId="190" formatCode="0.00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80" fontId="21" fillId="0" borderId="0" xfId="0" applyNumberFormat="1" applyFont="1" applyAlignment="1">
      <alignment horizontal="left"/>
    </xf>
    <xf numFmtId="18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186" fontId="0" fillId="0" borderId="0" xfId="0" applyNumberFormat="1" applyFont="1" applyAlignment="1">
      <alignment horizontal="center"/>
    </xf>
    <xf numFmtId="185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21" fillId="0" borderId="0" xfId="0" applyNumberFormat="1" applyFont="1" applyFill="1" applyAlignment="1">
      <alignment horizontal="left"/>
    </xf>
    <xf numFmtId="18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86" fontId="0" fillId="0" borderId="0" xfId="0" applyNumberFormat="1" applyFont="1" applyAlignment="1">
      <alignment horizontal="right"/>
    </xf>
    <xf numFmtId="180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21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186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185" fontId="21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86" fontId="0" fillId="0" borderId="0" xfId="0" applyNumberFormat="1" applyFont="1" applyFill="1" applyBorder="1" applyAlignment="1">
      <alignment horizontal="right"/>
    </xf>
    <xf numFmtId="186" fontId="0" fillId="0" borderId="0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3"/>
  <sheetViews>
    <sheetView tabSelected="1" workbookViewId="0" topLeftCell="A1">
      <pane xSplit="9" ySplit="9" topLeftCell="J10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A2" sqref="A2"/>
    </sheetView>
  </sheetViews>
  <sheetFormatPr defaultColWidth="10.8515625" defaultRowHeight="12.75"/>
  <cols>
    <col min="1" max="1" width="4.7109375" style="2" bestFit="1" customWidth="1"/>
    <col min="2" max="2" width="4.00390625" style="2" bestFit="1" customWidth="1"/>
    <col min="3" max="3" width="4.7109375" style="2" bestFit="1" customWidth="1"/>
    <col min="4" max="4" width="5.00390625" style="2" bestFit="1" customWidth="1"/>
    <col min="5" max="5" width="4.421875" style="2" bestFit="1" customWidth="1"/>
    <col min="6" max="6" width="4.7109375" style="2" bestFit="1" customWidth="1"/>
    <col min="7" max="8" width="5.7109375" style="2" bestFit="1" customWidth="1"/>
    <col min="9" max="9" width="10.140625" style="3" customWidth="1"/>
    <col min="10" max="11" width="10.00390625" style="2" customWidth="1"/>
    <col min="12" max="12" width="2.8515625" style="2" customWidth="1"/>
    <col min="13" max="13" width="10.421875" style="4" customWidth="1"/>
    <col min="14" max="14" width="10.8515625" style="4" customWidth="1"/>
    <col min="15" max="15" width="10.7109375" style="4" bestFit="1" customWidth="1"/>
    <col min="16" max="16" width="10.57421875" style="4" bestFit="1" customWidth="1"/>
    <col min="17" max="17" width="10.7109375" style="4" customWidth="1"/>
    <col min="18" max="18" width="10.8515625" style="4" customWidth="1"/>
    <col min="19" max="19" width="13.140625" style="4" bestFit="1" customWidth="1"/>
    <col min="20" max="20" width="3.00390625" style="5" customWidth="1"/>
    <col min="21" max="23" width="10.8515625" style="4" customWidth="1"/>
    <col min="24" max="24" width="12.421875" style="4" customWidth="1"/>
    <col min="25" max="25" width="10.8515625" style="4" customWidth="1"/>
    <col min="26" max="26" width="13.421875" style="4" customWidth="1"/>
    <col min="27" max="27" width="13.28125" style="4" customWidth="1"/>
    <col min="28" max="28" width="3.28125" style="5" customWidth="1"/>
    <col min="29" max="29" width="9.7109375" style="4" bestFit="1" customWidth="1"/>
    <col min="30" max="31" width="10.8515625" style="4" customWidth="1"/>
    <col min="32" max="32" width="10.28125" style="4" bestFit="1" customWidth="1"/>
    <col min="33" max="34" width="10.8515625" style="4" customWidth="1"/>
    <col min="35" max="35" width="13.00390625" style="4" customWidth="1"/>
    <col min="36" max="38" width="10.8515625" style="4" customWidth="1"/>
    <col min="39" max="39" width="3.140625" style="5" customWidth="1"/>
    <col min="40" max="46" width="10.8515625" style="4" customWidth="1"/>
    <col min="47" max="47" width="3.28125" style="4" customWidth="1"/>
    <col min="48" max="48" width="13.7109375" style="4" customWidth="1"/>
    <col min="49" max="49" width="13.28125" style="4" customWidth="1"/>
    <col min="50" max="51" width="10.8515625" style="4" customWidth="1"/>
    <col min="52" max="52" width="10.8515625" style="5" customWidth="1"/>
    <col min="53" max="16384" width="10.8515625" style="2" customWidth="1"/>
  </cols>
  <sheetData>
    <row r="1" spans="1:20" ht="12.75">
      <c r="A1" s="1" t="s">
        <v>68</v>
      </c>
      <c r="T1" s="2"/>
    </row>
    <row r="2" spans="1:20" ht="12.75">
      <c r="A2" s="6" t="s">
        <v>0</v>
      </c>
      <c r="F2" s="5"/>
      <c r="T2" s="2"/>
    </row>
    <row r="3" spans="1:51" s="7" customFormat="1" ht="12.75" customHeight="1">
      <c r="A3" s="6" t="s">
        <v>1</v>
      </c>
      <c r="J3" s="2"/>
      <c r="K3" s="2"/>
      <c r="L3" s="2"/>
      <c r="M3" s="8"/>
      <c r="N3" s="8"/>
      <c r="O3" s="8"/>
      <c r="P3" s="8"/>
      <c r="Q3" s="8"/>
      <c r="R3" s="8"/>
      <c r="S3" s="8"/>
      <c r="U3" s="8"/>
      <c r="V3" s="8"/>
      <c r="W3" s="8"/>
      <c r="X3" s="8"/>
      <c r="Y3" s="8"/>
      <c r="Z3" s="8"/>
      <c r="AA3" s="8"/>
      <c r="AC3" s="8"/>
      <c r="AD3" s="8"/>
      <c r="AE3" s="8"/>
      <c r="AF3" s="8"/>
      <c r="AG3" s="8"/>
      <c r="AH3" s="8"/>
      <c r="AI3" s="8"/>
      <c r="AJ3" s="8"/>
      <c r="AK3" s="8"/>
      <c r="AL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7" customFormat="1" ht="12.75" customHeight="1">
      <c r="A4" s="6"/>
      <c r="J4" s="2"/>
      <c r="K4" s="2"/>
      <c r="L4" s="2"/>
      <c r="M4" s="8"/>
      <c r="N4" s="8"/>
      <c r="O4" s="8"/>
      <c r="P4" s="8"/>
      <c r="Q4" s="8"/>
      <c r="R4" s="8"/>
      <c r="S4" s="8"/>
      <c r="U4" s="8"/>
      <c r="V4" s="8"/>
      <c r="W4" s="8"/>
      <c r="X4" s="8"/>
      <c r="Y4" s="8"/>
      <c r="Z4" s="8"/>
      <c r="AA4" s="8"/>
      <c r="AC4" s="8"/>
      <c r="AD4" s="8"/>
      <c r="AE4" s="8"/>
      <c r="AF4" s="8"/>
      <c r="AG4" s="8"/>
      <c r="AH4" s="8"/>
      <c r="AI4" s="8"/>
      <c r="AJ4" s="8"/>
      <c r="AK4" s="8"/>
      <c r="AL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ht="12.75" customHeight="1">
      <c r="M5" s="9" t="s">
        <v>2</v>
      </c>
    </row>
    <row r="6" spans="1:51" s="8" customFormat="1" ht="12.75" customHeight="1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4" t="s">
        <v>12</v>
      </c>
      <c r="K6" s="4" t="s">
        <v>12</v>
      </c>
      <c r="L6" s="4"/>
      <c r="M6" s="8" t="s">
        <v>13</v>
      </c>
      <c r="N6" s="8" t="s">
        <v>14</v>
      </c>
      <c r="O6" s="8" t="s">
        <v>14</v>
      </c>
      <c r="P6" s="8" t="s">
        <v>15</v>
      </c>
      <c r="Q6" s="8" t="s">
        <v>15</v>
      </c>
      <c r="R6" s="8" t="s">
        <v>16</v>
      </c>
      <c r="S6" s="8" t="s">
        <v>17</v>
      </c>
      <c r="U6" s="8" t="s">
        <v>18</v>
      </c>
      <c r="V6" s="8" t="s">
        <v>19</v>
      </c>
      <c r="W6" s="8" t="s">
        <v>20</v>
      </c>
      <c r="X6" s="8" t="s">
        <v>21</v>
      </c>
      <c r="Y6" s="8" t="s">
        <v>22</v>
      </c>
      <c r="Z6" s="8" t="s">
        <v>23</v>
      </c>
      <c r="AA6" s="8" t="s">
        <v>23</v>
      </c>
      <c r="AC6" s="8" t="s">
        <v>24</v>
      </c>
      <c r="AD6" s="8" t="s">
        <v>25</v>
      </c>
      <c r="AE6" s="8" t="s">
        <v>26</v>
      </c>
      <c r="AF6" s="8" t="s">
        <v>27</v>
      </c>
      <c r="AG6" s="8" t="s">
        <v>28</v>
      </c>
      <c r="AH6" s="8" t="s">
        <v>29</v>
      </c>
      <c r="AI6" s="8" t="s">
        <v>30</v>
      </c>
      <c r="AJ6" s="8" t="s">
        <v>31</v>
      </c>
      <c r="AK6" s="8" t="s">
        <v>32</v>
      </c>
      <c r="AL6" s="8" t="s">
        <v>33</v>
      </c>
      <c r="AN6" s="8" t="s">
        <v>34</v>
      </c>
      <c r="AO6" s="8" t="s">
        <v>35</v>
      </c>
      <c r="AP6" s="8" t="s">
        <v>35</v>
      </c>
      <c r="AQ6" s="8" t="s">
        <v>36</v>
      </c>
      <c r="AR6" s="8" t="s">
        <v>37</v>
      </c>
      <c r="AS6" s="8" t="s">
        <v>38</v>
      </c>
      <c r="AT6" s="8" t="s">
        <v>39</v>
      </c>
      <c r="AV6" s="8" t="s">
        <v>40</v>
      </c>
      <c r="AW6" s="8" t="s">
        <v>40</v>
      </c>
      <c r="AX6" s="8" t="s">
        <v>41</v>
      </c>
      <c r="AY6" s="8" t="s">
        <v>42</v>
      </c>
    </row>
    <row r="7" spans="1:49" s="8" customFormat="1" ht="12.75" customHeight="1">
      <c r="A7" s="10"/>
      <c r="B7" s="10"/>
      <c r="C7" s="11"/>
      <c r="D7" s="11"/>
      <c r="E7" s="11"/>
      <c r="F7" s="10"/>
      <c r="G7" s="10"/>
      <c r="H7" s="10"/>
      <c r="I7" s="12" t="s">
        <v>43</v>
      </c>
      <c r="J7" s="4" t="s">
        <v>44</v>
      </c>
      <c r="K7" s="4" t="s">
        <v>44</v>
      </c>
      <c r="L7" s="4"/>
      <c r="M7" s="8" t="s">
        <v>45</v>
      </c>
      <c r="N7" s="8">
        <v>1</v>
      </c>
      <c r="O7" s="8">
        <v>2</v>
      </c>
      <c r="P7" s="8" t="s">
        <v>46</v>
      </c>
      <c r="Q7" s="8" t="s">
        <v>47</v>
      </c>
      <c r="R7" s="8" t="s">
        <v>48</v>
      </c>
      <c r="V7" s="8" t="s">
        <v>18</v>
      </c>
      <c r="X7" s="8" t="s">
        <v>49</v>
      </c>
      <c r="Z7" s="8">
        <v>1</v>
      </c>
      <c r="AA7" s="8">
        <v>2</v>
      </c>
      <c r="AO7" s="8">
        <v>1</v>
      </c>
      <c r="AP7" s="8">
        <v>2</v>
      </c>
      <c r="AV7" s="8" t="s">
        <v>50</v>
      </c>
      <c r="AW7" s="8" t="s">
        <v>51</v>
      </c>
    </row>
    <row r="8" spans="1:80" s="4" customFormat="1" ht="12.75">
      <c r="A8" s="13"/>
      <c r="J8" s="4" t="s">
        <v>52</v>
      </c>
      <c r="K8" s="4" t="s">
        <v>53</v>
      </c>
      <c r="M8" s="10" t="s">
        <v>54</v>
      </c>
      <c r="N8" s="14">
        <v>3.58</v>
      </c>
      <c r="O8" s="15">
        <v>7.1</v>
      </c>
      <c r="P8" s="11">
        <v>10</v>
      </c>
      <c r="Q8" s="11">
        <v>5</v>
      </c>
      <c r="R8" s="10" t="s">
        <v>55</v>
      </c>
      <c r="S8" s="10" t="s">
        <v>56</v>
      </c>
      <c r="U8" s="14">
        <v>3.03</v>
      </c>
      <c r="V8" s="14">
        <v>3.01</v>
      </c>
      <c r="W8" s="15">
        <v>3.4</v>
      </c>
      <c r="X8" s="10" t="s">
        <v>57</v>
      </c>
      <c r="Y8" s="14">
        <v>2.79</v>
      </c>
      <c r="Z8" s="14">
        <v>2.83</v>
      </c>
      <c r="AA8" s="14">
        <v>2.85</v>
      </c>
      <c r="AC8" s="14">
        <v>3.34</v>
      </c>
      <c r="AD8" s="10" t="s">
        <v>58</v>
      </c>
      <c r="AE8" s="14">
        <v>3.24</v>
      </c>
      <c r="AF8" s="10" t="s">
        <v>59</v>
      </c>
      <c r="AG8" s="14">
        <v>8.45</v>
      </c>
      <c r="AH8" s="14">
        <v>7.05</v>
      </c>
      <c r="AI8" s="14">
        <v>3.54</v>
      </c>
      <c r="AJ8" s="10" t="s">
        <v>60</v>
      </c>
      <c r="AK8" s="10" t="s">
        <v>61</v>
      </c>
      <c r="AL8" s="14">
        <v>4.85</v>
      </c>
      <c r="AN8" s="14">
        <v>2.71</v>
      </c>
      <c r="AO8" s="16">
        <v>2.392</v>
      </c>
      <c r="AP8" s="14">
        <v>3.63</v>
      </c>
      <c r="AQ8" s="14">
        <v>4.17</v>
      </c>
      <c r="AR8" s="14">
        <v>2.53</v>
      </c>
      <c r="AS8" s="16">
        <v>2.801</v>
      </c>
      <c r="AT8" s="14">
        <v>3.48</v>
      </c>
      <c r="AU8" s="14"/>
      <c r="AV8" s="14">
        <v>3.06</v>
      </c>
      <c r="AW8" s="14">
        <v>2.86</v>
      </c>
      <c r="AX8" s="15">
        <v>7.6</v>
      </c>
      <c r="AY8" s="14">
        <v>2.82</v>
      </c>
      <c r="BD8" s="10"/>
      <c r="BO8" s="10"/>
      <c r="BS8" s="10"/>
      <c r="BT8" s="10"/>
      <c r="BW8" s="10"/>
      <c r="CA8" s="10"/>
      <c r="CB8" s="10"/>
    </row>
    <row r="9" spans="9:80" s="17" customFormat="1" ht="12.75">
      <c r="I9" s="18"/>
      <c r="J9" s="19"/>
      <c r="K9" s="19"/>
      <c r="M9" s="20" t="s">
        <v>62</v>
      </c>
      <c r="N9" s="21"/>
      <c r="O9" s="21"/>
      <c r="P9" s="21"/>
      <c r="Q9" s="21"/>
      <c r="R9" s="21"/>
      <c r="S9" s="21"/>
      <c r="U9" s="21"/>
      <c r="V9" s="21"/>
      <c r="W9" s="21"/>
      <c r="X9" s="21"/>
      <c r="Y9" s="21"/>
      <c r="Z9" s="22"/>
      <c r="AA9" s="22"/>
      <c r="AC9" s="21"/>
      <c r="AD9" s="21"/>
      <c r="AE9" s="21"/>
      <c r="AF9" s="21"/>
      <c r="AG9" s="21"/>
      <c r="AH9" s="21"/>
      <c r="AI9" s="21"/>
      <c r="AJ9" s="21"/>
      <c r="AK9" s="21"/>
      <c r="AL9" s="21"/>
      <c r="AN9" s="21"/>
      <c r="AO9" s="21"/>
      <c r="AP9" s="21"/>
      <c r="AQ9" s="21"/>
      <c r="AR9" s="21"/>
      <c r="AS9" s="22"/>
      <c r="AT9" s="21"/>
      <c r="AU9" s="21"/>
      <c r="AV9" s="21"/>
      <c r="AW9" s="21"/>
      <c r="AX9" s="21"/>
      <c r="AY9" s="21"/>
      <c r="BD9" s="23"/>
      <c r="BO9" s="23"/>
      <c r="BS9" s="23"/>
      <c r="BT9" s="23"/>
      <c r="BW9" s="23"/>
      <c r="CA9" s="23"/>
      <c r="CB9" s="23"/>
    </row>
    <row r="10" spans="1:51" ht="12.75">
      <c r="A10" s="32"/>
      <c r="B10" s="32"/>
      <c r="C10" s="32"/>
      <c r="D10" s="32"/>
      <c r="E10" s="32"/>
      <c r="F10" s="33"/>
      <c r="G10" s="30"/>
      <c r="H10" s="30"/>
      <c r="I10" s="25"/>
      <c r="J10" s="26"/>
      <c r="K10" s="26"/>
      <c r="L10" s="27"/>
      <c r="M10" s="28"/>
      <c r="N10" s="28"/>
      <c r="O10" s="28"/>
      <c r="P10" s="28"/>
      <c r="Q10" s="28"/>
      <c r="R10" s="28"/>
      <c r="S10" s="28"/>
      <c r="T10" s="2"/>
      <c r="U10" s="28"/>
      <c r="V10" s="28"/>
      <c r="W10" s="28"/>
      <c r="X10" s="28"/>
      <c r="Y10" s="28"/>
      <c r="Z10" s="28"/>
      <c r="AA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ht="12.75">
      <c r="A11" s="4">
        <v>313</v>
      </c>
      <c r="B11" s="4">
        <v>29</v>
      </c>
      <c r="C11" s="4" t="s">
        <v>63</v>
      </c>
      <c r="D11" s="4">
        <v>5</v>
      </c>
      <c r="E11" s="29" t="s">
        <v>64</v>
      </c>
      <c r="F11" s="4">
        <v>1</v>
      </c>
      <c r="G11" s="30">
        <v>37</v>
      </c>
      <c r="H11" s="30">
        <v>38</v>
      </c>
      <c r="I11" s="25">
        <v>7.275</v>
      </c>
      <c r="J11" s="26">
        <v>6909</v>
      </c>
      <c r="K11" s="26">
        <v>83439.196</v>
      </c>
      <c r="L11" s="27"/>
      <c r="M11" s="28">
        <v>0.03601375217989058</v>
      </c>
      <c r="N11" s="28">
        <v>0.005252806258895459</v>
      </c>
      <c r="O11" s="28">
        <v>0.007136129478548222</v>
      </c>
      <c r="P11" s="28">
        <v>0.014835974750734005</v>
      </c>
      <c r="Q11" s="28">
        <v>0.013337003208561397</v>
      </c>
      <c r="R11" s="28">
        <v>0.013042333589159946</v>
      </c>
      <c r="S11" s="28">
        <v>0.004560973239431179</v>
      </c>
      <c r="T11" s="2"/>
      <c r="U11" s="28">
        <v>0.05456512647959942</v>
      </c>
      <c r="V11" s="28">
        <v>0.02179274011312482</v>
      </c>
      <c r="W11" s="28">
        <v>0.011492115156656652</v>
      </c>
      <c r="X11" s="28">
        <v>0.035680647392741106</v>
      </c>
      <c r="Y11" s="28">
        <v>0.0033310478714946817</v>
      </c>
      <c r="Z11" s="28">
        <v>0.0067902129688160815</v>
      </c>
      <c r="AA11" s="28">
        <v>0.007443610820532346</v>
      </c>
      <c r="AC11" s="28">
        <v>0.37360264223329387</v>
      </c>
      <c r="AD11" s="28">
        <v>0.13394655960183421</v>
      </c>
      <c r="AE11" s="28">
        <v>0.029569455720806635</v>
      </c>
      <c r="AF11" s="28">
        <v>0.053207083885836205</v>
      </c>
      <c r="AG11" s="28">
        <v>0.004471291181352476</v>
      </c>
      <c r="AH11" s="28">
        <v>0.019699326075686883</v>
      </c>
      <c r="AI11" s="28">
        <v>0.02262550208099849</v>
      </c>
      <c r="AJ11" s="28">
        <v>0.004996571807242022</v>
      </c>
      <c r="AK11" s="28">
        <v>0.0071745646462962375</v>
      </c>
      <c r="AL11" s="28">
        <v>0.0022164280068022305</v>
      </c>
      <c r="AN11" s="28">
        <v>0.0012171136453538259</v>
      </c>
      <c r="AO11" s="28">
        <v>0.0241244736231711</v>
      </c>
      <c r="AP11" s="28">
        <v>0.011223068982420542</v>
      </c>
      <c r="AQ11" s="28">
        <v>0.0030620016972585725</v>
      </c>
      <c r="AR11" s="28">
        <v>0.006444296459083941</v>
      </c>
      <c r="AS11" s="28">
        <v>0.006649284020406691</v>
      </c>
      <c r="AT11" s="28">
        <v>0.008007326614169908</v>
      </c>
      <c r="AU11" s="28"/>
      <c r="AV11" s="28">
        <v>0.004432856013604461</v>
      </c>
      <c r="AW11" s="28">
        <v>0.009314122317602437</v>
      </c>
      <c r="AX11" s="28">
        <v>0</v>
      </c>
      <c r="AY11" s="28">
        <v>0.012145513008372915</v>
      </c>
    </row>
    <row r="12" spans="1:51" ht="12.75">
      <c r="A12" s="4">
        <v>313</v>
      </c>
      <c r="B12" s="4">
        <v>29</v>
      </c>
      <c r="C12" s="4" t="s">
        <v>63</v>
      </c>
      <c r="D12" s="4">
        <v>8</v>
      </c>
      <c r="E12" s="29" t="s">
        <v>64</v>
      </c>
      <c r="F12" s="4">
        <v>1</v>
      </c>
      <c r="G12" s="30">
        <v>97</v>
      </c>
      <c r="H12" s="30">
        <v>98</v>
      </c>
      <c r="I12" s="25">
        <v>17.025</v>
      </c>
      <c r="J12" s="26">
        <v>31517</v>
      </c>
      <c r="K12" s="26">
        <v>337483.061</v>
      </c>
      <c r="L12" s="27"/>
      <c r="M12" s="28">
        <v>0.0015687534859090372</v>
      </c>
      <c r="N12" s="28">
        <v>0.0011043786399852994</v>
      </c>
      <c r="O12" s="28">
        <v>0.00033637408711142546</v>
      </c>
      <c r="P12" s="28">
        <v>0.0017354521485483277</v>
      </c>
      <c r="Q12" s="28">
        <v>0.0014496830125952584</v>
      </c>
      <c r="R12" s="28">
        <v>0.007718743432565719</v>
      </c>
      <c r="S12" s="28">
        <v>0.00598924480768308</v>
      </c>
      <c r="T12" s="2"/>
      <c r="U12" s="28">
        <v>0.0007203763635483624</v>
      </c>
      <c r="V12" s="28">
        <v>0.0009674475956744537</v>
      </c>
      <c r="W12" s="28">
        <v>0.007953907617360432</v>
      </c>
      <c r="X12" s="28">
        <v>0.0018723831928591735</v>
      </c>
      <c r="Y12" s="28">
        <v>0.0003631649436070257</v>
      </c>
      <c r="Z12" s="28">
        <v>0.002226617850967666</v>
      </c>
      <c r="AA12" s="28">
        <v>0.00031553675428151414</v>
      </c>
      <c r="AC12" s="28">
        <v>0.703408821101149</v>
      </c>
      <c r="AD12" s="28">
        <v>0.13359111753439426</v>
      </c>
      <c r="AE12" s="28">
        <v>0.04721739619257903</v>
      </c>
      <c r="AF12" s="28">
        <v>0.007233531253812069</v>
      </c>
      <c r="AG12" s="28">
        <v>0.004161513042316573</v>
      </c>
      <c r="AH12" s="28">
        <v>0.0006725164926663677</v>
      </c>
      <c r="AI12" s="28">
        <v>0.0011043786399852994</v>
      </c>
      <c r="AJ12" s="28">
        <v>0.0008156327421993856</v>
      </c>
      <c r="AK12" s="28">
        <v>0.0021879199471406875</v>
      </c>
      <c r="AL12" s="28">
        <v>0</v>
      </c>
      <c r="AN12" s="28">
        <v>0.0001339542824780013</v>
      </c>
      <c r="AO12" s="28">
        <v>0.0003036297069501362</v>
      </c>
      <c r="AP12" s="28">
        <v>0.0002738620886216915</v>
      </c>
      <c r="AQ12" s="28">
        <v>0.0009257729300146311</v>
      </c>
      <c r="AR12" s="28">
        <v>0.0008692144551905861</v>
      </c>
      <c r="AS12" s="28">
        <v>0.0007977721712023188</v>
      </c>
      <c r="AT12" s="28">
        <v>0.0036911846727271463</v>
      </c>
      <c r="AU12" s="28"/>
      <c r="AV12" s="28">
        <v>0.00017860570997066838</v>
      </c>
      <c r="AW12" s="28">
        <v>0.000270885326788847</v>
      </c>
      <c r="AX12" s="28">
        <v>0</v>
      </c>
      <c r="AY12" s="28">
        <v>0.002813039932038027</v>
      </c>
    </row>
    <row r="13" spans="1:51" ht="12.75">
      <c r="A13" s="42">
        <v>313</v>
      </c>
      <c r="B13" s="42">
        <v>29</v>
      </c>
      <c r="C13" s="42" t="s">
        <v>63</v>
      </c>
      <c r="D13" s="42">
        <v>15</v>
      </c>
      <c r="E13" s="24" t="s">
        <v>64</v>
      </c>
      <c r="F13" s="42">
        <v>2</v>
      </c>
      <c r="G13" s="43">
        <v>3</v>
      </c>
      <c r="H13" s="43">
        <v>4</v>
      </c>
      <c r="I13" s="25">
        <v>50.045</v>
      </c>
      <c r="J13" s="26">
        <v>9284</v>
      </c>
      <c r="K13" s="26">
        <v>110135.227</v>
      </c>
      <c r="L13" s="27"/>
      <c r="M13" s="28">
        <v>0.03921269661341289</v>
      </c>
      <c r="N13" s="28">
        <v>0.026534336240706127</v>
      </c>
      <c r="O13" s="28">
        <v>0.007948904593225135</v>
      </c>
      <c r="P13" s="28">
        <v>0.021662426973890724</v>
      </c>
      <c r="Q13" s="28">
        <v>0.02295400525905036</v>
      </c>
      <c r="R13" s="28">
        <v>0.029658816062893785</v>
      </c>
      <c r="S13" s="28">
        <v>0.009867278222653424</v>
      </c>
      <c r="T13" s="2"/>
      <c r="U13" s="28">
        <v>0.0029250449399203606</v>
      </c>
      <c r="V13" s="28">
        <v>0.013732516178976757</v>
      </c>
      <c r="W13" s="28">
        <v>0.008765637920605496</v>
      </c>
      <c r="X13" s="28">
        <v>0.005346754224594685</v>
      </c>
      <c r="Y13" s="28">
        <v>0.017730710723478288</v>
      </c>
      <c r="Z13" s="28">
        <v>0.0006552860417354054</v>
      </c>
      <c r="AA13" s="28">
        <v>0.0019183736294282885</v>
      </c>
      <c r="AC13" s="28">
        <v>0.5493956161506262</v>
      </c>
      <c r="AD13" s="28">
        <v>0.038566907470833064</v>
      </c>
      <c r="AE13" s="28">
        <v>0.014283336330000722</v>
      </c>
      <c r="AF13" s="28">
        <v>0.013590062691642974</v>
      </c>
      <c r="AG13" s="28">
        <v>0.0023267402931184686</v>
      </c>
      <c r="AH13" s="28">
        <v>0.00902853015529072</v>
      </c>
      <c r="AI13" s="28">
        <v>0.021083116125400002</v>
      </c>
      <c r="AJ13" s="28">
        <v>0.004568008493836667</v>
      </c>
      <c r="AK13" s="28">
        <v>0.004406561208191712</v>
      </c>
      <c r="AL13" s="28">
        <v>0.0030485046289429733</v>
      </c>
      <c r="AN13" s="31">
        <v>0.0029250449399203606</v>
      </c>
      <c r="AO13" s="28">
        <v>0.012697354171017928</v>
      </c>
      <c r="AP13" s="28">
        <v>0.003238442612054685</v>
      </c>
      <c r="AQ13" s="28">
        <v>0.008053370483936577</v>
      </c>
      <c r="AR13" s="28">
        <v>0.007986892189847479</v>
      </c>
      <c r="AS13" s="28">
        <v>0.013903460363777298</v>
      </c>
      <c r="AT13" s="31">
        <v>0.0010921434028923424</v>
      </c>
      <c r="AU13" s="28"/>
      <c r="AV13" s="28">
        <v>0.0011206341003590992</v>
      </c>
      <c r="AW13" s="28">
        <v>0.006163487551975045</v>
      </c>
      <c r="AX13" s="28">
        <v>0.002659131763563964</v>
      </c>
      <c r="AY13" s="28">
        <v>0.0020323364192953155</v>
      </c>
    </row>
    <row r="14" spans="1:51" ht="12.75">
      <c r="A14" s="29">
        <v>313</v>
      </c>
      <c r="B14" s="29">
        <v>29</v>
      </c>
      <c r="C14" s="29" t="s">
        <v>63</v>
      </c>
      <c r="D14" s="29">
        <v>68</v>
      </c>
      <c r="E14" s="29" t="s">
        <v>64</v>
      </c>
      <c r="F14" s="29">
        <v>1</v>
      </c>
      <c r="G14" s="44">
        <v>36</v>
      </c>
      <c r="H14" s="44">
        <v>37</v>
      </c>
      <c r="I14" s="25">
        <v>332.325</v>
      </c>
      <c r="J14" s="26">
        <v>8635</v>
      </c>
      <c r="K14" s="26">
        <v>93196.249</v>
      </c>
      <c r="L14" s="27"/>
      <c r="M14" s="28">
        <v>0.051538513565147576</v>
      </c>
      <c r="N14" s="28">
        <v>0.035826623298482435</v>
      </c>
      <c r="O14" s="28">
        <v>0.032346071785880864</v>
      </c>
      <c r="P14" s="28">
        <v>0.015415439506916744</v>
      </c>
      <c r="Q14" s="28">
        <v>0.010441654537804717</v>
      </c>
      <c r="R14" s="28">
        <v>0.02998544536566213</v>
      </c>
      <c r="S14" s="28">
        <v>0.013461060424131003</v>
      </c>
      <c r="T14" s="2"/>
      <c r="U14" s="28">
        <v>0.005797259301746468</v>
      </c>
      <c r="V14" s="28">
        <v>0</v>
      </c>
      <c r="W14" s="28">
        <v>0.006093710061494867</v>
      </c>
      <c r="X14" s="28">
        <v>0.0027339347843463456</v>
      </c>
      <c r="Y14" s="28">
        <v>0.004853008733658975</v>
      </c>
      <c r="Z14" s="28">
        <v>0.0024814026556717835</v>
      </c>
      <c r="AA14" s="28">
        <v>0</v>
      </c>
      <c r="AC14" s="28">
        <v>0.5280776200318147</v>
      </c>
      <c r="AD14" s="28">
        <v>0.013329304530909494</v>
      </c>
      <c r="AE14" s="28">
        <v>0.012955996166781879</v>
      </c>
      <c r="AF14" s="28">
        <v>0.012154481149684357</v>
      </c>
      <c r="AG14" s="28">
        <v>0.0003842880218960727</v>
      </c>
      <c r="AH14" s="28">
        <v>0.0028767123287671234</v>
      </c>
      <c r="AI14" s="28">
        <v>0.020477061738176445</v>
      </c>
      <c r="AJ14" s="28">
        <v>0.004205208925319881</v>
      </c>
      <c r="AK14" s="28">
        <v>0.003249978699463929</v>
      </c>
      <c r="AL14" s="28">
        <v>0.0026241382066617535</v>
      </c>
      <c r="AN14" s="28">
        <v>0.016140096919635052</v>
      </c>
      <c r="AO14" s="28">
        <v>0.010738105297553117</v>
      </c>
      <c r="AP14" s="28">
        <v>0.0029864669130209077</v>
      </c>
      <c r="AQ14" s="28">
        <v>0.01981828227206889</v>
      </c>
      <c r="AR14" s="28">
        <v>0.007652821464616076</v>
      </c>
      <c r="AS14" s="28">
        <v>0.007433228309246892</v>
      </c>
      <c r="AT14" s="31">
        <v>0.006258404928021755</v>
      </c>
      <c r="AU14" s="28"/>
      <c r="AV14" s="28">
        <v>0.0011089454346143812</v>
      </c>
      <c r="AW14" s="28">
        <v>0.012385053962822</v>
      </c>
      <c r="AX14" s="28">
        <v>0.0007466167282552269</v>
      </c>
      <c r="AY14" s="28">
        <v>0.008739807583693538</v>
      </c>
    </row>
    <row r="15" spans="1:51" ht="12.75">
      <c r="A15" s="29">
        <v>313</v>
      </c>
      <c r="B15" s="29">
        <v>29</v>
      </c>
      <c r="C15" s="29" t="s">
        <v>63</v>
      </c>
      <c r="D15" s="29">
        <v>69</v>
      </c>
      <c r="E15" s="29" t="s">
        <v>64</v>
      </c>
      <c r="F15" s="29">
        <v>2</v>
      </c>
      <c r="G15" s="44">
        <v>48</v>
      </c>
      <c r="H15" s="44">
        <v>49.5</v>
      </c>
      <c r="I15" s="25">
        <v>337.0075</v>
      </c>
      <c r="J15" s="26">
        <v>7024</v>
      </c>
      <c r="K15" s="26">
        <v>82048.325</v>
      </c>
      <c r="L15" s="27"/>
      <c r="M15" s="28">
        <v>0.06951831040266578</v>
      </c>
      <c r="N15" s="28">
        <v>0.07080030205838034</v>
      </c>
      <c r="O15" s="28">
        <v>0.05676447588962919</v>
      </c>
      <c r="P15" s="28">
        <v>0.01907127792985679</v>
      </c>
      <c r="Q15" s="28">
        <v>0.016679107933111066</v>
      </c>
      <c r="R15" s="28">
        <v>0.03393973785438131</v>
      </c>
      <c r="S15" s="28">
        <v>0.011048917775024448</v>
      </c>
      <c r="T15" s="2"/>
      <c r="U15" s="28">
        <v>0.015489631139149106</v>
      </c>
      <c r="V15" s="28">
        <v>0.02468825167912161</v>
      </c>
      <c r="W15" s="28">
        <v>0.008656747778278724</v>
      </c>
      <c r="X15" s="28">
        <v>0.004903287672887643</v>
      </c>
      <c r="Y15" s="28">
        <v>0.010189851201607475</v>
      </c>
      <c r="Z15" s="28">
        <v>0.016203317215526283</v>
      </c>
      <c r="AA15" s="28">
        <v>0.0021146254114879325</v>
      </c>
      <c r="AC15" s="28">
        <v>0.3879148153286394</v>
      </c>
      <c r="AD15" s="28">
        <v>0.019547068647441577</v>
      </c>
      <c r="AE15" s="28">
        <v>0.014868459924524525</v>
      </c>
      <c r="AF15" s="28">
        <v>0.017987532406469227</v>
      </c>
      <c r="AG15" s="28">
        <v>0.0022467894997059285</v>
      </c>
      <c r="AH15" s="28">
        <v>0.004518072289156626</v>
      </c>
      <c r="AI15" s="28">
        <v>0.019203442018074786</v>
      </c>
      <c r="AJ15" s="28">
        <v>0.003541997564242287</v>
      </c>
      <c r="AK15" s="28">
        <v>0.00658177159325619</v>
      </c>
      <c r="AL15" s="28">
        <v>0.0030926396643011014</v>
      </c>
      <c r="AN15" s="28">
        <v>0.024304975823289426</v>
      </c>
      <c r="AO15" s="28">
        <v>0.01749852528006264</v>
      </c>
      <c r="AP15" s="28">
        <v>0.009158971313507108</v>
      </c>
      <c r="AQ15" s="28">
        <v>0.028600308690374287</v>
      </c>
      <c r="AR15" s="28">
        <v>0.013348572910017575</v>
      </c>
      <c r="AS15" s="28">
        <v>0.020802627485512537</v>
      </c>
      <c r="AT15" s="31">
        <v>0.002788662261399711</v>
      </c>
      <c r="AU15" s="28"/>
      <c r="AV15" s="28">
        <v>0.001440588561576154</v>
      </c>
      <c r="AW15" s="28">
        <v>0.016943436109547058</v>
      </c>
      <c r="AX15" s="28">
        <v>0.005365861981650628</v>
      </c>
      <c r="AY15" s="28">
        <v>0.019864262459164766</v>
      </c>
    </row>
    <row r="16" spans="1:51" ht="12.75">
      <c r="A16" s="4">
        <v>313</v>
      </c>
      <c r="B16" s="4">
        <v>29</v>
      </c>
      <c r="C16" s="4" t="s">
        <v>63</v>
      </c>
      <c r="D16" s="4">
        <v>71</v>
      </c>
      <c r="E16" s="29" t="s">
        <v>64</v>
      </c>
      <c r="F16" s="4">
        <v>1</v>
      </c>
      <c r="G16" s="30">
        <v>28</v>
      </c>
      <c r="H16" s="30">
        <v>29</v>
      </c>
      <c r="I16" s="25">
        <v>341.395</v>
      </c>
      <c r="J16" s="26">
        <v>5999</v>
      </c>
      <c r="K16" s="26">
        <v>78505.12</v>
      </c>
      <c r="L16" s="27"/>
      <c r="M16" s="28">
        <v>0.06626198181789754</v>
      </c>
      <c r="N16" s="28">
        <v>0.044563003156651966</v>
      </c>
      <c r="O16" s="28">
        <v>0.021275325630641627</v>
      </c>
      <c r="P16" s="28">
        <v>0.021712217818451937</v>
      </c>
      <c r="Q16" s="28">
        <v>0.019713105080289596</v>
      </c>
      <c r="R16" s="28">
        <v>0.041438562055947904</v>
      </c>
      <c r="S16" s="28">
        <v>0.02565748666595113</v>
      </c>
      <c r="T16" s="2"/>
      <c r="U16" s="28">
        <v>0.001893199480511358</v>
      </c>
      <c r="V16" s="28">
        <v>0.017793427285365492</v>
      </c>
      <c r="W16" s="28">
        <v>0.007903776852204761</v>
      </c>
      <c r="X16" s="28">
        <v>0.005759033384772313</v>
      </c>
      <c r="Y16" s="28">
        <v>0.005851707485216925</v>
      </c>
      <c r="Z16" s="28">
        <v>0.0029258537426084625</v>
      </c>
      <c r="AA16" s="28">
        <v>0.0037202031749908504</v>
      </c>
      <c r="AC16" s="28">
        <v>0.43080217549538175</v>
      </c>
      <c r="AD16" s="28">
        <v>0.018521580931716013</v>
      </c>
      <c r="AE16" s="28">
        <v>0.01593994527647325</v>
      </c>
      <c r="AF16" s="28">
        <v>0.01457631208421682</v>
      </c>
      <c r="AG16" s="28">
        <v>0.0029920495286403282</v>
      </c>
      <c r="AH16" s="28">
        <v>0.013222242347400832</v>
      </c>
      <c r="AI16" s="28">
        <v>0.010419216721415657</v>
      </c>
      <c r="AJ16" s="28">
        <v>0.009624867289033268</v>
      </c>
      <c r="AK16" s="28">
        <v>0.02082519428562494</v>
      </c>
      <c r="AL16" s="28">
        <v>0</v>
      </c>
      <c r="AN16" s="28">
        <v>0.04174306267169449</v>
      </c>
      <c r="AO16" s="28">
        <v>0.007321253935124342</v>
      </c>
      <c r="AP16" s="28">
        <v>0.006606339445980194</v>
      </c>
      <c r="AQ16" s="28">
        <v>0.016932882066951236</v>
      </c>
      <c r="AR16" s="28">
        <v>0.011438631826306387</v>
      </c>
      <c r="AS16" s="28">
        <v>0.007599276236458179</v>
      </c>
      <c r="AT16" s="28">
        <v>0.007837581066172895</v>
      </c>
      <c r="AU16" s="28"/>
      <c r="AV16" s="28">
        <v>0.00244924408317903</v>
      </c>
      <c r="AW16" s="28">
        <v>0.002502200712004522</v>
      </c>
      <c r="AX16" s="28">
        <v>0</v>
      </c>
      <c r="AY16" s="28">
        <v>0.01145187098351276</v>
      </c>
    </row>
    <row r="17" spans="1:51" ht="12.75">
      <c r="A17" s="4">
        <v>313</v>
      </c>
      <c r="B17" s="4">
        <v>29</v>
      </c>
      <c r="C17" s="4" t="s">
        <v>63</v>
      </c>
      <c r="D17" s="4">
        <v>74</v>
      </c>
      <c r="E17" s="29" t="s">
        <v>64</v>
      </c>
      <c r="F17" s="4">
        <v>1</v>
      </c>
      <c r="G17" s="30">
        <v>6</v>
      </c>
      <c r="H17" s="30">
        <v>7</v>
      </c>
      <c r="I17" s="25">
        <v>350.325</v>
      </c>
      <c r="J17" s="26">
        <v>8976</v>
      </c>
      <c r="K17" s="26">
        <v>116000.113</v>
      </c>
      <c r="L17" s="27"/>
      <c r="M17" s="28">
        <v>0.02515661500285364</v>
      </c>
      <c r="N17" s="28">
        <v>0.0552966694246723</v>
      </c>
      <c r="O17" s="28">
        <v>0.02293978252110764</v>
      </c>
      <c r="P17" s="28">
        <v>0.01706961010944422</v>
      </c>
      <c r="Q17" s="28">
        <v>0.012786689754710943</v>
      </c>
      <c r="R17" s="28">
        <v>0.0246245752072346</v>
      </c>
      <c r="S17" s="28">
        <v>0.01806275106126643</v>
      </c>
      <c r="T17" s="2"/>
      <c r="U17" s="28">
        <v>0.010640795912380813</v>
      </c>
      <c r="V17" s="28">
        <v>0.0037863498788221726</v>
      </c>
      <c r="W17" s="28">
        <v>0.010490051303622086</v>
      </c>
      <c r="X17" s="28">
        <v>0.0036888092496253485</v>
      </c>
      <c r="Y17" s="28">
        <v>0.001596119386857122</v>
      </c>
      <c r="Z17" s="28">
        <v>0.0033252487226190044</v>
      </c>
      <c r="AA17" s="28">
        <v>0.010685132562015734</v>
      </c>
      <c r="AC17" s="28">
        <v>0.5717476990320751</v>
      </c>
      <c r="AD17" s="28">
        <v>0.014196595213101402</v>
      </c>
      <c r="AE17" s="28">
        <v>0.007084996611660225</v>
      </c>
      <c r="AF17" s="28">
        <v>0.00972746092990146</v>
      </c>
      <c r="AG17" s="28">
        <v>0.0013212321591206176</v>
      </c>
      <c r="AH17" s="28">
        <v>0.014771921531552825</v>
      </c>
      <c r="AI17" s="28">
        <v>0.005595285183926911</v>
      </c>
      <c r="AJ17" s="28">
        <v>0.003334116052545988</v>
      </c>
      <c r="AK17" s="28">
        <v>0.004611011562031686</v>
      </c>
      <c r="AL17" s="28">
        <v>0.005896774401444368</v>
      </c>
      <c r="AN17" s="28">
        <v>0.019756411077320377</v>
      </c>
      <c r="AO17" s="28">
        <v>0.0031301674642253557</v>
      </c>
      <c r="AP17" s="28">
        <v>0.0038661558481650287</v>
      </c>
      <c r="AQ17" s="28">
        <v>0.007687975046695138</v>
      </c>
      <c r="AR17" s="28">
        <v>0.005657356493415799</v>
      </c>
      <c r="AS17" s="28">
        <v>0.0018000679751777543</v>
      </c>
      <c r="AT17" s="28">
        <v>0.0020483532131333067</v>
      </c>
      <c r="AU17" s="28"/>
      <c r="AV17" s="28">
        <v>0.0009222023124063371</v>
      </c>
      <c r="AW17" s="28">
        <v>0.002305505781015843</v>
      </c>
      <c r="AX17" s="28">
        <v>0</v>
      </c>
      <c r="AY17" s="28">
        <v>0.006863313363485625</v>
      </c>
    </row>
    <row r="18" spans="1:51" ht="12.75">
      <c r="A18" s="4">
        <v>313</v>
      </c>
      <c r="B18" s="4">
        <v>29</v>
      </c>
      <c r="C18" s="4" t="s">
        <v>63</v>
      </c>
      <c r="D18" s="4">
        <v>78</v>
      </c>
      <c r="E18" s="29" t="s">
        <v>64</v>
      </c>
      <c r="F18" s="4">
        <v>1</v>
      </c>
      <c r="G18" s="30">
        <v>0</v>
      </c>
      <c r="H18" s="30">
        <v>1</v>
      </c>
      <c r="I18" s="25">
        <v>359.415</v>
      </c>
      <c r="J18" s="26">
        <v>15407</v>
      </c>
      <c r="K18" s="26">
        <v>164887.15</v>
      </c>
      <c r="L18" s="27"/>
      <c r="M18" s="28">
        <v>0.008880911815569483</v>
      </c>
      <c r="N18" s="28">
        <v>0.006447111760922068</v>
      </c>
      <c r="O18" s="28">
        <v>0.009065290607588226</v>
      </c>
      <c r="P18" s="28">
        <v>0.01660023724142088</v>
      </c>
      <c r="Q18" s="28">
        <v>0.010140833561030897</v>
      </c>
      <c r="R18" s="28">
        <v>0.007215356727666832</v>
      </c>
      <c r="S18" s="28">
        <v>0.002919330873630107</v>
      </c>
      <c r="T18" s="2"/>
      <c r="U18" s="28">
        <v>0.003644554122237165</v>
      </c>
      <c r="V18" s="28">
        <v>0.0019667071148665983</v>
      </c>
      <c r="W18" s="28">
        <v>0.004320609692972558</v>
      </c>
      <c r="X18" s="28">
        <v>0.008549029989935744</v>
      </c>
      <c r="Y18" s="28">
        <v>0.0011615863897180847</v>
      </c>
      <c r="Z18" s="28">
        <v>0.004369777370844223</v>
      </c>
      <c r="AA18" s="28">
        <v>0.0017638904436459804</v>
      </c>
      <c r="AC18" s="28">
        <v>0.6361006865049315</v>
      </c>
      <c r="AD18" s="28">
        <v>0.11025237166747472</v>
      </c>
      <c r="AE18" s="28">
        <v>0.015033017509261561</v>
      </c>
      <c r="AF18" s="28">
        <v>0.002347756618372002</v>
      </c>
      <c r="AG18" s="28">
        <v>0.0002458383893583248</v>
      </c>
      <c r="AH18" s="28">
        <v>0.001006238679814852</v>
      </c>
      <c r="AI18" s="28">
        <v>0.0022924429807663787</v>
      </c>
      <c r="AJ18" s="28">
        <v>0.003810495035054034</v>
      </c>
      <c r="AK18" s="28">
        <v>0.0026857844037396984</v>
      </c>
      <c r="AL18" s="28">
        <v>0.002151085906885342</v>
      </c>
      <c r="AN18" s="28">
        <v>0.006066062257416664</v>
      </c>
      <c r="AO18" s="28">
        <v>0.002310880859968253</v>
      </c>
      <c r="AP18" s="28">
        <v>0.0007067853694051838</v>
      </c>
      <c r="AQ18" s="28">
        <v>0.006232003170233534</v>
      </c>
      <c r="AR18" s="28">
        <v>0.003189753101924264</v>
      </c>
      <c r="AS18" s="28">
        <v>0.0008358505238183042</v>
      </c>
      <c r="AT18" s="28">
        <v>0.001591803571095153</v>
      </c>
      <c r="AU18" s="28"/>
      <c r="AV18" s="28">
        <v>0.0003687575840374872</v>
      </c>
      <c r="AW18" s="28">
        <v>0.0014258626582782838</v>
      </c>
      <c r="AX18" s="28">
        <v>0</v>
      </c>
      <c r="AY18" s="28">
        <v>0.010829181051234206</v>
      </c>
    </row>
    <row r="19" spans="1:51" ht="12.75">
      <c r="A19" s="4">
        <v>313</v>
      </c>
      <c r="B19" s="4">
        <v>29</v>
      </c>
      <c r="C19" s="4" t="s">
        <v>63</v>
      </c>
      <c r="D19" s="4">
        <v>81</v>
      </c>
      <c r="E19" s="29" t="s">
        <v>64</v>
      </c>
      <c r="F19" s="4">
        <v>1</v>
      </c>
      <c r="G19" s="30">
        <v>0</v>
      </c>
      <c r="H19" s="30">
        <v>1</v>
      </c>
      <c r="I19" s="25">
        <v>368.565</v>
      </c>
      <c r="J19" s="26">
        <v>7941</v>
      </c>
      <c r="K19" s="26">
        <v>97498.202</v>
      </c>
      <c r="L19" s="27"/>
      <c r="M19" s="28">
        <v>0.0507683916547937</v>
      </c>
      <c r="N19" s="28">
        <v>0.03786840133511701</v>
      </c>
      <c r="O19" s="28">
        <v>0.01699387154509474</v>
      </c>
      <c r="P19" s="28">
        <v>0.024243452881772546</v>
      </c>
      <c r="Q19" s="28">
        <v>0.020917174386120375</v>
      </c>
      <c r="R19" s="28">
        <v>0.03441418905117053</v>
      </c>
      <c r="S19" s="28">
        <v>0.01352899811212373</v>
      </c>
      <c r="T19" s="2"/>
      <c r="U19" s="28">
        <v>0.006418011712764764</v>
      </c>
      <c r="V19" s="28">
        <v>0.007580076956438119</v>
      </c>
      <c r="W19" s="28">
        <v>0.004989417743478255</v>
      </c>
      <c r="X19" s="28">
        <v>0.0034009065388238536</v>
      </c>
      <c r="Y19" s="28">
        <v>0.009712306761343355</v>
      </c>
      <c r="Z19" s="28">
        <v>0.010096108126226298</v>
      </c>
      <c r="AA19" s="28">
        <v>0.0022708247422240776</v>
      </c>
      <c r="AC19" s="28">
        <v>0.48188393590858364</v>
      </c>
      <c r="AD19" s="28">
        <v>0.012974618362848368</v>
      </c>
      <c r="AE19" s="28">
        <v>0.02049072842513933</v>
      </c>
      <c r="AF19" s="28">
        <v>0.01593841779166665</v>
      </c>
      <c r="AG19" s="28">
        <v>0.0024840477227146014</v>
      </c>
      <c r="AH19" s="28">
        <v>0.012859513274336282</v>
      </c>
      <c r="AI19" s="28">
        <v>0.014189989351644354</v>
      </c>
      <c r="AJ19" s="28">
        <v>0.005810326218366771</v>
      </c>
      <c r="AK19" s="28">
        <v>0.011471396350390177</v>
      </c>
      <c r="AL19" s="28">
        <v>0</v>
      </c>
      <c r="AN19" s="28">
        <v>0.02468055999177812</v>
      </c>
      <c r="AO19" s="28">
        <v>0.007537432360340013</v>
      </c>
      <c r="AP19" s="28">
        <v>0.004509666037374576</v>
      </c>
      <c r="AQ19" s="28">
        <v>0.012814701127480475</v>
      </c>
      <c r="AR19" s="28">
        <v>0.00855024151767</v>
      </c>
      <c r="AS19" s="28">
        <v>0.011972470354542906</v>
      </c>
      <c r="AT19" s="28">
        <v>0.00206826291075808</v>
      </c>
      <c r="AU19" s="28"/>
      <c r="AV19" s="28">
        <v>0.0009595034122073568</v>
      </c>
      <c r="AW19" s="28">
        <v>0.0036354518173634296</v>
      </c>
      <c r="AX19" s="28">
        <v>0.0034542122839464843</v>
      </c>
      <c r="AY19" s="28">
        <v>0.02035213348782049</v>
      </c>
    </row>
    <row r="20" spans="1:51" ht="12.75">
      <c r="A20" s="4">
        <v>313</v>
      </c>
      <c r="B20" s="4">
        <v>29</v>
      </c>
      <c r="C20" s="4" t="s">
        <v>63</v>
      </c>
      <c r="D20" s="4">
        <v>83</v>
      </c>
      <c r="E20" s="29" t="s">
        <v>64</v>
      </c>
      <c r="F20" s="4">
        <v>2</v>
      </c>
      <c r="G20" s="30">
        <v>116</v>
      </c>
      <c r="H20" s="30">
        <v>117</v>
      </c>
      <c r="I20" s="25">
        <v>377.325</v>
      </c>
      <c r="J20" s="26">
        <v>9439</v>
      </c>
      <c r="K20" s="26">
        <v>107972.281</v>
      </c>
      <c r="L20" s="27"/>
      <c r="M20" s="28">
        <v>0.030450520542370782</v>
      </c>
      <c r="N20" s="28">
        <v>0.01819418602406654</v>
      </c>
      <c r="O20" s="28">
        <v>0.010010608628304394</v>
      </c>
      <c r="P20" s="28">
        <v>0.01775645979126996</v>
      </c>
      <c r="Q20" s="28">
        <v>0.011057345271948389</v>
      </c>
      <c r="R20" s="28">
        <v>0.029613131227455583</v>
      </c>
      <c r="S20" s="28">
        <v>0.01611974431211753</v>
      </c>
      <c r="T20" s="2"/>
      <c r="U20" s="28">
        <v>0.010572040100804356</v>
      </c>
      <c r="V20" s="28">
        <v>0</v>
      </c>
      <c r="W20" s="28">
        <v>0.009325471916101051</v>
      </c>
      <c r="X20" s="28">
        <v>0.003111662567923514</v>
      </c>
      <c r="Y20" s="28">
        <v>0.003473262499364167</v>
      </c>
      <c r="Z20" s="28">
        <v>0.0017699365065253017</v>
      </c>
      <c r="AA20" s="28">
        <v>0.001170441883347377</v>
      </c>
      <c r="AC20" s="28">
        <v>0.6204674192014826</v>
      </c>
      <c r="AD20" s="28">
        <v>0.008859198320295998</v>
      </c>
      <c r="AE20" s="28">
        <v>0.007070230238431716</v>
      </c>
      <c r="AF20" s="28">
        <v>0.005452546334618268</v>
      </c>
      <c r="AG20" s="28">
        <v>0.0032829467459743497</v>
      </c>
      <c r="AH20" s="28">
        <v>0.006081468732071142</v>
      </c>
      <c r="AI20" s="28">
        <v>0.003549388800720094</v>
      </c>
      <c r="AJ20" s="28">
        <v>0.003254399382965877</v>
      </c>
      <c r="AK20" s="28">
        <v>0.005823662053728412</v>
      </c>
      <c r="AL20" s="28">
        <v>0.0024360416433896626</v>
      </c>
      <c r="AN20" s="28">
        <v>0.024369932221566117</v>
      </c>
      <c r="AO20" s="28">
        <v>0.012370523970338129</v>
      </c>
      <c r="AP20" s="28">
        <v>0</v>
      </c>
      <c r="AQ20" s="28">
        <v>0.013550481641354997</v>
      </c>
      <c r="AR20" s="28">
        <v>0.0045580622936861265</v>
      </c>
      <c r="AS20" s="28">
        <v>0.009706103422880686</v>
      </c>
      <c r="AT20" s="28">
        <v>0.0067942723960164805</v>
      </c>
      <c r="AU20" s="28"/>
      <c r="AV20" s="28">
        <v>0.0018746101708897011</v>
      </c>
      <c r="AW20" s="28">
        <v>0.004872083286779325</v>
      </c>
      <c r="AX20" s="28">
        <v>0.0010277050683050138</v>
      </c>
      <c r="AY20" s="28">
        <v>0.017356796709151346</v>
      </c>
    </row>
    <row r="21" spans="1:51" ht="12.75">
      <c r="A21" s="4">
        <v>313</v>
      </c>
      <c r="B21" s="4">
        <v>29</v>
      </c>
      <c r="C21" s="4" t="s">
        <v>63</v>
      </c>
      <c r="D21" s="4">
        <v>86</v>
      </c>
      <c r="E21" s="29" t="s">
        <v>64</v>
      </c>
      <c r="F21" s="4">
        <v>2</v>
      </c>
      <c r="G21" s="30">
        <v>100</v>
      </c>
      <c r="H21" s="30">
        <v>101</v>
      </c>
      <c r="I21" s="25">
        <v>386.315</v>
      </c>
      <c r="J21" s="26">
        <v>7831</v>
      </c>
      <c r="K21" s="26">
        <v>95491.124</v>
      </c>
      <c r="L21" s="27"/>
      <c r="M21" s="28">
        <v>0.04944112034050737</v>
      </c>
      <c r="N21" s="28">
        <v>0.04387772989528092</v>
      </c>
      <c r="O21" s="28">
        <v>0.01455472853852172</v>
      </c>
      <c r="P21" s="28">
        <v>0.02259073695940437</v>
      </c>
      <c r="Q21" s="28">
        <v>0.01626308277624782</v>
      </c>
      <c r="R21" s="28">
        <v>0.03217775120138045</v>
      </c>
      <c r="S21" s="28">
        <v>0.013464528794709668</v>
      </c>
      <c r="T21" s="2"/>
      <c r="U21" s="28">
        <v>0.007159352956786359</v>
      </c>
      <c r="V21" s="28">
        <v>0.013576920520875859</v>
      </c>
      <c r="W21" s="28">
        <v>0.008316987736298126</v>
      </c>
      <c r="X21" s="28">
        <v>0.004911518433462542</v>
      </c>
      <c r="Y21" s="28">
        <v>0.034122128064055554</v>
      </c>
      <c r="Z21" s="28">
        <v>0.028918391142560916</v>
      </c>
      <c r="AA21" s="28">
        <v>0.002270312868557056</v>
      </c>
      <c r="AC21" s="28">
        <v>0.42953869906194836</v>
      </c>
      <c r="AD21" s="28">
        <v>0.01680256306184554</v>
      </c>
      <c r="AE21" s="28">
        <v>0.01743195672837621</v>
      </c>
      <c r="AF21" s="28">
        <v>0.012284415669964664</v>
      </c>
      <c r="AG21" s="28">
        <v>0.0017982676186590542</v>
      </c>
      <c r="AH21" s="28">
        <v>0.005534779356768885</v>
      </c>
      <c r="AI21" s="28">
        <v>0.019050397585169354</v>
      </c>
      <c r="AJ21" s="28">
        <v>0.004293363939548492</v>
      </c>
      <c r="AK21" s="28">
        <v>0.008204596010131935</v>
      </c>
      <c r="AL21" s="28">
        <v>0.003416708475452203</v>
      </c>
      <c r="AN21" s="28">
        <v>0.0241979386435809</v>
      </c>
      <c r="AO21" s="28">
        <v>0.004754170016829875</v>
      </c>
      <c r="AP21" s="28">
        <v>0.005080106022711828</v>
      </c>
      <c r="AQ21" s="28">
        <v>0.012621590848463237</v>
      </c>
      <c r="AR21" s="28">
        <v>0.007485288962668313</v>
      </c>
      <c r="AS21" s="28">
        <v>0.020320424090847312</v>
      </c>
      <c r="AT21" s="28">
        <v>0.003832557862267109</v>
      </c>
      <c r="AU21" s="28"/>
      <c r="AV21" s="28">
        <v>0.0033829909576023457</v>
      </c>
      <c r="AW21" s="28">
        <v>0.00419221138599892</v>
      </c>
      <c r="AX21" s="28">
        <v>0</v>
      </c>
      <c r="AY21" s="28">
        <v>0.0723015974427106</v>
      </c>
    </row>
    <row r="22" spans="1:51" ht="12.75">
      <c r="A22" s="29">
        <v>313</v>
      </c>
      <c r="B22" s="29">
        <v>29</v>
      </c>
      <c r="C22" s="29" t="s">
        <v>63</v>
      </c>
      <c r="D22" s="29">
        <v>89</v>
      </c>
      <c r="E22" s="29" t="s">
        <v>64</v>
      </c>
      <c r="F22" s="29">
        <v>1</v>
      </c>
      <c r="G22" s="44">
        <v>70</v>
      </c>
      <c r="H22" s="44">
        <v>71</v>
      </c>
      <c r="I22" s="25">
        <v>393.665</v>
      </c>
      <c r="J22" s="26">
        <v>8093</v>
      </c>
      <c r="K22" s="26">
        <v>88653.263</v>
      </c>
      <c r="L22" s="27"/>
      <c r="M22" s="28">
        <v>0.048361807393289616</v>
      </c>
      <c r="N22" s="31">
        <v>0.04308723571872849</v>
      </c>
      <c r="O22" s="28">
        <v>0.02684710714179029</v>
      </c>
      <c r="P22" s="28">
        <v>0.01806772139400105</v>
      </c>
      <c r="Q22" s="28">
        <v>0.014470370975605192</v>
      </c>
      <c r="R22" s="28">
        <v>0.025540031266295976</v>
      </c>
      <c r="S22" s="28">
        <v>0.010965556902377077</v>
      </c>
      <c r="T22" s="2"/>
      <c r="U22" s="28">
        <v>0.005517479580626441</v>
      </c>
      <c r="V22" s="28">
        <v>0</v>
      </c>
      <c r="W22" s="28">
        <v>0.015175960607509203</v>
      </c>
      <c r="X22" s="28">
        <v>0.0071252985779159065</v>
      </c>
      <c r="Y22" s="28">
        <v>0.041606654196044666</v>
      </c>
      <c r="Z22" s="28">
        <v>0.0031693698219950623</v>
      </c>
      <c r="AA22" s="28">
        <v>0.0014111792638080204</v>
      </c>
      <c r="AC22" s="28">
        <v>0.4434225990006595</v>
      </c>
      <c r="AD22" s="28">
        <v>0.020785976533303382</v>
      </c>
      <c r="AE22" s="28">
        <v>0.018831146241634896</v>
      </c>
      <c r="AF22" s="31">
        <v>0.016830047777382538</v>
      </c>
      <c r="AG22" s="28">
        <v>0.0033428754691845726</v>
      </c>
      <c r="AH22" s="28">
        <v>0</v>
      </c>
      <c r="AI22" s="31">
        <v>0.025817640301799193</v>
      </c>
      <c r="AJ22" s="28">
        <v>0.00362048450468779</v>
      </c>
      <c r="AK22" s="28">
        <v>0.006396574859719961</v>
      </c>
      <c r="AL22" s="28">
        <v>0</v>
      </c>
      <c r="AN22" s="28">
        <v>0.016945718208842213</v>
      </c>
      <c r="AO22" s="28">
        <v>0.005586881839502245</v>
      </c>
      <c r="AP22" s="28">
        <v>0.003909660583336975</v>
      </c>
      <c r="AQ22" s="28">
        <v>0.018599805378715546</v>
      </c>
      <c r="AR22" s="28">
        <v>0.00697492701701833</v>
      </c>
      <c r="AS22" s="28">
        <v>0.015303198082114843</v>
      </c>
      <c r="AT22" s="31">
        <v>0.005008529682203875</v>
      </c>
      <c r="AU22" s="28"/>
      <c r="AV22" s="28">
        <v>0.005690985227815951</v>
      </c>
      <c r="AW22" s="28">
        <v>0.016390500137835776</v>
      </c>
      <c r="AX22" s="28">
        <v>0.0037824231087313334</v>
      </c>
      <c r="AY22" s="28">
        <v>0.01813712365287685</v>
      </c>
    </row>
    <row r="23" spans="1:51" ht="12.75">
      <c r="A23" s="29">
        <v>313</v>
      </c>
      <c r="B23" s="29">
        <v>29</v>
      </c>
      <c r="C23" s="29" t="s">
        <v>63</v>
      </c>
      <c r="D23" s="29">
        <v>90</v>
      </c>
      <c r="E23" s="29" t="s">
        <v>64</v>
      </c>
      <c r="F23" s="29">
        <v>2</v>
      </c>
      <c r="G23" s="44">
        <v>45</v>
      </c>
      <c r="H23" s="44">
        <v>46</v>
      </c>
      <c r="I23" s="25">
        <v>397.955</v>
      </c>
      <c r="J23" s="26">
        <v>8220</v>
      </c>
      <c r="K23" s="26">
        <v>92323.312</v>
      </c>
      <c r="L23" s="27"/>
      <c r="M23" s="28">
        <v>0.0490793972480195</v>
      </c>
      <c r="N23" s="31">
        <v>0.03328489875562529</v>
      </c>
      <c r="O23" s="28">
        <v>0.019344586199346085</v>
      </c>
      <c r="P23" s="28">
        <v>0.017399952168786457</v>
      </c>
      <c r="Q23" s="28">
        <v>0.013578520178500671</v>
      </c>
      <c r="R23" s="28">
        <v>0.02914689843478329</v>
      </c>
      <c r="S23" s="28">
        <v>0.011419071923635036</v>
      </c>
      <c r="T23" s="2"/>
      <c r="U23" s="28">
        <v>0.004533710734037276</v>
      </c>
      <c r="V23" s="28">
        <v>0</v>
      </c>
      <c r="W23" s="28">
        <v>0.006941891248625655</v>
      </c>
      <c r="X23" s="28">
        <v>0.0036518418132020954</v>
      </c>
      <c r="Y23" s="28">
        <v>0.02300773402435376</v>
      </c>
      <c r="Z23" s="28">
        <v>0.007088869402098186</v>
      </c>
      <c r="AA23" s="28">
        <v>0.001763737841670362</v>
      </c>
      <c r="AC23" s="28">
        <v>0.5113596079545436</v>
      </c>
      <c r="AD23" s="28">
        <v>0.026365619530610795</v>
      </c>
      <c r="AE23" s="28">
        <v>0.007156705472931661</v>
      </c>
      <c r="AF23" s="31">
        <v>0.0056077818555673046</v>
      </c>
      <c r="AG23" s="28">
        <v>0.0013793334402806678</v>
      </c>
      <c r="AH23" s="28">
        <v>0.004986068338466051</v>
      </c>
      <c r="AI23" s="31">
        <v>0.011758252277802413</v>
      </c>
      <c r="AJ23" s="28">
        <v>0.0026795247979222807</v>
      </c>
      <c r="AK23" s="28">
        <v>0.004307590497925692</v>
      </c>
      <c r="AL23" s="28">
        <v>0.004058858238202948</v>
      </c>
      <c r="AN23" s="28">
        <v>0.023132100154215133</v>
      </c>
      <c r="AO23" s="28">
        <v>0.009123951527102448</v>
      </c>
      <c r="AP23" s="28">
        <v>0.005720841973623097</v>
      </c>
      <c r="AQ23" s="28">
        <v>0.022894673906297968</v>
      </c>
      <c r="AR23" s="28">
        <v>0.013375011966000244</v>
      </c>
      <c r="AS23" s="28">
        <v>0.021786684749351203</v>
      </c>
      <c r="AT23" s="31">
        <v>0.0034031095534793523</v>
      </c>
      <c r="AU23" s="28"/>
      <c r="AV23" s="28">
        <v>0.0013793334402806678</v>
      </c>
      <c r="AW23" s="28">
        <v>0.011192951687523451</v>
      </c>
      <c r="AX23" s="28">
        <v>0.0009949290388909734</v>
      </c>
      <c r="AY23" s="28">
        <v>0.017727826511148254</v>
      </c>
    </row>
    <row r="24" spans="1:51" ht="12.75">
      <c r="A24" s="4">
        <v>313</v>
      </c>
      <c r="B24" s="4">
        <v>29</v>
      </c>
      <c r="C24" s="4" t="s">
        <v>63</v>
      </c>
      <c r="D24" s="4">
        <v>93</v>
      </c>
      <c r="E24" s="29" t="s">
        <v>64</v>
      </c>
      <c r="F24" s="4">
        <v>2</v>
      </c>
      <c r="G24" s="30">
        <v>47</v>
      </c>
      <c r="H24" s="30">
        <v>48</v>
      </c>
      <c r="I24" s="25">
        <v>406.965</v>
      </c>
      <c r="J24" s="26">
        <v>6544</v>
      </c>
      <c r="K24" s="26">
        <v>81273.142</v>
      </c>
      <c r="L24" s="27"/>
      <c r="M24" s="28">
        <v>0.05484032500257511</v>
      </c>
      <c r="N24" s="28">
        <v>0.027295555209365892</v>
      </c>
      <c r="O24" s="28">
        <v>0.017668002338787053</v>
      </c>
      <c r="P24" s="28">
        <v>0.019412504425690303</v>
      </c>
      <c r="Q24" s="28">
        <v>0.013693685554338295</v>
      </c>
      <c r="R24" s="28">
        <v>0.04129092157572505</v>
      </c>
      <c r="S24" s="28">
        <v>0.01427081406429125</v>
      </c>
      <c r="T24" s="2"/>
      <c r="U24" s="28">
        <v>0.00481377643528942</v>
      </c>
      <c r="V24" s="28">
        <v>0.008788093219738178</v>
      </c>
      <c r="W24" s="28">
        <v>0.005928683784062174</v>
      </c>
      <c r="X24" s="28">
        <v>0.0017969683150807917</v>
      </c>
      <c r="Y24" s="28">
        <v>0.022285030418410692</v>
      </c>
      <c r="Z24" s="28">
        <v>0.019950283264510104</v>
      </c>
      <c r="AA24" s="28">
        <v>0</v>
      </c>
      <c r="AC24" s="28">
        <v>0.4681430374711572</v>
      </c>
      <c r="AD24" s="28">
        <v>0.008919258790182032</v>
      </c>
      <c r="AE24" s="28">
        <v>0.010335846950975648</v>
      </c>
      <c r="AF24" s="28">
        <v>0.010139098595309868</v>
      </c>
      <c r="AG24" s="28">
        <v>0.0032266730329187938</v>
      </c>
      <c r="AH24" s="28">
        <v>0.008208173244848061</v>
      </c>
      <c r="AI24" s="28">
        <v>0.022586711230431555</v>
      </c>
      <c r="AJ24" s="28">
        <v>0.00675502687785845</v>
      </c>
      <c r="AK24" s="28">
        <v>0.00675502687785845</v>
      </c>
      <c r="AL24" s="28">
        <v>0.011581919870192256</v>
      </c>
      <c r="AN24" s="28">
        <v>0.0391004565493127</v>
      </c>
      <c r="AO24" s="28">
        <v>0.010847392675706677</v>
      </c>
      <c r="AP24" s="28">
        <v>0</v>
      </c>
      <c r="AQ24" s="28">
        <v>0.021773484693679665</v>
      </c>
      <c r="AR24" s="28">
        <v>0.006689444092636524</v>
      </c>
      <c r="AS24" s="28">
        <v>0.014874175688332976</v>
      </c>
      <c r="AT24" s="28">
        <v>0.004315347267602777</v>
      </c>
      <c r="AU24" s="28"/>
      <c r="AV24" s="28">
        <v>0.00031479736906524816</v>
      </c>
      <c r="AW24" s="28">
        <v>0.006873075891257918</v>
      </c>
      <c r="AX24" s="28">
        <v>0</v>
      </c>
      <c r="AY24" s="28">
        <v>0.026534794900791542</v>
      </c>
    </row>
    <row r="25" spans="1:51" ht="12.75">
      <c r="A25" s="4">
        <v>313</v>
      </c>
      <c r="B25" s="4">
        <v>29</v>
      </c>
      <c r="C25" s="4" t="s">
        <v>63</v>
      </c>
      <c r="D25" s="4">
        <v>96</v>
      </c>
      <c r="E25" s="29" t="s">
        <v>64</v>
      </c>
      <c r="F25" s="4">
        <v>2</v>
      </c>
      <c r="G25" s="30">
        <v>18</v>
      </c>
      <c r="H25" s="30">
        <v>19</v>
      </c>
      <c r="I25" s="25">
        <v>415.995</v>
      </c>
      <c r="J25" s="26">
        <v>7396</v>
      </c>
      <c r="K25" s="26">
        <v>87242.265</v>
      </c>
      <c r="L25" s="27"/>
      <c r="M25" s="28">
        <v>0.035198317180232</v>
      </c>
      <c r="N25" s="28">
        <v>0.03479387554990828</v>
      </c>
      <c r="O25" s="28">
        <v>0.021649522564387375</v>
      </c>
      <c r="P25" s="28">
        <v>0.02060273246237304</v>
      </c>
      <c r="Q25" s="28">
        <v>0.015642374819873295</v>
      </c>
      <c r="R25" s="28">
        <v>0.015689956188146673</v>
      </c>
      <c r="S25" s="28">
        <v>0.0023195917033272187</v>
      </c>
      <c r="T25" s="2"/>
      <c r="U25" s="28">
        <v>0.012823178749675599</v>
      </c>
      <c r="V25" s="28">
        <v>0.012882655460017323</v>
      </c>
      <c r="W25" s="28">
        <v>0.006030938428650769</v>
      </c>
      <c r="X25" s="28">
        <v>0.0020816848619603246</v>
      </c>
      <c r="Y25" s="28">
        <v>0.0050555203790465025</v>
      </c>
      <c r="Z25" s="28">
        <v>0.0038303001460069973</v>
      </c>
      <c r="AA25" s="28">
        <v>0.007387007424442066</v>
      </c>
      <c r="AC25" s="28">
        <v>0.5186012281536244</v>
      </c>
      <c r="AD25" s="28">
        <v>0.014536108007517238</v>
      </c>
      <c r="AE25" s="28">
        <v>0.02597942707726485</v>
      </c>
      <c r="AF25" s="28">
        <v>0.018532942942481062</v>
      </c>
      <c r="AG25" s="28">
        <v>0.000701825182032338</v>
      </c>
      <c r="AH25" s="28">
        <v>0.006263982102908278</v>
      </c>
      <c r="AI25" s="28">
        <v>0.010003982679477903</v>
      </c>
      <c r="AJ25" s="28">
        <v>0.01057495909875845</v>
      </c>
      <c r="AK25" s="28">
        <v>0.008683599709891639</v>
      </c>
      <c r="AL25" s="28">
        <v>0</v>
      </c>
      <c r="AN25" s="28">
        <v>0.044464788651472534</v>
      </c>
      <c r="AO25" s="28">
        <v>0.006875507715503243</v>
      </c>
      <c r="AP25" s="28">
        <v>0.0021649522564387374</v>
      </c>
      <c r="AQ25" s="28">
        <v>0.01461937540199565</v>
      </c>
      <c r="AR25" s="28">
        <v>0.01461937540199565</v>
      </c>
      <c r="AS25" s="28">
        <v>0.00681603100516152</v>
      </c>
      <c r="AT25" s="28">
        <v>0.0031879516743163827</v>
      </c>
      <c r="AU25" s="28"/>
      <c r="AV25" s="28">
        <v>0.0011895342068344711</v>
      </c>
      <c r="AW25" s="28">
        <v>0.005876298981762287</v>
      </c>
      <c r="AX25" s="28">
        <v>0.0013322783116546076</v>
      </c>
      <c r="AY25" s="28">
        <v>0.012002400146959814</v>
      </c>
    </row>
    <row r="26" spans="1:51" ht="12.75">
      <c r="A26" s="4">
        <v>313</v>
      </c>
      <c r="B26" s="4">
        <v>29</v>
      </c>
      <c r="C26" s="4" t="s">
        <v>63</v>
      </c>
      <c r="D26" s="4">
        <v>104</v>
      </c>
      <c r="E26" s="29" t="s">
        <v>64</v>
      </c>
      <c r="F26" s="4">
        <v>1</v>
      </c>
      <c r="G26" s="30">
        <v>10</v>
      </c>
      <c r="H26" s="30">
        <v>11</v>
      </c>
      <c r="I26" s="25">
        <v>438.815</v>
      </c>
      <c r="J26" s="26">
        <v>6300</v>
      </c>
      <c r="K26" s="26">
        <v>82707.375</v>
      </c>
      <c r="L26" s="27"/>
      <c r="M26" s="28">
        <v>0.056938533671736444</v>
      </c>
      <c r="N26" s="31">
        <v>0.049953698973723475</v>
      </c>
      <c r="O26" s="28">
        <v>0.03373662389789811</v>
      </c>
      <c r="P26" s="28">
        <v>0.02787549203978485</v>
      </c>
      <c r="Q26" s="28">
        <v>0.02265282770434188</v>
      </c>
      <c r="R26" s="28">
        <v>0.04111730845996666</v>
      </c>
      <c r="S26" s="28">
        <v>0.015221065740459708</v>
      </c>
      <c r="T26" s="2"/>
      <c r="U26" s="28">
        <v>0.014850754577310941</v>
      </c>
      <c r="V26" s="28">
        <v>0.013586588882423766</v>
      </c>
      <c r="W26" s="28">
        <v>0.012922582658846665</v>
      </c>
      <c r="X26" s="28">
        <v>0.0034732633233263764</v>
      </c>
      <c r="Y26" s="28">
        <v>0.010458098021339346</v>
      </c>
      <c r="Z26" s="28">
        <v>0.0147613691241371</v>
      </c>
      <c r="AA26" s="28">
        <v>0.010560252824966592</v>
      </c>
      <c r="AC26" s="28">
        <v>0.4042648660043741</v>
      </c>
      <c r="AD26" s="28">
        <v>0.015169988338646086</v>
      </c>
      <c r="AE26" s="28">
        <v>0.020239420468648187</v>
      </c>
      <c r="AF26" s="31">
        <v>0.01837509530245094</v>
      </c>
      <c r="AG26" s="28">
        <v>0.0036009568278604345</v>
      </c>
      <c r="AH26" s="28">
        <v>0.008007448789571695</v>
      </c>
      <c r="AI26" s="31">
        <v>0.012884274607486448</v>
      </c>
      <c r="AJ26" s="28">
        <v>0.006512368731236956</v>
      </c>
      <c r="AK26" s="28">
        <v>0.006588984833957391</v>
      </c>
      <c r="AL26" s="28">
        <v>0</v>
      </c>
      <c r="AN26" s="28">
        <v>0.031118907054949924</v>
      </c>
      <c r="AO26" s="28">
        <v>0.01467198367096326</v>
      </c>
      <c r="AP26" s="28">
        <v>0.006205904320355217</v>
      </c>
      <c r="AQ26" s="28">
        <v>0.022869906662049782</v>
      </c>
      <c r="AR26" s="28">
        <v>0.00850438740196826</v>
      </c>
      <c r="AS26" s="28">
        <v>0.002553870090681159</v>
      </c>
      <c r="AT26" s="31">
        <v>0.00522266433544297</v>
      </c>
      <c r="AU26" s="28"/>
      <c r="AV26" s="28">
        <v>0.002145250876172174</v>
      </c>
      <c r="AW26" s="28">
        <v>0.007891458580204782</v>
      </c>
      <c r="AX26" s="28">
        <v>0.0019664799698244926</v>
      </c>
      <c r="AY26" s="28">
        <v>0.0295227382482742</v>
      </c>
    </row>
    <row r="27" spans="1:51" ht="12.75">
      <c r="A27" s="4">
        <v>313</v>
      </c>
      <c r="B27" s="4">
        <v>29</v>
      </c>
      <c r="C27" s="4" t="s">
        <v>63</v>
      </c>
      <c r="D27" s="4">
        <v>144</v>
      </c>
      <c r="E27" s="29" t="s">
        <v>64</v>
      </c>
      <c r="F27" s="4">
        <v>1</v>
      </c>
      <c r="G27" s="30">
        <v>21</v>
      </c>
      <c r="H27" s="30">
        <v>22</v>
      </c>
      <c r="I27" s="25">
        <v>551.775</v>
      </c>
      <c r="J27" s="26">
        <v>8134</v>
      </c>
      <c r="K27" s="26">
        <v>89792.371</v>
      </c>
      <c r="L27" s="27"/>
      <c r="M27" s="28">
        <v>0.03529896096350598</v>
      </c>
      <c r="N27" s="28">
        <v>0.027764750735455264</v>
      </c>
      <c r="O27" s="28">
        <v>0.008697663981407875</v>
      </c>
      <c r="P27" s="28">
        <v>0.027403289375188964</v>
      </c>
      <c r="Q27" s="28">
        <v>0.029255778846553757</v>
      </c>
      <c r="R27" s="28">
        <v>0.036202614364171735</v>
      </c>
      <c r="S27" s="28">
        <v>0.014910281110984927</v>
      </c>
      <c r="T27" s="2"/>
      <c r="U27" s="28">
        <v>0.04525044403833759</v>
      </c>
      <c r="V27" s="28">
        <v>0.006291686802135306</v>
      </c>
      <c r="W27" s="28">
        <v>0.008019923930908559</v>
      </c>
      <c r="X27" s="28">
        <v>0.00035016569275797934</v>
      </c>
      <c r="Y27" s="28">
        <v>0.004608632343395341</v>
      </c>
      <c r="Z27" s="28">
        <v>0.00025980035269140405</v>
      </c>
      <c r="AA27" s="28">
        <v>0</v>
      </c>
      <c r="AC27" s="28">
        <v>0.45012105453911994</v>
      </c>
      <c r="AD27" s="28">
        <v>0.021924890633652834</v>
      </c>
      <c r="AE27" s="28">
        <v>0.017835858995640302</v>
      </c>
      <c r="AF27" s="28">
        <v>0.00755680156306736</v>
      </c>
      <c r="AG27" s="28">
        <v>0.004698997683461916</v>
      </c>
      <c r="AH27" s="28">
        <v>0.009978617248752673</v>
      </c>
      <c r="AI27" s="28">
        <v>0.011419919850913455</v>
      </c>
      <c r="AJ27" s="28">
        <v>0.0058963384393440395</v>
      </c>
      <c r="AK27" s="28">
        <v>0.00902523833914921</v>
      </c>
      <c r="AL27" s="28">
        <v>0.007726236575692189</v>
      </c>
      <c r="AN27" s="28">
        <v>0.054490300060144915</v>
      </c>
      <c r="AO27" s="28">
        <v>0</v>
      </c>
      <c r="AP27" s="28">
        <v>0.001705645793756609</v>
      </c>
      <c r="AQ27" s="28">
        <v>0.012639851941812223</v>
      </c>
      <c r="AR27" s="28">
        <v>0.00495879803615332</v>
      </c>
      <c r="AS27" s="28">
        <v>0</v>
      </c>
      <c r="AT27" s="28">
        <v>0.0027222558695055815</v>
      </c>
      <c r="AU27" s="28"/>
      <c r="AV27" s="28">
        <v>0.003817935617812807</v>
      </c>
      <c r="AW27" s="28">
        <v>0.011555467861013318</v>
      </c>
      <c r="AX27" s="28">
        <v>0</v>
      </c>
      <c r="AY27" s="28">
        <v>0.008900985996557668</v>
      </c>
    </row>
    <row r="28" spans="1:51" ht="12.75">
      <c r="A28" s="4">
        <v>313</v>
      </c>
      <c r="B28" s="4">
        <v>29</v>
      </c>
      <c r="C28" s="4" t="s">
        <v>63</v>
      </c>
      <c r="D28" s="4">
        <v>150</v>
      </c>
      <c r="E28" s="29" t="s">
        <v>64</v>
      </c>
      <c r="F28" s="4">
        <v>1</v>
      </c>
      <c r="G28" s="30">
        <v>80</v>
      </c>
      <c r="H28" s="30">
        <v>81</v>
      </c>
      <c r="I28" s="25">
        <v>567.615</v>
      </c>
      <c r="J28" s="26">
        <v>10178</v>
      </c>
      <c r="K28" s="26">
        <v>105049.223</v>
      </c>
      <c r="L28" s="27"/>
      <c r="M28" s="28">
        <v>0.02918295961084738</v>
      </c>
      <c r="N28" s="28">
        <v>0.01635925614061893</v>
      </c>
      <c r="O28" s="28">
        <v>0.01611508813852014</v>
      </c>
      <c r="P28" s="28">
        <v>0.015949053897092964</v>
      </c>
      <c r="Q28" s="28">
        <v>0.017970764954470943</v>
      </c>
      <c r="R28" s="28">
        <v>0.008936548876815715</v>
      </c>
      <c r="S28" s="28">
        <v>0.0031448838670324153</v>
      </c>
      <c r="T28" s="2"/>
      <c r="U28" s="28">
        <v>0.018224699676653685</v>
      </c>
      <c r="V28" s="28">
        <v>0.009796020244203455</v>
      </c>
      <c r="W28" s="28">
        <v>0.0054986634072647506</v>
      </c>
      <c r="X28" s="28">
        <v>0.0016017420937680623</v>
      </c>
      <c r="Y28" s="28">
        <v>0.0032523177879558826</v>
      </c>
      <c r="Z28" s="28">
        <v>0.009629986002776278</v>
      </c>
      <c r="AA28" s="28">
        <v>0.0007911043268000796</v>
      </c>
      <c r="AC28" s="28">
        <v>0.6183310485149758</v>
      </c>
      <c r="AD28" s="28">
        <v>0.01580255309583369</v>
      </c>
      <c r="AE28" s="28">
        <v>0.006026066291798137</v>
      </c>
      <c r="AF28" s="28">
        <v>0.008848648396060149</v>
      </c>
      <c r="AG28" s="28">
        <v>0.0014357078523408852</v>
      </c>
      <c r="AH28" s="28">
        <v>0.002281021897810219</v>
      </c>
      <c r="AI28" s="28">
        <v>0.0103722567291566</v>
      </c>
      <c r="AJ28" s="28">
        <v>0.005274028845333864</v>
      </c>
      <c r="AK28" s="28">
        <v>0.0036527533113978983</v>
      </c>
      <c r="AL28" s="28">
        <v>0</v>
      </c>
      <c r="AN28" s="28">
        <v>0.026770579750111337</v>
      </c>
      <c r="AO28" s="28">
        <v>0.002490513621407658</v>
      </c>
      <c r="AP28" s="28">
        <v>0.0036722867515658016</v>
      </c>
      <c r="AQ28" s="28">
        <v>0.00995228776554668</v>
      </c>
      <c r="AR28" s="28">
        <v>0.006074899892217895</v>
      </c>
      <c r="AS28" s="28">
        <v>0.003291384668291689</v>
      </c>
      <c r="AT28" s="28">
        <v>0.005088461163738784</v>
      </c>
      <c r="AU28" s="28"/>
      <c r="AV28" s="28">
        <v>0.002832348824345964</v>
      </c>
      <c r="AW28" s="28">
        <v>0.011368462177719663</v>
      </c>
      <c r="AX28" s="28">
        <v>0.0011622396899902403</v>
      </c>
      <c r="AY28" s="28">
        <v>0.016955026065739977</v>
      </c>
    </row>
    <row r="29" spans="1:51" ht="12.75">
      <c r="A29" s="4">
        <v>313</v>
      </c>
      <c r="B29" s="4">
        <v>29</v>
      </c>
      <c r="C29" s="4" t="s">
        <v>63</v>
      </c>
      <c r="D29" s="4">
        <v>156</v>
      </c>
      <c r="E29" s="29" t="s">
        <v>64</v>
      </c>
      <c r="F29" s="4">
        <v>2</v>
      </c>
      <c r="G29" s="30">
        <v>112</v>
      </c>
      <c r="H29" s="30">
        <v>113</v>
      </c>
      <c r="I29" s="25">
        <v>587.775</v>
      </c>
      <c r="J29" s="26">
        <v>6817</v>
      </c>
      <c r="K29" s="26">
        <v>85218.085</v>
      </c>
      <c r="L29" s="27"/>
      <c r="M29" s="28">
        <v>0.03835598881976469</v>
      </c>
      <c r="N29" s="28">
        <v>0.03269750696659508</v>
      </c>
      <c r="O29" s="28">
        <v>0.01844786771915078</v>
      </c>
      <c r="P29" s="28">
        <v>0.018788593508158844</v>
      </c>
      <c r="Q29" s="28">
        <v>0.014213132912907727</v>
      </c>
      <c r="R29" s="28">
        <v>0.03664019109654552</v>
      </c>
      <c r="S29" s="28">
        <v>0.016817251443183627</v>
      </c>
      <c r="T29" s="2"/>
      <c r="U29" s="28">
        <v>0.04751907878844578</v>
      </c>
      <c r="V29" s="28">
        <v>0.0038940090172349933</v>
      </c>
      <c r="W29" s="28">
        <v>0.0057071569658850374</v>
      </c>
      <c r="X29" s="28">
        <v>0</v>
      </c>
      <c r="Y29" s="28">
        <v>0.005475950180486709</v>
      </c>
      <c r="Z29" s="28">
        <v>0.012801554644160041</v>
      </c>
      <c r="AA29" s="28">
        <v>0.0012168778178859355</v>
      </c>
      <c r="AC29" s="28">
        <v>0.48643473892172384</v>
      </c>
      <c r="AD29" s="28">
        <v>0.02129536181300387</v>
      </c>
      <c r="AE29" s="28">
        <v>0.012947579982306353</v>
      </c>
      <c r="AF29" s="28">
        <v>0.013677706673037915</v>
      </c>
      <c r="AG29" s="28">
        <v>0.0035897895627635098</v>
      </c>
      <c r="AH29" s="28">
        <v>0.010472865756902571</v>
      </c>
      <c r="AI29" s="28">
        <v>0.014480846032842632</v>
      </c>
      <c r="AJ29" s="28">
        <v>0.003030025766535979</v>
      </c>
      <c r="AK29" s="28">
        <v>0.0064007773220800205</v>
      </c>
      <c r="AL29" s="28">
        <v>0.0008396456943412955</v>
      </c>
      <c r="AN29" s="28">
        <v>0.025895159964612707</v>
      </c>
      <c r="AO29" s="28">
        <v>0.009479478201331437</v>
      </c>
      <c r="AP29" s="28">
        <v>0.0037723212354463997</v>
      </c>
      <c r="AQ29" s="28">
        <v>0.0211371676966787</v>
      </c>
      <c r="AR29" s="28">
        <v>0.006279089540291427</v>
      </c>
      <c r="AS29" s="28">
        <v>0.008785857845136453</v>
      </c>
      <c r="AT29" s="28">
        <v>0.005865351082210209</v>
      </c>
      <c r="AU29" s="28"/>
      <c r="AV29" s="28">
        <v>0.004295578697137352</v>
      </c>
      <c r="AW29" s="28">
        <v>0.0022877302976255587</v>
      </c>
      <c r="AX29" s="28">
        <v>0</v>
      </c>
      <c r="AY29" s="28">
        <v>0.028913016952969828</v>
      </c>
    </row>
    <row r="30" spans="1:51" ht="12.75">
      <c r="A30" s="4">
        <v>313</v>
      </c>
      <c r="B30" s="4">
        <v>29</v>
      </c>
      <c r="C30" s="4" t="s">
        <v>63</v>
      </c>
      <c r="D30" s="4">
        <v>160</v>
      </c>
      <c r="E30" s="29" t="s">
        <v>64</v>
      </c>
      <c r="F30" s="4">
        <v>2</v>
      </c>
      <c r="G30" s="30">
        <v>80</v>
      </c>
      <c r="H30" s="30">
        <v>81</v>
      </c>
      <c r="I30" s="25">
        <v>599.685</v>
      </c>
      <c r="J30" s="26">
        <v>5900</v>
      </c>
      <c r="K30" s="26">
        <v>73495.103</v>
      </c>
      <c r="L30" s="27"/>
      <c r="M30" s="28">
        <v>0.04503144625854615</v>
      </c>
      <c r="N30" s="28">
        <v>0.029698308949950843</v>
      </c>
      <c r="O30" s="28">
        <v>0.025742275353405668</v>
      </c>
      <c r="P30" s="28">
        <v>0.0173111541068679</v>
      </c>
      <c r="Q30" s="28">
        <v>0.01600650472928385</v>
      </c>
      <c r="R30" s="28">
        <v>0.02446568295168364</v>
      </c>
      <c r="S30" s="28">
        <v>0.005330825413784279</v>
      </c>
      <c r="T30" s="2"/>
      <c r="U30" s="28">
        <v>0.01687627098100655</v>
      </c>
      <c r="V30" s="28">
        <v>0.0016413330879283176</v>
      </c>
      <c r="W30" s="28">
        <v>0.025826446280991733</v>
      </c>
      <c r="X30" s="28">
        <v>0.0020902447017206783</v>
      </c>
      <c r="Y30" s="28">
        <v>0.007435098603435969</v>
      </c>
      <c r="Z30" s="28">
        <v>0.01212061357239373</v>
      </c>
      <c r="AA30" s="28">
        <v>0.007140500356884733</v>
      </c>
      <c r="AC30" s="28">
        <v>0.48450188767333596</v>
      </c>
      <c r="AD30" s="28">
        <v>0.0134533199258398</v>
      </c>
      <c r="AE30" s="28">
        <v>0.018152863382728573</v>
      </c>
      <c r="AF30" s="28">
        <v>0.007869981729297319</v>
      </c>
      <c r="AG30" s="28">
        <v>0.0009539371793087658</v>
      </c>
      <c r="AH30" s="28">
        <v>0.004625346901017576</v>
      </c>
      <c r="AI30" s="28">
        <v>0.019289170905140485</v>
      </c>
      <c r="AJ30" s="28">
        <v>0.0072246712844708</v>
      </c>
      <c r="AK30" s="28">
        <v>0.010563451412051481</v>
      </c>
      <c r="AL30" s="28">
        <v>0</v>
      </c>
      <c r="AN30" s="28">
        <v>0.034692450653390855</v>
      </c>
      <c r="AO30" s="28">
        <v>0.007631497434470127</v>
      </c>
      <c r="AP30" s="28">
        <v>0.007014243965505631</v>
      </c>
      <c r="AQ30" s="28">
        <v>0.027299437513747915</v>
      </c>
      <c r="AR30" s="28">
        <v>0.007982209632745409</v>
      </c>
      <c r="AS30" s="28">
        <v>0.002511099339651016</v>
      </c>
      <c r="AT30" s="28">
        <v>0.0009399086913777546</v>
      </c>
      <c r="AU30" s="28"/>
      <c r="AV30" s="28">
        <v>0.004236603355165402</v>
      </c>
      <c r="AW30" s="28">
        <v>0.003100295832753489</v>
      </c>
      <c r="AX30" s="28">
        <v>0</v>
      </c>
      <c r="AY30" s="28">
        <v>0.04096318475855289</v>
      </c>
    </row>
    <row r="31" spans="1:51" ht="12.75">
      <c r="A31" s="4">
        <v>313</v>
      </c>
      <c r="B31" s="4">
        <v>29</v>
      </c>
      <c r="C31" s="4" t="s">
        <v>63</v>
      </c>
      <c r="D31" s="4">
        <v>172</v>
      </c>
      <c r="E31" s="29" t="s">
        <v>64</v>
      </c>
      <c r="F31" s="4">
        <v>1</v>
      </c>
      <c r="G31" s="30">
        <v>29</v>
      </c>
      <c r="H31" s="30">
        <v>30</v>
      </c>
      <c r="I31" s="25">
        <v>634.205</v>
      </c>
      <c r="J31" s="26">
        <v>8808</v>
      </c>
      <c r="K31" s="26">
        <v>106507.358</v>
      </c>
      <c r="L31" s="27"/>
      <c r="M31" s="28">
        <v>0.0342369090484249</v>
      </c>
      <c r="N31" s="28">
        <v>0</v>
      </c>
      <c r="O31" s="28">
        <v>0.0004458940589545712</v>
      </c>
      <c r="P31" s="28">
        <v>0.0070082914048729345</v>
      </c>
      <c r="Q31" s="28">
        <v>0.004962994743146531</v>
      </c>
      <c r="R31" s="28">
        <v>0.016992440985812245</v>
      </c>
      <c r="S31" s="28">
        <v>0.003586539169851986</v>
      </c>
      <c r="T31" s="2"/>
      <c r="U31" s="28">
        <v>0.030359569405341673</v>
      </c>
      <c r="V31" s="28">
        <v>0</v>
      </c>
      <c r="W31" s="28">
        <v>0.013163568088267559</v>
      </c>
      <c r="X31" s="28">
        <v>0.006145583334286916</v>
      </c>
      <c r="Y31" s="28">
        <v>0.011234591615833654</v>
      </c>
      <c r="Z31" s="28">
        <v>0.005651222529793804</v>
      </c>
      <c r="AA31" s="28">
        <v>0.004614034175269041</v>
      </c>
      <c r="AC31" s="28">
        <v>0.6176020450485119</v>
      </c>
      <c r="AD31" s="28">
        <v>0.020200939540463616</v>
      </c>
      <c r="AE31" s="28">
        <v>0.011108578077433448</v>
      </c>
      <c r="AF31" s="28">
        <v>0.010100469770231808</v>
      </c>
      <c r="AG31" s="28">
        <v>0.0018514296795722413</v>
      </c>
      <c r="AH31" s="28">
        <v>0.00178826895565093</v>
      </c>
      <c r="AI31" s="28">
        <v>0</v>
      </c>
      <c r="AJ31" s="28">
        <v>0.009547948871092449</v>
      </c>
      <c r="AK31" s="28">
        <v>0.007677132493304791</v>
      </c>
      <c r="AL31" s="28">
        <v>0.003324818743943868</v>
      </c>
      <c r="AN31" s="28">
        <v>0.016052186122364562</v>
      </c>
      <c r="AO31" s="28">
        <v>0.006543010647702947</v>
      </c>
      <c r="AP31" s="28">
        <v>0.005379808754777979</v>
      </c>
      <c r="AQ31" s="28">
        <v>0.010808084255094498</v>
      </c>
      <c r="AR31" s="28">
        <v>0.005728769322655469</v>
      </c>
      <c r="AS31" s="28">
        <v>0.012291166668573833</v>
      </c>
      <c r="AT31" s="28">
        <v>0.005922636304809631</v>
      </c>
      <c r="AU31" s="28"/>
      <c r="AV31" s="28">
        <v>0.00421660686185301</v>
      </c>
      <c r="AW31" s="28">
        <v>0</v>
      </c>
      <c r="AX31" s="28">
        <v>0</v>
      </c>
      <c r="AY31" s="28">
        <v>0.012097299686419672</v>
      </c>
    </row>
    <row r="32" spans="1:51" ht="12.75">
      <c r="A32" s="4">
        <v>313</v>
      </c>
      <c r="B32" s="4">
        <v>29</v>
      </c>
      <c r="C32" s="4" t="s">
        <v>63</v>
      </c>
      <c r="D32" s="4">
        <v>180</v>
      </c>
      <c r="E32" s="29" t="s">
        <v>64</v>
      </c>
      <c r="F32" s="4">
        <v>2</v>
      </c>
      <c r="G32" s="30">
        <v>68</v>
      </c>
      <c r="H32" s="30">
        <v>69</v>
      </c>
      <c r="I32" s="25">
        <v>654.405</v>
      </c>
      <c r="J32" s="26">
        <v>5954</v>
      </c>
      <c r="K32" s="26">
        <v>73789.088</v>
      </c>
      <c r="L32" s="27"/>
      <c r="M32" s="28">
        <v>0.042240537970091994</v>
      </c>
      <c r="N32" s="28">
        <v>0.017590849867038977</v>
      </c>
      <c r="O32" s="28">
        <v>0.010349213031287519</v>
      </c>
      <c r="P32" s="28">
        <v>0.03512545401108182</v>
      </c>
      <c r="Q32" s="28">
        <v>0.038795487436579165</v>
      </c>
      <c r="R32" s="28">
        <v>0.019221975833926683</v>
      </c>
      <c r="S32" s="28">
        <v>0.002798224719057359</v>
      </c>
      <c r="T32" s="2"/>
      <c r="U32" s="28">
        <v>0.0635857898471225</v>
      </c>
      <c r="V32" s="28">
        <v>0.0035856648410031488</v>
      </c>
      <c r="W32" s="28">
        <v>0.005596449438114718</v>
      </c>
      <c r="X32" s="28">
        <v>0</v>
      </c>
      <c r="Y32" s="28">
        <v>0.004752763593172801</v>
      </c>
      <c r="Z32" s="28">
        <v>0.014905116593973873</v>
      </c>
      <c r="AA32" s="28">
        <v>0.006622933882794051</v>
      </c>
      <c r="AC32" s="28">
        <v>0.4431600514864911</v>
      </c>
      <c r="AD32" s="28">
        <v>0.022821702105678864</v>
      </c>
      <c r="AE32" s="28">
        <v>0.03473173395010893</v>
      </c>
      <c r="AF32" s="28">
        <v>0.010546073061773967</v>
      </c>
      <c r="AG32" s="28">
        <v>0.00030935147647870304</v>
      </c>
      <c r="AH32" s="28">
        <v>0.006087735004476276</v>
      </c>
      <c r="AI32" s="28">
        <v>0.013217744904090039</v>
      </c>
      <c r="AJ32" s="28">
        <v>0.005498019422871495</v>
      </c>
      <c r="AK32" s="28">
        <v>0.0038387705944857237</v>
      </c>
      <c r="AL32" s="28">
        <v>0</v>
      </c>
      <c r="AN32" s="28">
        <v>0.025929278301214925</v>
      </c>
      <c r="AO32" s="28">
        <v>0.006229213821821156</v>
      </c>
      <c r="AP32" s="28">
        <v>0.004148122070964427</v>
      </c>
      <c r="AQ32" s="28">
        <v>0.02172491050725437</v>
      </c>
      <c r="AR32" s="28">
        <v>0.008000954096199183</v>
      </c>
      <c r="AS32" s="28">
        <v>0.00625733668331922</v>
      </c>
      <c r="AT32" s="28">
        <v>0</v>
      </c>
      <c r="AU32" s="28"/>
      <c r="AV32" s="28">
        <v>0.007944708373203055</v>
      </c>
      <c r="AW32" s="28">
        <v>0.0010264844446793327</v>
      </c>
      <c r="AX32" s="28">
        <v>0.00194047744336641</v>
      </c>
      <c r="AY32" s="28">
        <v>0.03994852475799979</v>
      </c>
    </row>
    <row r="33" spans="7:20" ht="12.75">
      <c r="G33" s="30"/>
      <c r="H33" s="30"/>
      <c r="T33" s="2"/>
    </row>
    <row r="34" spans="1:51" ht="12.75">
      <c r="A34" s="34" t="s">
        <v>65</v>
      </c>
      <c r="B34" s="35"/>
      <c r="C34" s="35"/>
      <c r="D34" s="35"/>
      <c r="E34" s="35"/>
      <c r="F34" s="36"/>
      <c r="G34" s="37"/>
      <c r="H34" s="37"/>
      <c r="I34" s="38"/>
      <c r="J34" s="39"/>
      <c r="K34" s="39"/>
      <c r="L34" s="40"/>
      <c r="M34" s="41">
        <f aca="true" t="shared" si="0" ref="M34:S34">AVERAGE(M11:M32)</f>
        <v>0.040798943208547815</v>
      </c>
      <c r="N34" s="41">
        <f t="shared" si="0"/>
        <v>0.029922340225462318</v>
      </c>
      <c r="O34" s="41">
        <f t="shared" si="0"/>
        <v>0.018109791260481303</v>
      </c>
      <c r="P34" s="41">
        <f t="shared" si="0"/>
        <v>0.018983523859345888</v>
      </c>
      <c r="Q34" s="41">
        <f t="shared" si="0"/>
        <v>0.01622646034713964</v>
      </c>
      <c r="R34" s="41">
        <f t="shared" si="0"/>
        <v>0.02632150962769963</v>
      </c>
      <c r="S34" s="41">
        <f t="shared" si="0"/>
        <v>0.010702928197577573</v>
      </c>
      <c r="T34" s="41"/>
      <c r="U34" s="41">
        <f aca="true" t="shared" si="1" ref="U34:AA34">AVERAGE(U11:U32)</f>
        <v>0.017462733878331634</v>
      </c>
      <c r="V34" s="41">
        <f t="shared" si="1"/>
        <v>0.007561385858088653</v>
      </c>
      <c r="W34" s="41">
        <f t="shared" si="1"/>
        <v>0.00905094084628181</v>
      </c>
      <c r="X34" s="41">
        <f t="shared" si="1"/>
        <v>0.004921580006635972</v>
      </c>
      <c r="Y34" s="41">
        <f t="shared" si="1"/>
        <v>0.010525331146539864</v>
      </c>
      <c r="Z34" s="41">
        <f t="shared" si="1"/>
        <v>0.008360483536301727</v>
      </c>
      <c r="AA34" s="41">
        <f t="shared" si="1"/>
        <v>0.0034172991002287293</v>
      </c>
      <c r="AB34" s="41"/>
      <c r="AC34" s="41">
        <f aca="true" t="shared" si="2" ref="AC34:AL34">AVERAGE(AC11:AC32)</f>
        <v>0.5072219224917474</v>
      </c>
      <c r="AD34" s="41">
        <f t="shared" si="2"/>
        <v>0.0328119819844285</v>
      </c>
      <c r="AE34" s="41">
        <f t="shared" si="2"/>
        <v>0.01751321572797755</v>
      </c>
      <c r="AF34" s="41">
        <f t="shared" si="2"/>
        <v>0.013299284021947499</v>
      </c>
      <c r="AG34" s="41">
        <f t="shared" si="2"/>
        <v>0.002309358254048165</v>
      </c>
      <c r="AH34" s="41">
        <f t="shared" si="2"/>
        <v>0.0069532204319962205</v>
      </c>
      <c r="AI34" s="41">
        <f t="shared" si="2"/>
        <v>0.013246410033882659</v>
      </c>
      <c r="AJ34" s="41">
        <f t="shared" si="2"/>
        <v>0.0052212901859303275</v>
      </c>
      <c r="AK34" s="41">
        <f t="shared" si="2"/>
        <v>0.006868742773264449</v>
      </c>
      <c r="AL34" s="41">
        <f t="shared" si="2"/>
        <v>0.002382445457102372</v>
      </c>
      <c r="AM34" s="41"/>
      <c r="AN34" s="41">
        <f aca="true" t="shared" si="3" ref="AN34:AT34">AVERAGE(AN11:AN32)</f>
        <v>0.02382395808839387</v>
      </c>
      <c r="AO34" s="41">
        <f t="shared" si="3"/>
        <v>0.00828481581095873</v>
      </c>
      <c r="AP34" s="41">
        <f t="shared" si="3"/>
        <v>0.004151984197228755</v>
      </c>
      <c r="AQ34" s="41">
        <f t="shared" si="3"/>
        <v>0.015209925258986573</v>
      </c>
      <c r="AR34" s="41">
        <f t="shared" si="3"/>
        <v>0.007562227185195832</v>
      </c>
      <c r="AS34" s="41">
        <f t="shared" si="3"/>
        <v>0.008922334989749307</v>
      </c>
      <c r="AT34" s="41">
        <f t="shared" si="3"/>
        <v>0.0039857622056064185</v>
      </c>
      <c r="AU34" s="41"/>
      <c r="AV34" s="41">
        <f>AVERAGE(AV11:AV32)</f>
        <v>0.00255921005409696</v>
      </c>
      <c r="AW34" s="41">
        <f>AVERAGE(AW11:AW32)</f>
        <v>0.006435137581934148</v>
      </c>
      <c r="AX34" s="41">
        <f>AVERAGE(AX11:AX32)</f>
        <v>0.0011105616085536078</v>
      </c>
      <c r="AY34" s="41">
        <f>AVERAGE(AY11:AY32)</f>
        <v>0.019838762459944093</v>
      </c>
    </row>
    <row r="35" spans="1:51" ht="12.75">
      <c r="A35" s="34" t="s">
        <v>66</v>
      </c>
      <c r="B35" s="35"/>
      <c r="C35" s="35"/>
      <c r="D35" s="35"/>
      <c r="E35" s="35"/>
      <c r="F35" s="36"/>
      <c r="G35" s="37"/>
      <c r="H35" s="37"/>
      <c r="I35" s="38"/>
      <c r="J35" s="39"/>
      <c r="K35" s="39"/>
      <c r="L35" s="40"/>
      <c r="M35" s="41">
        <f aca="true" t="shared" si="4" ref="M35:S35">MIN(M11:M32)</f>
        <v>0.0015687534859090372</v>
      </c>
      <c r="N35" s="41">
        <f t="shared" si="4"/>
        <v>0</v>
      </c>
      <c r="O35" s="41">
        <f t="shared" si="4"/>
        <v>0.00033637408711142546</v>
      </c>
      <c r="P35" s="41">
        <f t="shared" si="4"/>
        <v>0.0017354521485483277</v>
      </c>
      <c r="Q35" s="41">
        <f t="shared" si="4"/>
        <v>0.0014496830125952584</v>
      </c>
      <c r="R35" s="41">
        <f t="shared" si="4"/>
        <v>0.007215356727666832</v>
      </c>
      <c r="S35" s="41">
        <f t="shared" si="4"/>
        <v>0.0023195917033272187</v>
      </c>
      <c r="T35" s="41"/>
      <c r="U35" s="41">
        <f aca="true" t="shared" si="5" ref="U35:AA35">MIN(U11:U32)</f>
        <v>0.0007203763635483624</v>
      </c>
      <c r="V35" s="41">
        <f t="shared" si="5"/>
        <v>0</v>
      </c>
      <c r="W35" s="41">
        <f t="shared" si="5"/>
        <v>0.004320609692972558</v>
      </c>
      <c r="X35" s="41">
        <f t="shared" si="5"/>
        <v>0</v>
      </c>
      <c r="Y35" s="41">
        <f t="shared" si="5"/>
        <v>0.0003631649436070257</v>
      </c>
      <c r="Z35" s="41">
        <f t="shared" si="5"/>
        <v>0.00025980035269140405</v>
      </c>
      <c r="AA35" s="41">
        <f t="shared" si="5"/>
        <v>0</v>
      </c>
      <c r="AB35" s="41"/>
      <c r="AC35" s="41">
        <f aca="true" t="shared" si="6" ref="AC35:AL35">MIN(AC11:AC32)</f>
        <v>0.37360264223329387</v>
      </c>
      <c r="AD35" s="41">
        <f t="shared" si="6"/>
        <v>0.008859198320295998</v>
      </c>
      <c r="AE35" s="41">
        <f t="shared" si="6"/>
        <v>0.006026066291798137</v>
      </c>
      <c r="AF35" s="41">
        <f t="shared" si="6"/>
        <v>0.002347756618372002</v>
      </c>
      <c r="AG35" s="41">
        <f t="shared" si="6"/>
        <v>0.0002458383893583248</v>
      </c>
      <c r="AH35" s="41">
        <f t="shared" si="6"/>
        <v>0</v>
      </c>
      <c r="AI35" s="41">
        <f t="shared" si="6"/>
        <v>0</v>
      </c>
      <c r="AJ35" s="41">
        <f t="shared" si="6"/>
        <v>0.0008156327421993856</v>
      </c>
      <c r="AK35" s="41">
        <f t="shared" si="6"/>
        <v>0.0021879199471406875</v>
      </c>
      <c r="AL35" s="41">
        <f t="shared" si="6"/>
        <v>0</v>
      </c>
      <c r="AM35" s="41"/>
      <c r="AN35" s="41">
        <f aca="true" t="shared" si="7" ref="AN35:AT35">MIN(AN11:AN32)</f>
        <v>0.0001339542824780013</v>
      </c>
      <c r="AO35" s="41">
        <f t="shared" si="7"/>
        <v>0</v>
      </c>
      <c r="AP35" s="41">
        <f t="shared" si="7"/>
        <v>0</v>
      </c>
      <c r="AQ35" s="41">
        <f t="shared" si="7"/>
        <v>0.0009257729300146311</v>
      </c>
      <c r="AR35" s="41">
        <f t="shared" si="7"/>
        <v>0.0008692144551905861</v>
      </c>
      <c r="AS35" s="41">
        <f t="shared" si="7"/>
        <v>0</v>
      </c>
      <c r="AT35" s="41">
        <f t="shared" si="7"/>
        <v>0</v>
      </c>
      <c r="AU35" s="41"/>
      <c r="AV35" s="41">
        <f>MIN(AV11:AV32)</f>
        <v>0.00017860570997066838</v>
      </c>
      <c r="AW35" s="41">
        <f>MIN(AW11:AW32)</f>
        <v>0</v>
      </c>
      <c r="AX35" s="41">
        <f>MIN(AX11:AX32)</f>
        <v>0</v>
      </c>
      <c r="AY35" s="41">
        <f>MIN(AY11:AY32)</f>
        <v>0.0020323364192953155</v>
      </c>
    </row>
    <row r="36" spans="1:51" ht="12.75">
      <c r="A36" s="34" t="s">
        <v>67</v>
      </c>
      <c r="B36" s="35"/>
      <c r="C36" s="35"/>
      <c r="D36" s="35"/>
      <c r="E36" s="35"/>
      <c r="F36" s="36"/>
      <c r="G36" s="37"/>
      <c r="H36" s="37"/>
      <c r="I36" s="38"/>
      <c r="J36" s="39"/>
      <c r="K36" s="39"/>
      <c r="L36" s="40"/>
      <c r="M36" s="41">
        <f aca="true" t="shared" si="8" ref="M36:S36">MAX(M11:M32)</f>
        <v>0.06951831040266578</v>
      </c>
      <c r="N36" s="41">
        <f t="shared" si="8"/>
        <v>0.07080030205838034</v>
      </c>
      <c r="O36" s="41">
        <f t="shared" si="8"/>
        <v>0.05676447588962919</v>
      </c>
      <c r="P36" s="41">
        <f t="shared" si="8"/>
        <v>0.03512545401108182</v>
      </c>
      <c r="Q36" s="41">
        <f t="shared" si="8"/>
        <v>0.038795487436579165</v>
      </c>
      <c r="R36" s="41">
        <f t="shared" si="8"/>
        <v>0.041438562055947904</v>
      </c>
      <c r="S36" s="41">
        <f t="shared" si="8"/>
        <v>0.02565748666595113</v>
      </c>
      <c r="T36" s="41"/>
      <c r="U36" s="41">
        <f aca="true" t="shared" si="9" ref="U36:AA36">MAX(U11:U32)</f>
        <v>0.0635857898471225</v>
      </c>
      <c r="V36" s="41">
        <f t="shared" si="9"/>
        <v>0.02468825167912161</v>
      </c>
      <c r="W36" s="41">
        <f t="shared" si="9"/>
        <v>0.025826446280991733</v>
      </c>
      <c r="X36" s="41">
        <f t="shared" si="9"/>
        <v>0.035680647392741106</v>
      </c>
      <c r="Y36" s="41">
        <f t="shared" si="9"/>
        <v>0.041606654196044666</v>
      </c>
      <c r="Z36" s="41">
        <f t="shared" si="9"/>
        <v>0.028918391142560916</v>
      </c>
      <c r="AA36" s="41">
        <f t="shared" si="9"/>
        <v>0.010685132562015734</v>
      </c>
      <c r="AB36" s="41"/>
      <c r="AC36" s="41">
        <f aca="true" t="shared" si="10" ref="AC36:AL36">MAX(AC11:AC32)</f>
        <v>0.703408821101149</v>
      </c>
      <c r="AD36" s="41">
        <f t="shared" si="10"/>
        <v>0.13394655960183421</v>
      </c>
      <c r="AE36" s="41">
        <f t="shared" si="10"/>
        <v>0.04721739619257903</v>
      </c>
      <c r="AF36" s="41">
        <f t="shared" si="10"/>
        <v>0.053207083885836205</v>
      </c>
      <c r="AG36" s="41">
        <f t="shared" si="10"/>
        <v>0.004698997683461916</v>
      </c>
      <c r="AH36" s="41">
        <f t="shared" si="10"/>
        <v>0.019699326075686883</v>
      </c>
      <c r="AI36" s="41">
        <f t="shared" si="10"/>
        <v>0.025817640301799193</v>
      </c>
      <c r="AJ36" s="41">
        <f t="shared" si="10"/>
        <v>0.01057495909875845</v>
      </c>
      <c r="AK36" s="41">
        <f t="shared" si="10"/>
        <v>0.02082519428562494</v>
      </c>
      <c r="AL36" s="41">
        <f t="shared" si="10"/>
        <v>0.011581919870192256</v>
      </c>
      <c r="AM36" s="41"/>
      <c r="AN36" s="41">
        <f aca="true" t="shared" si="11" ref="AN36:AT36">MAX(AN11:AN32)</f>
        <v>0.054490300060144915</v>
      </c>
      <c r="AO36" s="41">
        <f t="shared" si="11"/>
        <v>0.0241244736231711</v>
      </c>
      <c r="AP36" s="41">
        <f t="shared" si="11"/>
        <v>0.011223068982420542</v>
      </c>
      <c r="AQ36" s="41">
        <f t="shared" si="11"/>
        <v>0.028600308690374287</v>
      </c>
      <c r="AR36" s="41">
        <f t="shared" si="11"/>
        <v>0.01461937540199565</v>
      </c>
      <c r="AS36" s="41">
        <f t="shared" si="11"/>
        <v>0.021786684749351203</v>
      </c>
      <c r="AT36" s="41">
        <f t="shared" si="11"/>
        <v>0.008007326614169908</v>
      </c>
      <c r="AU36" s="41"/>
      <c r="AV36" s="41">
        <f>MAX(AV11:AV32)</f>
        <v>0.007944708373203055</v>
      </c>
      <c r="AW36" s="41">
        <f>MAX(AW11:AW32)</f>
        <v>0.016943436109547058</v>
      </c>
      <c r="AX36" s="41">
        <f>MAX(AX11:AX32)</f>
        <v>0.005365861981650628</v>
      </c>
      <c r="AY36" s="41">
        <f>MAX(AY11:AY32)</f>
        <v>0.0723015974427106</v>
      </c>
    </row>
    <row r="37" ht="12.75">
      <c r="T37" s="2"/>
    </row>
    <row r="38" ht="12.75">
      <c r="T38" s="2"/>
    </row>
    <row r="39" ht="12.75">
      <c r="T39" s="2"/>
    </row>
    <row r="40" ht="12.75">
      <c r="T40" s="2"/>
    </row>
    <row r="41" ht="12.75">
      <c r="T41" s="2"/>
    </row>
    <row r="42" ht="12.75">
      <c r="T42" s="2"/>
    </row>
    <row r="43" ht="12.75">
      <c r="T43" s="2"/>
    </row>
  </sheetData>
  <sheetProtection/>
  <printOptions/>
  <pageMargins left="0.75" right="0.75" top="1" bottom="1" header="0.4921259845" footer="0.4921259845"/>
  <pageSetup fitToHeight="3" fitToWidth="1" orientation="portrait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J. Mottl</dc:creator>
  <cp:keywords/>
  <dc:description/>
  <cp:lastModifiedBy>Michael J. Mottl</cp:lastModifiedBy>
  <dcterms:created xsi:type="dcterms:W3CDTF">2010-06-07T18:38:50Z</dcterms:created>
  <dcterms:modified xsi:type="dcterms:W3CDTF">2010-06-07T18:52:46Z</dcterms:modified>
  <cp:category/>
  <cp:version/>
  <cp:contentType/>
  <cp:contentStatus/>
</cp:coreProperties>
</file>