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8635" windowHeight="18120" tabRatio="791" activeTab="0"/>
  </bookViews>
  <sheets>
    <sheet name="MASTER" sheetId="1" r:id="rId1"/>
    <sheet name="FMI dips" sheetId="2" r:id="rId2"/>
    <sheet name="plotting" sheetId="3" r:id="rId3"/>
    <sheet name="stereo-work" sheetId="4" r:id="rId4"/>
    <sheet name="all-bedts-histograms-depthplo" sheetId="5" r:id="rId5"/>
    <sheet name="shear-zones histogram" sheetId="6" r:id="rId6"/>
    <sheet name="brt-flt-histogram" sheetId="7" r:id="rId7"/>
    <sheet name="faults-histogram" sheetId="8" r:id="rId8"/>
    <sheet name="FMI-histogram" sheetId="9" r:id="rId9"/>
  </sheets>
  <definedNames>
    <definedName name="_xlnm.Print_Area" localSheetId="0">'MASTER'!$A$1:$S$428</definedName>
    <definedName name="_xlnm.Print_Titles" localSheetId="0">'MASTER'!$3:$4</definedName>
  </definedNames>
  <calcPr fullCalcOnLoad="1"/>
</workbook>
</file>

<file path=xl/sharedStrings.xml><?xml version="1.0" encoding="utf-8"?>
<sst xmlns="http://schemas.openxmlformats.org/spreadsheetml/2006/main" count="1448" uniqueCount="157">
  <si>
    <r>
      <t xml:space="preserve">Notes: az = azimuth; dip az  and az = dip azimuth or direction of dip; flt = fault; sl flt = slickenlined fault; sz = shear zone; ss = slickensides. Right hand rule (RHR) = the dip direction is always 90° clockwise from the strike direction or, given a dip direction, the strike would be 90° counterclockwise. Columns labeled az and dip show apparent dips of planar structures on core face and another, typically cut at 90° to the core face. Columns labeled strike and dip show true dips calculated from apparent dips in the columns marked with an asterisk (*). </t>
    </r>
    <r>
      <rPr>
        <vertAlign val="superscript"/>
        <sz val="11"/>
        <rFont val="Times"/>
        <family val="0"/>
      </rPr>
      <t>†</t>
    </r>
    <r>
      <rPr>
        <sz val="11"/>
        <rFont val="Times"/>
        <family val="0"/>
      </rPr>
      <t>Columns show the trend, plunge, and slip sense of striae/slickensides.</t>
    </r>
  </si>
  <si>
    <r>
      <t>slip sense</t>
    </r>
    <r>
      <rPr>
        <b/>
        <vertAlign val="superscript"/>
        <sz val="11"/>
        <rFont val="Times"/>
        <family val="0"/>
      </rPr>
      <t>†</t>
    </r>
  </si>
  <si>
    <t>normal/right-lateral</t>
  </si>
  <si>
    <t>fracture/parting plane</t>
  </si>
  <si>
    <t>early (sed) thrust</t>
  </si>
  <si>
    <t>left-lateral (toward 270)</t>
  </si>
  <si>
    <t>right lateral</t>
  </si>
  <si>
    <t>left lateral</t>
  </si>
  <si>
    <t>right lateral</t>
  </si>
  <si>
    <t>Example</t>
  </si>
  <si>
    <t>319-C0009</t>
  </si>
  <si>
    <t>section</t>
  </si>
  <si>
    <t>top of structure</t>
  </si>
  <si>
    <t xml:space="preserve">bottom of structure </t>
  </si>
  <si>
    <t>core face apparent dip</t>
  </si>
  <si>
    <t>2nd apparent dip</t>
  </si>
  <si>
    <t>fault?</t>
  </si>
  <si>
    <t>left lateral, thrust</t>
  </si>
  <si>
    <t>thrust?</t>
  </si>
  <si>
    <t>right lateral thrust</t>
  </si>
  <si>
    <t>thrust</t>
  </si>
  <si>
    <t>parting plane, normal-sense grooves</t>
  </si>
  <si>
    <t>thn flt</t>
  </si>
  <si>
    <t>top of network (normal)</t>
  </si>
  <si>
    <t>True Dip</t>
  </si>
  <si>
    <t>sz</t>
  </si>
  <si>
    <t>like bedding</t>
  </si>
  <si>
    <t>soles into sand layer</t>
  </si>
  <si>
    <t>flt</t>
  </si>
  <si>
    <t>slight normal offset</t>
  </si>
  <si>
    <t>strike-slip, horizontal</t>
  </si>
  <si>
    <t>bed (sz?)</t>
  </si>
  <si>
    <t>possibly thrust</t>
  </si>
  <si>
    <t>left-lateral?</t>
  </si>
  <si>
    <t>bioturbation tracks bedding(?)</t>
  </si>
  <si>
    <t>unclear sense</t>
  </si>
  <si>
    <t>normal sense indicators (striae)</t>
  </si>
  <si>
    <t>sub-parallel to bedding</t>
  </si>
  <si>
    <t>thrust/right-lateral</t>
  </si>
  <si>
    <t>normal (striae)</t>
  </si>
  <si>
    <t>in web structure</t>
  </si>
  <si>
    <t>approximate</t>
  </si>
  <si>
    <t>cuts older sz (above)</t>
  </si>
  <si>
    <t>left lateral/normal (from grooves)</t>
  </si>
  <si>
    <t>plunge is toward 180 (right-lateral)</t>
  </si>
  <si>
    <t>plunge is toward 175, normal sense</t>
  </si>
  <si>
    <t>part of web</t>
  </si>
  <si>
    <t>plunge down-dip, normal</t>
  </si>
  <si>
    <t>plunge to NE, note vein structure</t>
  </si>
  <si>
    <t>can't orient</t>
  </si>
  <si>
    <t>normal, steps on striae</t>
  </si>
  <si>
    <t>thrust, from slickensides (best slicks in core)</t>
  </si>
  <si>
    <t>down-dip plunge, thrust</t>
  </si>
  <si>
    <t>could be bedding</t>
  </si>
  <si>
    <t>right lateral</t>
  </si>
  <si>
    <t>slicks</t>
  </si>
  <si>
    <t>strike-slip, left-lateral</t>
  </si>
  <si>
    <t>C0009</t>
  </si>
  <si>
    <t>structure ID</t>
  </si>
  <si>
    <t>TB calls "dark faults"</t>
  </si>
  <si>
    <t>dark fault</t>
  </si>
  <si>
    <t>dark fault, no slicks</t>
  </si>
  <si>
    <t>flt?</t>
  </si>
  <si>
    <t>cuts bedding above</t>
  </si>
  <si>
    <t>offsets fault below</t>
  </si>
  <si>
    <t>cut by above thrust</t>
  </si>
  <si>
    <t>normal</t>
  </si>
  <si>
    <t>Br Flt</t>
  </si>
  <si>
    <t>normal-sense grooves</t>
  </si>
  <si>
    <t>Bed</t>
  </si>
  <si>
    <t>parting plane (on bed)</t>
  </si>
  <si>
    <t>normal slicks</t>
  </si>
  <si>
    <t>bed</t>
  </si>
  <si>
    <t>brt flt</t>
  </si>
  <si>
    <t>plunges toward 180 (grooves)</t>
  </si>
  <si>
    <t>True Dip</t>
  </si>
  <si>
    <t>True Dip</t>
  </si>
  <si>
    <t>plunges toward 180</t>
  </si>
  <si>
    <t>thrust sense slicks (!)</t>
  </si>
  <si>
    <t>left-lateral</t>
  </si>
  <si>
    <t>cross-cuts above shear zone</t>
  </si>
  <si>
    <t>striation on surface</t>
  </si>
  <si>
    <t>( rake from trend and plunge)</t>
  </si>
  <si>
    <t>strike and dip</t>
  </si>
  <si>
    <t>in core reference frame</t>
  </si>
  <si>
    <t>slickenlines</t>
  </si>
  <si>
    <t>depth</t>
  </si>
  <si>
    <t>dip</t>
  </si>
  <si>
    <t>*</t>
  </si>
  <si>
    <r>
      <t>trend</t>
    </r>
    <r>
      <rPr>
        <b/>
        <vertAlign val="superscript"/>
        <sz val="14"/>
        <rFont val="Times"/>
        <family val="0"/>
      </rPr>
      <t>†</t>
    </r>
  </si>
  <si>
    <r>
      <t>plunge</t>
    </r>
    <r>
      <rPr>
        <b/>
        <vertAlign val="superscript"/>
        <sz val="14"/>
        <rFont val="Times"/>
        <family val="0"/>
      </rPr>
      <t>†</t>
    </r>
  </si>
  <si>
    <t>az*</t>
  </si>
  <si>
    <t>dip*</t>
  </si>
  <si>
    <t>az</t>
  </si>
  <si>
    <t>A</t>
  </si>
  <si>
    <t>1R</t>
  </si>
  <si>
    <t>well developed; measured at 34 cm</t>
  </si>
  <si>
    <t>3R</t>
  </si>
  <si>
    <t>sz</t>
  </si>
  <si>
    <t>A</t>
  </si>
  <si>
    <t>3R</t>
  </si>
  <si>
    <t>4R</t>
  </si>
  <si>
    <t>sl flt</t>
  </si>
  <si>
    <t>bed</t>
  </si>
  <si>
    <t>True Dip</t>
  </si>
  <si>
    <t>thrust, reverse (steps on slick)</t>
  </si>
  <si>
    <t>5R</t>
  </si>
  <si>
    <t>sense based on steps</t>
  </si>
  <si>
    <t>sz</t>
  </si>
  <si>
    <t>flt</t>
  </si>
  <si>
    <t>cc</t>
  </si>
  <si>
    <t>6R</t>
  </si>
  <si>
    <t>7R</t>
  </si>
  <si>
    <t>8R</t>
  </si>
  <si>
    <t xml:space="preserve">True Dip </t>
  </si>
  <si>
    <t>thrust</t>
  </si>
  <si>
    <t>9R</t>
  </si>
  <si>
    <t>sl flt</t>
  </si>
  <si>
    <t>offsets with a normal sense</t>
  </si>
  <si>
    <t xml:space="preserve">bed </t>
  </si>
  <si>
    <t>sandy</t>
  </si>
  <si>
    <t>thrust or normal (not ss)</t>
  </si>
  <si>
    <t>bed? Or sz?</t>
  </si>
  <si>
    <t>brittle flt</t>
  </si>
  <si>
    <t>steps down toward trend</t>
  </si>
  <si>
    <t>splay of adjacent one</t>
  </si>
  <si>
    <t>master for adjacent splay</t>
  </si>
  <si>
    <t>approximate, based on fabric</t>
  </si>
  <si>
    <t>probably thrust</t>
  </si>
  <si>
    <t>normal fault</t>
  </si>
  <si>
    <t>FMI dip</t>
  </si>
  <si>
    <t>FMI Az</t>
  </si>
  <si>
    <t>FMI note</t>
  </si>
  <si>
    <t>above cored interval</t>
  </si>
  <si>
    <t>mbsf</t>
  </si>
  <si>
    <t>Depth mbss</t>
  </si>
  <si>
    <t>below core 1R</t>
  </si>
  <si>
    <t>3R2</t>
  </si>
  <si>
    <t>3R3</t>
  </si>
  <si>
    <t>plunges toward 180, right-lateral?</t>
  </si>
  <si>
    <t>left/nf</t>
  </si>
  <si>
    <t>depth</t>
  </si>
  <si>
    <t>Bin</t>
  </si>
  <si>
    <t>More</t>
  </si>
  <si>
    <t>Frequency</t>
  </si>
  <si>
    <t>dip</t>
  </si>
  <si>
    <t>hole</t>
  </si>
  <si>
    <t>core</t>
  </si>
  <si>
    <t>notes</t>
  </si>
  <si>
    <t>strike</t>
  </si>
  <si>
    <t>note mud filled fractures in 125-130</t>
  </si>
  <si>
    <t>strike</t>
  </si>
  <si>
    <t>fault</t>
  </si>
  <si>
    <t>dk fault</t>
  </si>
  <si>
    <t>bedding</t>
  </si>
  <si>
    <t>no second plane; good for shorebase</t>
  </si>
  <si>
    <t>Table C0009_T3. Orientation data from Site C0009 cored interval 1510-1594 mbsf.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</si>
</sst>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  <numFmt numFmtId="202" formatCode="0.000000"/>
    <numFmt numFmtId="203" formatCode="0.00000"/>
    <numFmt numFmtId="204" formatCode="0.0000"/>
    <numFmt numFmtId="205" formatCode="0.000"/>
  </numFmts>
  <fonts count="2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6"/>
      <name val="ＭＳ Ｐゴシック"/>
      <family val="3"/>
    </font>
    <font>
      <sz val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1.75"/>
      <color indexed="8"/>
      <name val="Verdana"/>
      <family val="0"/>
    </font>
    <font>
      <sz val="10"/>
      <color indexed="8"/>
      <name val="Verdana"/>
      <family val="0"/>
    </font>
    <font>
      <sz val="12"/>
      <color indexed="8"/>
      <name val="Verdana"/>
      <family val="0"/>
    </font>
    <font>
      <b/>
      <sz val="14.75"/>
      <color indexed="8"/>
      <name val="Verdana"/>
      <family val="0"/>
    </font>
    <font>
      <b/>
      <sz val="12"/>
      <color indexed="8"/>
      <name val="Verdana"/>
      <family val="0"/>
    </font>
    <font>
      <sz val="9.2"/>
      <color indexed="8"/>
      <name val="Verdana"/>
      <family val="0"/>
    </font>
    <font>
      <sz val="11"/>
      <name val="Times"/>
      <family val="0"/>
    </font>
    <font>
      <sz val="11"/>
      <color indexed="10"/>
      <name val="Times"/>
      <family val="0"/>
    </font>
    <font>
      <b/>
      <sz val="11"/>
      <name val="Times"/>
      <family val="0"/>
    </font>
    <font>
      <b/>
      <sz val="11"/>
      <color indexed="10"/>
      <name val="Times"/>
      <family val="0"/>
    </font>
    <font>
      <i/>
      <sz val="11"/>
      <name val="Times"/>
      <family val="0"/>
    </font>
    <font>
      <i/>
      <sz val="11"/>
      <color indexed="10"/>
      <name val="Times"/>
      <family val="0"/>
    </font>
    <font>
      <sz val="12"/>
      <name val="Arial"/>
      <family val="0"/>
    </font>
    <font>
      <b/>
      <vertAlign val="superscript"/>
      <sz val="14"/>
      <name val="Times"/>
      <family val="0"/>
    </font>
    <font>
      <vertAlign val="superscript"/>
      <sz val="11"/>
      <name val="Times"/>
      <family val="0"/>
    </font>
    <font>
      <b/>
      <vertAlign val="superscript"/>
      <sz val="11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3" xfId="0" applyNumberFormat="1" applyFont="1" applyBorder="1" applyAlignment="1">
      <alignment/>
    </xf>
    <xf numFmtId="1" fontId="16" fillId="0" borderId="0" xfId="0" applyNumberFormat="1" applyFont="1" applyBorder="1" applyAlignment="1">
      <alignment/>
    </xf>
    <xf numFmtId="1" fontId="18" fillId="0" borderId="4" xfId="0" applyNumberFormat="1" applyFont="1" applyBorder="1" applyAlignment="1">
      <alignment horizontal="center" textRotation="90"/>
    </xf>
    <xf numFmtId="1" fontId="18" fillId="0" borderId="5" xfId="0" applyNumberFormat="1" applyFont="1" applyBorder="1" applyAlignment="1">
      <alignment horizontal="center" textRotation="90"/>
    </xf>
    <xf numFmtId="1" fontId="18" fillId="0" borderId="6" xfId="0" applyNumberFormat="1" applyFont="1" applyBorder="1" applyAlignment="1">
      <alignment horizontal="center" textRotation="90"/>
    </xf>
    <xf numFmtId="1" fontId="18" fillId="0" borderId="7" xfId="0" applyNumberFormat="1" applyFont="1" applyBorder="1" applyAlignment="1">
      <alignment horizontal="center" textRotation="90"/>
    </xf>
    <xf numFmtId="1" fontId="18" fillId="0" borderId="8" xfId="0" applyNumberFormat="1" applyFont="1" applyBorder="1" applyAlignment="1">
      <alignment horizontal="center" textRotation="90"/>
    </xf>
    <xf numFmtId="1" fontId="18" fillId="0" borderId="9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18" fillId="0" borderId="13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1" fontId="18" fillId="0" borderId="14" xfId="0" applyNumberFormat="1" applyFont="1" applyFill="1" applyBorder="1" applyAlignment="1">
      <alignment/>
    </xf>
    <xf numFmtId="1" fontId="18" fillId="0" borderId="0" xfId="0" applyNumberFormat="1" applyFont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13" xfId="0" applyNumberFormat="1" applyFont="1" applyFill="1" applyBorder="1" applyAlignment="1">
      <alignment/>
    </xf>
    <xf numFmtId="1" fontId="19" fillId="0" borderId="0" xfId="0" applyNumberFormat="1" applyFont="1" applyAlignment="1">
      <alignment/>
    </xf>
    <xf numFmtId="1" fontId="18" fillId="0" borderId="9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" fontId="18" fillId="0" borderId="11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1" fontId="16" fillId="0" borderId="13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1" fontId="16" fillId="0" borderId="14" xfId="0" applyNumberFormat="1" applyFont="1" applyBorder="1" applyAlignment="1">
      <alignment/>
    </xf>
    <xf numFmtId="1" fontId="16" fillId="0" borderId="0" xfId="0" applyNumberFormat="1" applyFont="1" applyFill="1" applyBorder="1" applyAlignment="1">
      <alignment/>
    </xf>
    <xf numFmtId="1" fontId="16" fillId="0" borderId="13" xfId="0" applyNumberFormat="1" applyFont="1" applyFill="1" applyBorder="1" applyAlignment="1">
      <alignment/>
    </xf>
    <xf numFmtId="1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13" xfId="0" applyFont="1" applyFill="1" applyBorder="1" applyAlignment="1">
      <alignment/>
    </xf>
    <xf numFmtId="1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/>
    </xf>
    <xf numFmtId="1" fontId="20" fillId="0" borderId="13" xfId="0" applyNumberFormat="1" applyFont="1" applyBorder="1" applyAlignment="1">
      <alignment/>
    </xf>
    <xf numFmtId="1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" fontId="16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1" fontId="16" fillId="0" borderId="8" xfId="0" applyNumberFormat="1" applyFont="1" applyBorder="1" applyAlignment="1">
      <alignment/>
    </xf>
    <xf numFmtId="1" fontId="18" fillId="0" borderId="0" xfId="0" applyNumberFormat="1" applyFont="1" applyBorder="1" applyAlignment="1">
      <alignment horizontal="center" textRotation="90"/>
    </xf>
    <xf numFmtId="1" fontId="18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/>
    </xf>
    <xf numFmtId="1" fontId="17" fillId="0" borderId="0" xfId="0" applyNumberFormat="1" applyFont="1" applyFill="1" applyBorder="1" applyAlignment="1">
      <alignment/>
    </xf>
    <xf numFmtId="1" fontId="16" fillId="0" borderId="0" xfId="0" applyNumberFormat="1" applyFont="1" applyBorder="1" applyAlignment="1">
      <alignment horizontal="left"/>
    </xf>
    <xf numFmtId="1" fontId="16" fillId="0" borderId="8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left" textRotation="90"/>
    </xf>
    <xf numFmtId="1" fontId="18" fillId="0" borderId="13" xfId="0" applyNumberFormat="1" applyFont="1" applyBorder="1" applyAlignment="1">
      <alignment horizontal="left"/>
    </xf>
    <xf numFmtId="1" fontId="18" fillId="0" borderId="9" xfId="0" applyNumberFormat="1" applyFont="1" applyBorder="1" applyAlignment="1">
      <alignment horizontal="left"/>
    </xf>
    <xf numFmtId="1" fontId="16" fillId="0" borderId="13" xfId="0" applyNumberFormat="1" applyFont="1" applyBorder="1" applyAlignment="1">
      <alignment horizontal="left"/>
    </xf>
    <xf numFmtId="1" fontId="16" fillId="0" borderId="13" xfId="0" applyNumberFormat="1" applyFont="1" applyFill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" fontId="20" fillId="0" borderId="13" xfId="0" applyNumberFormat="1" applyFont="1" applyFill="1" applyBorder="1" applyAlignment="1">
      <alignment horizontal="left"/>
    </xf>
    <xf numFmtId="1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Alignment="1">
      <alignment horizontal="left"/>
    </xf>
    <xf numFmtId="1" fontId="16" fillId="2" borderId="14" xfId="0" applyNumberFormat="1" applyFont="1" applyFill="1" applyBorder="1" applyAlignment="1">
      <alignment horizontal="left"/>
    </xf>
    <xf numFmtId="1" fontId="16" fillId="2" borderId="13" xfId="0" applyNumberFormat="1" applyFont="1" applyFill="1" applyBorder="1" applyAlignment="1">
      <alignment horizontal="left"/>
    </xf>
    <xf numFmtId="1" fontId="16" fillId="0" borderId="14" xfId="0" applyNumberFormat="1" applyFont="1" applyFill="1" applyBorder="1" applyAlignment="1">
      <alignment horizontal="left"/>
    </xf>
    <xf numFmtId="1" fontId="16" fillId="0" borderId="14" xfId="0" applyNumberFormat="1" applyFont="1" applyBorder="1" applyAlignment="1">
      <alignment horizontal="left"/>
    </xf>
    <xf numFmtId="0" fontId="16" fillId="0" borderId="0" xfId="0" applyFont="1" applyAlignment="1">
      <alignment wrapText="1"/>
    </xf>
    <xf numFmtId="1" fontId="16" fillId="0" borderId="0" xfId="0" applyNumberFormat="1" applyFont="1" applyAlignment="1">
      <alignment wrapText="1"/>
    </xf>
    <xf numFmtId="1" fontId="16" fillId="0" borderId="0" xfId="0" applyNumberFormat="1" applyFont="1" applyFill="1" applyAlignment="1">
      <alignment wrapText="1"/>
    </xf>
    <xf numFmtId="1" fontId="20" fillId="0" borderId="0" xfId="0" applyNumberFormat="1" applyFont="1" applyAlignment="1">
      <alignment wrapText="1"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FMI dips</a:t>
            </a:r>
          </a:p>
        </c:rich>
      </c:tx>
      <c:layout>
        <c:manualLayout>
          <c:xMode val="factor"/>
          <c:yMode val="factor"/>
          <c:x val="-0.003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7865"/>
          <c:w val="0.96375"/>
          <c:h val="0.1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'FMI dips'!$C$2:$C$38</c:f>
              <c:numCache/>
            </c:numRef>
          </c:xVal>
          <c:yVal>
            <c:numRef>
              <c:f>'FMI dips'!$A$2:$A$38</c:f>
              <c:numCache/>
            </c:numRef>
          </c:yVal>
          <c:smooth val="0"/>
        </c:ser>
        <c:axId val="17393289"/>
        <c:axId val="22321874"/>
      </c:scatterChart>
      <c:valAx>
        <c:axId val="17393289"/>
        <c:scaling>
          <c:orientation val="minMax"/>
          <c:min val="1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321874"/>
        <c:crosses val="autoZero"/>
        <c:crossBetween val="midCat"/>
        <c:dispUnits/>
      </c:valAx>
      <c:valAx>
        <c:axId val="22321874"/>
        <c:scaling>
          <c:orientation val="maxMin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3932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2625"/>
          <c:y val="0.74875"/>
          <c:w val="0.7155"/>
          <c:h val="0.22225"/>
        </c:manualLayout>
      </c:layout>
      <c:barChart>
        <c:barDir val="col"/>
        <c:grouping val="clustered"/>
        <c:varyColors val="0"/>
        <c:ser>
          <c:idx val="1"/>
          <c:order val="0"/>
          <c:tx>
            <c:v>FMI azimuth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'FMI-histogram'!$A$2:$A$5</c:f>
              <c:numCache/>
            </c:numRef>
          </c:cat>
          <c:val>
            <c:numRef>
              <c:f>'FMI-histogram'!$B$2:$B$5</c:f>
              <c:numCache/>
            </c:numRef>
          </c:val>
        </c:ser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7030476"/>
        <c:crosses val="autoZero"/>
        <c:auto val="1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394065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"/>
          <c:y val="0.8065"/>
          <c:w val="0.259"/>
          <c:h val="0.05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all structures and bedding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801"/>
          <c:w val="0.925"/>
          <c:h val="0.102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'all-bedts-histograms-depthplo'!$B$2:$B$11</c:f>
              <c:numCache/>
            </c:numRef>
          </c:val>
        </c:ser>
        <c:axId val="66679139"/>
        <c:axId val="63241340"/>
      </c:barChart>
      <c:catAx>
        <c:axId val="66679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0-90 degrees in 10-degree bins</a:t>
                </a:r>
              </a:p>
            </c:rich>
          </c:tx>
          <c:layout>
            <c:manualLayout>
              <c:xMode val="factor"/>
              <c:yMode val="factor"/>
              <c:x val="-0.07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3241340"/>
        <c:crosses val="autoZero"/>
        <c:auto val="1"/>
        <c:lblOffset val="100"/>
        <c:tickLblSkip val="1"/>
        <c:noMultiLvlLbl val="0"/>
      </c:catAx>
      <c:valAx>
        <c:axId val="6324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number of observations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6791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bedding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74975"/>
          <c:w val="0.96375"/>
          <c:h val="0.22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plotting!$L$1</c:f>
              <c:strCache>
                <c:ptCount val="1"/>
                <c:pt idx="0">
                  <c:v>dip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plotting!$L$2:$L$78</c:f>
              <c:numCache>
                <c:ptCount val="77"/>
                <c:pt idx="0">
                  <c:v>33.645962021458764</c:v>
                </c:pt>
                <c:pt idx="1">
                  <c:v>23.508335402818346</c:v>
                </c:pt>
                <c:pt idx="2">
                  <c:v>14.311538546719703</c:v>
                </c:pt>
                <c:pt idx="3">
                  <c:v>18.24011765604814</c:v>
                </c:pt>
                <c:pt idx="4">
                  <c:v>22.086227495987828</c:v>
                </c:pt>
                <c:pt idx="5">
                  <c:v>21.090581178999088</c:v>
                </c:pt>
                <c:pt idx="6">
                  <c:v>25</c:v>
                </c:pt>
                <c:pt idx="7">
                  <c:v>30</c:v>
                </c:pt>
                <c:pt idx="8">
                  <c:v>15.79322415135941</c:v>
                </c:pt>
                <c:pt idx="9">
                  <c:v>12.070291286354703</c:v>
                </c:pt>
                <c:pt idx="10">
                  <c:v>30.84578165637346</c:v>
                </c:pt>
                <c:pt idx="11">
                  <c:v>36.049939750300105</c:v>
                </c:pt>
                <c:pt idx="12">
                  <c:v>19.647958604303582</c:v>
                </c:pt>
                <c:pt idx="13">
                  <c:v>32.41955454558047</c:v>
                </c:pt>
                <c:pt idx="14">
                  <c:v>16.743548626826666</c:v>
                </c:pt>
                <c:pt idx="15">
                  <c:v>48.99249087530886</c:v>
                </c:pt>
                <c:pt idx="16">
                  <c:v>25.29765137651468</c:v>
                </c:pt>
                <c:pt idx="17">
                  <c:v>23.341366554873844</c:v>
                </c:pt>
                <c:pt idx="18">
                  <c:v>27.56297406362542</c:v>
                </c:pt>
                <c:pt idx="19">
                  <c:v>21.47966320447439</c:v>
                </c:pt>
                <c:pt idx="20">
                  <c:v>42.06340643270696</c:v>
                </c:pt>
                <c:pt idx="21">
                  <c:v>25.790672408490252</c:v>
                </c:pt>
                <c:pt idx="22">
                  <c:v>20</c:v>
                </c:pt>
                <c:pt idx="23">
                  <c:v>38.1592515932052</c:v>
                </c:pt>
                <c:pt idx="24">
                  <c:v>35.53134776280417</c:v>
                </c:pt>
                <c:pt idx="25">
                  <c:v>18.798451255588702</c:v>
                </c:pt>
                <c:pt idx="26">
                  <c:v>17.96386012983136</c:v>
                </c:pt>
                <c:pt idx="27">
                  <c:v>30.37550652529314</c:v>
                </c:pt>
                <c:pt idx="28">
                  <c:v>40.12368689577785</c:v>
                </c:pt>
                <c:pt idx="29">
                  <c:v>24.280042250505872</c:v>
                </c:pt>
                <c:pt idx="30">
                  <c:v>19.647958604303568</c:v>
                </c:pt>
                <c:pt idx="31">
                  <c:v>12.98588470237776</c:v>
                </c:pt>
                <c:pt idx="32">
                  <c:v>33.93213492052215</c:v>
                </c:pt>
                <c:pt idx="33">
                  <c:v>16.908050477499742</c:v>
                </c:pt>
                <c:pt idx="34">
                  <c:v>12.78076620326884</c:v>
                </c:pt>
                <c:pt idx="35">
                  <c:v>48.43923742984066</c:v>
                </c:pt>
                <c:pt idx="36">
                  <c:v>16</c:v>
                </c:pt>
                <c:pt idx="37">
                  <c:v>45</c:v>
                </c:pt>
                <c:pt idx="38">
                  <c:v>25.900717854778904</c:v>
                </c:pt>
                <c:pt idx="39">
                  <c:v>25.900717854778904</c:v>
                </c:pt>
                <c:pt idx="40">
                  <c:v>55.607254900022205</c:v>
                </c:pt>
                <c:pt idx="41">
                  <c:v>31.608330582255988</c:v>
                </c:pt>
                <c:pt idx="42">
                  <c:v>32.7097621030548</c:v>
                </c:pt>
                <c:pt idx="43">
                  <c:v>48.066238903732426</c:v>
                </c:pt>
                <c:pt idx="44">
                  <c:v>34</c:v>
                </c:pt>
                <c:pt idx="45">
                  <c:v>34.27819671354444</c:v>
                </c:pt>
                <c:pt idx="46">
                  <c:v>36.96482165722785</c:v>
                </c:pt>
                <c:pt idx="47">
                  <c:v>36.380889195636215</c:v>
                </c:pt>
                <c:pt idx="48">
                  <c:v>32</c:v>
                </c:pt>
                <c:pt idx="49">
                  <c:v>35</c:v>
                </c:pt>
                <c:pt idx="50">
                  <c:v>53.1544091184194</c:v>
                </c:pt>
                <c:pt idx="51">
                  <c:v>61.975679326395294</c:v>
                </c:pt>
                <c:pt idx="52">
                  <c:v>43.958207002617755</c:v>
                </c:pt>
                <c:pt idx="53">
                  <c:v>23.270480218777394</c:v>
                </c:pt>
                <c:pt idx="54">
                  <c:v>40.57946044909392</c:v>
                </c:pt>
                <c:pt idx="55">
                  <c:v>32</c:v>
                </c:pt>
                <c:pt idx="56">
                  <c:v>15</c:v>
                </c:pt>
                <c:pt idx="57">
                  <c:v>36.22453955139278</c:v>
                </c:pt>
                <c:pt idx="58">
                  <c:v>30</c:v>
                </c:pt>
                <c:pt idx="59">
                  <c:v>38.28990413174851</c:v>
                </c:pt>
                <c:pt idx="60">
                  <c:v>40</c:v>
                </c:pt>
                <c:pt idx="61">
                  <c:v>65.59550266211437</c:v>
                </c:pt>
                <c:pt idx="62">
                  <c:v>60.21599015910803</c:v>
                </c:pt>
                <c:pt idx="63">
                  <c:v>33.22594220328757</c:v>
                </c:pt>
                <c:pt idx="64">
                  <c:v>48.35885673209021</c:v>
                </c:pt>
                <c:pt idx="65">
                  <c:v>35.53134776280417</c:v>
                </c:pt>
                <c:pt idx="66">
                  <c:v>46.030763123193914</c:v>
                </c:pt>
                <c:pt idx="67">
                  <c:v>45.99825075646108</c:v>
                </c:pt>
                <c:pt idx="68">
                  <c:v>38.28990413174851</c:v>
                </c:pt>
                <c:pt idx="69">
                  <c:v>43.958207002617755</c:v>
                </c:pt>
                <c:pt idx="70">
                  <c:v>41.02646137001551</c:v>
                </c:pt>
                <c:pt idx="71">
                  <c:v>48.35885673209021</c:v>
                </c:pt>
                <c:pt idx="72">
                  <c:v>57.20224866894281</c:v>
                </c:pt>
                <c:pt idx="73">
                  <c:v>60</c:v>
                </c:pt>
                <c:pt idx="74">
                  <c:v>72.9088537298645</c:v>
                </c:pt>
                <c:pt idx="75">
                  <c:v>60.50129576889635</c:v>
                </c:pt>
                <c:pt idx="76">
                  <c:v>62.96597916017513</c:v>
                </c:pt>
              </c:numCache>
            </c:numRef>
          </c:xVal>
          <c:yVal>
            <c:numRef>
              <c:f>plotting!$K$2:$K$78</c:f>
              <c:numCache>
                <c:ptCount val="77"/>
                <c:pt idx="0">
                  <c:v>1528.74</c:v>
                </c:pt>
                <c:pt idx="1">
                  <c:v>1532.225</c:v>
                </c:pt>
                <c:pt idx="2">
                  <c:v>1532.525</c:v>
                </c:pt>
                <c:pt idx="3">
                  <c:v>1532.845</c:v>
                </c:pt>
                <c:pt idx="4">
                  <c:v>1533.105</c:v>
                </c:pt>
                <c:pt idx="5">
                  <c:v>1533.73</c:v>
                </c:pt>
                <c:pt idx="6">
                  <c:v>1533.86</c:v>
                </c:pt>
                <c:pt idx="7">
                  <c:v>1534.76</c:v>
                </c:pt>
                <c:pt idx="8">
                  <c:v>1535.465</c:v>
                </c:pt>
                <c:pt idx="9">
                  <c:v>1535.625</c:v>
                </c:pt>
                <c:pt idx="10">
                  <c:v>1535.795</c:v>
                </c:pt>
                <c:pt idx="11">
                  <c:v>1536.305</c:v>
                </c:pt>
                <c:pt idx="12">
                  <c:v>1536.325</c:v>
                </c:pt>
                <c:pt idx="13">
                  <c:v>1536.395</c:v>
                </c:pt>
                <c:pt idx="14">
                  <c:v>1536.815</c:v>
                </c:pt>
                <c:pt idx="15">
                  <c:v>1536.98</c:v>
                </c:pt>
                <c:pt idx="16">
                  <c:v>1537.85</c:v>
                </c:pt>
                <c:pt idx="17">
                  <c:v>1538.92</c:v>
                </c:pt>
                <c:pt idx="18">
                  <c:v>1539.03</c:v>
                </c:pt>
                <c:pt idx="19">
                  <c:v>1539.45</c:v>
                </c:pt>
                <c:pt idx="20">
                  <c:v>1539.62</c:v>
                </c:pt>
                <c:pt idx="21">
                  <c:v>1540.21</c:v>
                </c:pt>
                <c:pt idx="22">
                  <c:v>1541.96</c:v>
                </c:pt>
                <c:pt idx="23">
                  <c:v>1542.55</c:v>
                </c:pt>
                <c:pt idx="24">
                  <c:v>1542.84</c:v>
                </c:pt>
                <c:pt idx="25">
                  <c:v>1543</c:v>
                </c:pt>
                <c:pt idx="26">
                  <c:v>1543.77</c:v>
                </c:pt>
                <c:pt idx="27">
                  <c:v>1543.87</c:v>
                </c:pt>
                <c:pt idx="28">
                  <c:v>1555.95</c:v>
                </c:pt>
                <c:pt idx="29">
                  <c:v>1556.12</c:v>
                </c:pt>
                <c:pt idx="30">
                  <c:v>1556.25</c:v>
                </c:pt>
                <c:pt idx="31">
                  <c:v>1556.85</c:v>
                </c:pt>
                <c:pt idx="32">
                  <c:v>1556.97</c:v>
                </c:pt>
                <c:pt idx="33">
                  <c:v>1557.24</c:v>
                </c:pt>
                <c:pt idx="34">
                  <c:v>1557.57</c:v>
                </c:pt>
                <c:pt idx="35">
                  <c:v>1558.005</c:v>
                </c:pt>
                <c:pt idx="36">
                  <c:v>1558.045</c:v>
                </c:pt>
                <c:pt idx="37">
                  <c:v>1558.125</c:v>
                </c:pt>
                <c:pt idx="38">
                  <c:v>1558.565</c:v>
                </c:pt>
                <c:pt idx="39">
                  <c:v>1558.635</c:v>
                </c:pt>
                <c:pt idx="40">
                  <c:v>1558.785</c:v>
                </c:pt>
                <c:pt idx="41">
                  <c:v>1559.015</c:v>
                </c:pt>
                <c:pt idx="42">
                  <c:v>1559.81</c:v>
                </c:pt>
                <c:pt idx="43">
                  <c:v>1561.395</c:v>
                </c:pt>
                <c:pt idx="44">
                  <c:v>1561.765</c:v>
                </c:pt>
                <c:pt idx="45">
                  <c:v>1562.345</c:v>
                </c:pt>
                <c:pt idx="46">
                  <c:v>1563.05</c:v>
                </c:pt>
                <c:pt idx="47">
                  <c:v>1563.55</c:v>
                </c:pt>
                <c:pt idx="48">
                  <c:v>1565.4</c:v>
                </c:pt>
                <c:pt idx="49">
                  <c:v>1565.83</c:v>
                </c:pt>
                <c:pt idx="50">
                  <c:v>1566.01</c:v>
                </c:pt>
                <c:pt idx="51">
                  <c:v>1566.45</c:v>
                </c:pt>
                <c:pt idx="52">
                  <c:v>1566.47</c:v>
                </c:pt>
                <c:pt idx="53">
                  <c:v>1567.055</c:v>
                </c:pt>
                <c:pt idx="54">
                  <c:v>1567.625</c:v>
                </c:pt>
                <c:pt idx="55">
                  <c:v>1568.235</c:v>
                </c:pt>
                <c:pt idx="56">
                  <c:v>1568.925</c:v>
                </c:pt>
                <c:pt idx="57">
                  <c:v>1570.765</c:v>
                </c:pt>
                <c:pt idx="58">
                  <c:v>1571.35</c:v>
                </c:pt>
                <c:pt idx="59">
                  <c:v>1575.08</c:v>
                </c:pt>
                <c:pt idx="60">
                  <c:v>1576.13</c:v>
                </c:pt>
                <c:pt idx="61">
                  <c:v>1576.99</c:v>
                </c:pt>
                <c:pt idx="62">
                  <c:v>1577.65</c:v>
                </c:pt>
                <c:pt idx="63">
                  <c:v>1578.31</c:v>
                </c:pt>
                <c:pt idx="64">
                  <c:v>1579.11</c:v>
                </c:pt>
                <c:pt idx="65">
                  <c:v>1579.46</c:v>
                </c:pt>
                <c:pt idx="66">
                  <c:v>1580.45</c:v>
                </c:pt>
                <c:pt idx="67">
                  <c:v>1580.73</c:v>
                </c:pt>
                <c:pt idx="68">
                  <c:v>1581.17</c:v>
                </c:pt>
                <c:pt idx="69">
                  <c:v>1581.35</c:v>
                </c:pt>
                <c:pt idx="70">
                  <c:v>1581.97</c:v>
                </c:pt>
                <c:pt idx="71">
                  <c:v>1585.91</c:v>
                </c:pt>
                <c:pt idx="72">
                  <c:v>1587</c:v>
                </c:pt>
                <c:pt idx="73">
                  <c:v>1587.81</c:v>
                </c:pt>
                <c:pt idx="74">
                  <c:v>1587.99</c:v>
                </c:pt>
                <c:pt idx="75">
                  <c:v>1589.44</c:v>
                </c:pt>
                <c:pt idx="76">
                  <c:v>1589.77</c:v>
                </c:pt>
              </c:numCache>
            </c:numRef>
          </c:yVal>
          <c:smooth val="0"/>
        </c:ser>
        <c:axId val="32301149"/>
        <c:axId val="22274886"/>
      </c:scatterChart>
      <c:valAx>
        <c:axId val="3230114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2274886"/>
        <c:crosses val="autoZero"/>
        <c:crossBetween val="midCat"/>
        <c:dispUnits/>
      </c:valAx>
      <c:valAx>
        <c:axId val="22274886"/>
        <c:scaling>
          <c:orientation val="maxMin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3011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"dark fault"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8305"/>
          <c:w val="0.96375"/>
          <c:h val="0.13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plotting!$AC$62:$AC$90</c:f>
              <c:numCache>
                <c:ptCount val="29"/>
                <c:pt idx="0">
                  <c:v>53.39037559182749</c:v>
                </c:pt>
                <c:pt idx="1">
                  <c:v>36.22453955139278</c:v>
                </c:pt>
                <c:pt idx="2">
                  <c:v>33.14681232132142</c:v>
                </c:pt>
                <c:pt idx="3">
                  <c:v>52.84144585594842</c:v>
                </c:pt>
                <c:pt idx="4">
                  <c:v>65.59550266211437</c:v>
                </c:pt>
                <c:pt idx="5">
                  <c:v>30</c:v>
                </c:pt>
                <c:pt idx="6">
                  <c:v>31.474948889185484</c:v>
                </c:pt>
                <c:pt idx="7">
                  <c:v>31.474948889185484</c:v>
                </c:pt>
                <c:pt idx="8">
                  <c:v>32</c:v>
                </c:pt>
                <c:pt idx="9">
                  <c:v>69.74756933363432</c:v>
                </c:pt>
                <c:pt idx="10">
                  <c:v>38.289904131748514</c:v>
                </c:pt>
                <c:pt idx="11">
                  <c:v>50.14429256838126</c:v>
                </c:pt>
                <c:pt idx="12">
                  <c:v>43.958207002617755</c:v>
                </c:pt>
                <c:pt idx="13">
                  <c:v>56.94091488234002</c:v>
                </c:pt>
                <c:pt idx="14">
                  <c:v>48.43923742984066</c:v>
                </c:pt>
                <c:pt idx="15">
                  <c:v>60.501295768896334</c:v>
                </c:pt>
                <c:pt idx="16">
                  <c:v>24.814216904592286</c:v>
                </c:pt>
                <c:pt idx="17">
                  <c:v>40.57946044909392</c:v>
                </c:pt>
                <c:pt idx="18">
                  <c:v>33.22594220328757</c:v>
                </c:pt>
                <c:pt idx="19">
                  <c:v>42.06340643270696</c:v>
                </c:pt>
                <c:pt idx="20">
                  <c:v>57.942984335586345</c:v>
                </c:pt>
                <c:pt idx="21">
                  <c:v>35</c:v>
                </c:pt>
                <c:pt idx="22">
                  <c:v>52.84144585594842</c:v>
                </c:pt>
                <c:pt idx="23">
                  <c:v>73.33423132594187</c:v>
                </c:pt>
                <c:pt idx="24">
                  <c:v>71.94226342843773</c:v>
                </c:pt>
                <c:pt idx="25">
                  <c:v>65.44533001271554</c:v>
                </c:pt>
                <c:pt idx="26">
                  <c:v>85.01907467807114</c:v>
                </c:pt>
                <c:pt idx="27">
                  <c:v>50</c:v>
                </c:pt>
                <c:pt idx="28">
                  <c:v>51.13357737055106</c:v>
                </c:pt>
              </c:numCache>
            </c:numRef>
          </c:xVal>
          <c:yVal>
            <c:numRef>
              <c:f>plotting!$AB$62:$AB$90</c:f>
              <c:numCache>
                <c:ptCount val="29"/>
                <c:pt idx="0">
                  <c:v>1563.64</c:v>
                </c:pt>
                <c:pt idx="1">
                  <c:v>1566.22</c:v>
                </c:pt>
                <c:pt idx="2">
                  <c:v>1566.47</c:v>
                </c:pt>
                <c:pt idx="3">
                  <c:v>1569.975</c:v>
                </c:pt>
                <c:pt idx="4">
                  <c:v>1570.765</c:v>
                </c:pt>
                <c:pt idx="5">
                  <c:v>1575.18</c:v>
                </c:pt>
                <c:pt idx="6">
                  <c:v>1575.45</c:v>
                </c:pt>
                <c:pt idx="7">
                  <c:v>1575.46</c:v>
                </c:pt>
                <c:pt idx="8">
                  <c:v>1575.55</c:v>
                </c:pt>
                <c:pt idx="9">
                  <c:v>1577.31</c:v>
                </c:pt>
                <c:pt idx="10">
                  <c:v>1577.67</c:v>
                </c:pt>
                <c:pt idx="11">
                  <c:v>1578.41</c:v>
                </c:pt>
                <c:pt idx="12">
                  <c:v>1578.59</c:v>
                </c:pt>
                <c:pt idx="13">
                  <c:v>1578.96</c:v>
                </c:pt>
                <c:pt idx="14">
                  <c:v>1580.29</c:v>
                </c:pt>
                <c:pt idx="15">
                  <c:v>1581.17</c:v>
                </c:pt>
                <c:pt idx="16">
                  <c:v>1581.29</c:v>
                </c:pt>
                <c:pt idx="17">
                  <c:v>1581.35</c:v>
                </c:pt>
                <c:pt idx="18">
                  <c:v>1581.97</c:v>
                </c:pt>
                <c:pt idx="19">
                  <c:v>1581.97</c:v>
                </c:pt>
                <c:pt idx="20">
                  <c:v>1584.84</c:v>
                </c:pt>
                <c:pt idx="21">
                  <c:v>1585.1</c:v>
                </c:pt>
                <c:pt idx="22">
                  <c:v>1585.8</c:v>
                </c:pt>
                <c:pt idx="23">
                  <c:v>1586</c:v>
                </c:pt>
                <c:pt idx="24">
                  <c:v>1586.78</c:v>
                </c:pt>
                <c:pt idx="25">
                  <c:v>1586.87</c:v>
                </c:pt>
                <c:pt idx="26">
                  <c:v>1587.99</c:v>
                </c:pt>
                <c:pt idx="27">
                  <c:v>1588.59</c:v>
                </c:pt>
                <c:pt idx="28">
                  <c:v>1591.37</c:v>
                </c:pt>
              </c:numCache>
            </c:numRef>
          </c:yVal>
          <c:smooth val="0"/>
        </c:ser>
        <c:axId val="66256247"/>
        <c:axId val="59435312"/>
      </c:scatterChart>
      <c:val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435312"/>
        <c:crosses val="autoZero"/>
        <c:crossBetween val="midCat"/>
        <c:dispUnits/>
      </c:valAx>
      <c:valAx>
        <c:axId val="594353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2562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"brittle fault"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78325"/>
          <c:w val="0.97"/>
          <c:h val="0.19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plotting!$P$2:$P$34</c:f>
              <c:numCache>
                <c:ptCount val="33"/>
                <c:pt idx="0">
                  <c:v>66.04984714203205</c:v>
                </c:pt>
                <c:pt idx="1">
                  <c:v>20</c:v>
                </c:pt>
                <c:pt idx="2">
                  <c:v>51.82245028661025</c:v>
                </c:pt>
                <c:pt idx="3">
                  <c:v>21.522487814070075</c:v>
                </c:pt>
                <c:pt idx="4">
                  <c:v>23</c:v>
                </c:pt>
                <c:pt idx="5">
                  <c:v>44.42393945994725</c:v>
                </c:pt>
                <c:pt idx="6">
                  <c:v>38.60643404412221</c:v>
                </c:pt>
                <c:pt idx="7">
                  <c:v>23.86251949797139</c:v>
                </c:pt>
                <c:pt idx="8">
                  <c:v>58.130934289935496</c:v>
                </c:pt>
                <c:pt idx="9">
                  <c:v>22.2687444952969</c:v>
                </c:pt>
                <c:pt idx="10">
                  <c:v>81.53171099905725</c:v>
                </c:pt>
                <c:pt idx="11">
                  <c:v>90</c:v>
                </c:pt>
                <c:pt idx="12">
                  <c:v>77.8009183095512</c:v>
                </c:pt>
                <c:pt idx="13">
                  <c:v>90</c:v>
                </c:pt>
                <c:pt idx="14">
                  <c:v>90</c:v>
                </c:pt>
                <c:pt idx="15">
                  <c:v>39.26846611205953</c:v>
                </c:pt>
                <c:pt idx="16">
                  <c:v>30.37550652529314</c:v>
                </c:pt>
                <c:pt idx="17">
                  <c:v>55.607254900022205</c:v>
                </c:pt>
                <c:pt idx="18">
                  <c:v>70.31650192058632</c:v>
                </c:pt>
                <c:pt idx="19">
                  <c:v>24.280042250505872</c:v>
                </c:pt>
                <c:pt idx="20">
                  <c:v>50.182702876908095</c:v>
                </c:pt>
                <c:pt idx="21">
                  <c:v>54.159639809110935</c:v>
                </c:pt>
                <c:pt idx="22">
                  <c:v>7.999999999999986</c:v>
                </c:pt>
                <c:pt idx="23">
                  <c:v>15</c:v>
                </c:pt>
                <c:pt idx="24">
                  <c:v>36</c:v>
                </c:pt>
                <c:pt idx="25">
                  <c:v>75.05841238845416</c:v>
                </c:pt>
                <c:pt idx="26">
                  <c:v>66.8482774580966</c:v>
                </c:pt>
                <c:pt idx="27">
                  <c:v>81.35083489471242</c:v>
                </c:pt>
                <c:pt idx="28">
                  <c:v>55.05932580625094</c:v>
                </c:pt>
                <c:pt idx="29">
                  <c:v>52.84144585594842</c:v>
                </c:pt>
                <c:pt idx="30">
                  <c:v>60.501295768896334</c:v>
                </c:pt>
                <c:pt idx="31">
                  <c:v>56.174155029430274</c:v>
                </c:pt>
                <c:pt idx="32">
                  <c:v>50</c:v>
                </c:pt>
              </c:numCache>
            </c:numRef>
          </c:xVal>
          <c:yVal>
            <c:numRef>
              <c:f>plotting!$O$2:$O$34</c:f>
              <c:numCache>
                <c:ptCount val="33"/>
                <c:pt idx="0">
                  <c:v>1528.82</c:v>
                </c:pt>
                <c:pt idx="1">
                  <c:v>1530.11</c:v>
                </c:pt>
                <c:pt idx="2">
                  <c:v>1530.51</c:v>
                </c:pt>
                <c:pt idx="3">
                  <c:v>1530.62</c:v>
                </c:pt>
                <c:pt idx="4">
                  <c:v>1530.77</c:v>
                </c:pt>
                <c:pt idx="5">
                  <c:v>1530.89</c:v>
                </c:pt>
                <c:pt idx="6">
                  <c:v>1531.52</c:v>
                </c:pt>
                <c:pt idx="7">
                  <c:v>1531.87</c:v>
                </c:pt>
                <c:pt idx="8">
                  <c:v>1532.075</c:v>
                </c:pt>
                <c:pt idx="9">
                  <c:v>1534.59</c:v>
                </c:pt>
                <c:pt idx="10">
                  <c:v>1536.9</c:v>
                </c:pt>
                <c:pt idx="11">
                  <c:v>1539.28</c:v>
                </c:pt>
                <c:pt idx="12">
                  <c:v>1540.51</c:v>
                </c:pt>
                <c:pt idx="13">
                  <c:v>1543.4</c:v>
                </c:pt>
                <c:pt idx="14">
                  <c:v>1543.79</c:v>
                </c:pt>
                <c:pt idx="15">
                  <c:v>1544.12</c:v>
                </c:pt>
                <c:pt idx="16">
                  <c:v>1544.12</c:v>
                </c:pt>
                <c:pt idx="17">
                  <c:v>1565.91</c:v>
                </c:pt>
                <c:pt idx="18">
                  <c:v>1566.21</c:v>
                </c:pt>
                <c:pt idx="19">
                  <c:v>1569.405</c:v>
                </c:pt>
                <c:pt idx="20">
                  <c:v>1569.465</c:v>
                </c:pt>
                <c:pt idx="21">
                  <c:v>1579.36</c:v>
                </c:pt>
                <c:pt idx="22">
                  <c:v>1584.48</c:v>
                </c:pt>
                <c:pt idx="23">
                  <c:v>1584.6</c:v>
                </c:pt>
                <c:pt idx="24">
                  <c:v>1585.21</c:v>
                </c:pt>
                <c:pt idx="25">
                  <c:v>1585.86</c:v>
                </c:pt>
                <c:pt idx="26">
                  <c:v>1588.01</c:v>
                </c:pt>
                <c:pt idx="27">
                  <c:v>1588.13</c:v>
                </c:pt>
                <c:pt idx="28">
                  <c:v>1589.26</c:v>
                </c:pt>
                <c:pt idx="29">
                  <c:v>1589.51</c:v>
                </c:pt>
                <c:pt idx="30">
                  <c:v>1590.65</c:v>
                </c:pt>
                <c:pt idx="31">
                  <c:v>1591.08</c:v>
                </c:pt>
                <c:pt idx="32">
                  <c:v>1591.08</c:v>
                </c:pt>
              </c:numCache>
            </c:numRef>
          </c:yVal>
          <c:smooth val="0"/>
        </c:ser>
        <c:axId val="65155761"/>
        <c:axId val="49530938"/>
      </c:scatterChart>
      <c:val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9530938"/>
        <c:crosses val="autoZero"/>
        <c:crossBetween val="midCat"/>
        <c:dispUnits/>
      </c:valAx>
      <c:valAx>
        <c:axId val="4953093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51557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15"/>
          <c:w val="0.96375"/>
          <c:h val="0.9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plotting!$X$2:$X$89</c:f>
              <c:numCache>
                <c:ptCount val="88"/>
                <c:pt idx="0">
                  <c:v>36.58584277170531</c:v>
                </c:pt>
                <c:pt idx="1">
                  <c:v>52.238756092964955</c:v>
                </c:pt>
                <c:pt idx="2">
                  <c:v>25.608363513876682</c:v>
                </c:pt>
                <c:pt idx="3">
                  <c:v>17.439550667481186</c:v>
                </c:pt>
                <c:pt idx="4">
                  <c:v>55.1121492492089</c:v>
                </c:pt>
                <c:pt idx="5">
                  <c:v>28.684190458184638</c:v>
                </c:pt>
                <c:pt idx="6">
                  <c:v>28.57925274989494</c:v>
                </c:pt>
                <c:pt idx="7">
                  <c:v>19.623362719358028</c:v>
                </c:pt>
                <c:pt idx="8">
                  <c:v>15.207897734275718</c:v>
                </c:pt>
                <c:pt idx="9">
                  <c:v>15.22814989065327</c:v>
                </c:pt>
                <c:pt idx="10">
                  <c:v>42.03874920444175</c:v>
                </c:pt>
                <c:pt idx="11">
                  <c:v>9.842161638802551</c:v>
                </c:pt>
                <c:pt idx="12">
                  <c:v>61.120905982572395</c:v>
                </c:pt>
                <c:pt idx="13">
                  <c:v>51.13357737055106</c:v>
                </c:pt>
                <c:pt idx="14">
                  <c:v>10.196043268939817</c:v>
                </c:pt>
                <c:pt idx="15">
                  <c:v>52.23875609296496</c:v>
                </c:pt>
                <c:pt idx="16">
                  <c:v>25.07474527934481</c:v>
                </c:pt>
                <c:pt idx="17">
                  <c:v>30</c:v>
                </c:pt>
                <c:pt idx="18">
                  <c:v>61.120905982572395</c:v>
                </c:pt>
                <c:pt idx="19">
                  <c:v>26.02110345265094</c:v>
                </c:pt>
                <c:pt idx="20">
                  <c:v>40.25913784006729</c:v>
                </c:pt>
                <c:pt idx="21">
                  <c:v>30.952130679569727</c:v>
                </c:pt>
                <c:pt idx="22">
                  <c:v>26.657965008003934</c:v>
                </c:pt>
                <c:pt idx="23">
                  <c:v>43.958207002617755</c:v>
                </c:pt>
                <c:pt idx="24">
                  <c:v>21.090581178999088</c:v>
                </c:pt>
                <c:pt idx="25">
                  <c:v>12</c:v>
                </c:pt>
                <c:pt idx="26">
                  <c:v>16.95668696868286</c:v>
                </c:pt>
                <c:pt idx="27">
                  <c:v>54</c:v>
                </c:pt>
                <c:pt idx="28">
                  <c:v>35.19883378079835</c:v>
                </c:pt>
                <c:pt idx="29">
                  <c:v>21.47966320447439</c:v>
                </c:pt>
                <c:pt idx="30">
                  <c:v>50</c:v>
                </c:pt>
                <c:pt idx="31">
                  <c:v>52.238756092964955</c:v>
                </c:pt>
                <c:pt idx="32">
                  <c:v>18.42471049914228</c:v>
                </c:pt>
                <c:pt idx="33">
                  <c:v>12.070291286354703</c:v>
                </c:pt>
                <c:pt idx="34">
                  <c:v>28.90455563305445</c:v>
                </c:pt>
                <c:pt idx="35">
                  <c:v>50</c:v>
                </c:pt>
                <c:pt idx="36">
                  <c:v>62.96597916017513</c:v>
                </c:pt>
                <c:pt idx="37">
                  <c:v>39.77232735851037</c:v>
                </c:pt>
                <c:pt idx="38">
                  <c:v>68.35125248341113</c:v>
                </c:pt>
                <c:pt idx="39">
                  <c:v>64.9110955375226</c:v>
                </c:pt>
                <c:pt idx="40">
                  <c:v>68.3071837084955</c:v>
                </c:pt>
                <c:pt idx="41">
                  <c:v>32.347584020461184</c:v>
                </c:pt>
                <c:pt idx="42">
                  <c:v>69.67595710157443</c:v>
                </c:pt>
                <c:pt idx="43">
                  <c:v>61.46573200590697</c:v>
                </c:pt>
                <c:pt idx="44">
                  <c:v>56.174155029430274</c:v>
                </c:pt>
                <c:pt idx="45">
                  <c:v>50</c:v>
                </c:pt>
                <c:pt idx="46">
                  <c:v>61.60624956486156</c:v>
                </c:pt>
                <c:pt idx="47">
                  <c:v>55.42059909568401</c:v>
                </c:pt>
                <c:pt idx="48">
                  <c:v>15</c:v>
                </c:pt>
                <c:pt idx="49">
                  <c:v>51.13357737055106</c:v>
                </c:pt>
                <c:pt idx="50">
                  <c:v>65.59550266211437</c:v>
                </c:pt>
                <c:pt idx="51">
                  <c:v>60</c:v>
                </c:pt>
                <c:pt idx="52">
                  <c:v>60.134793034805426</c:v>
                </c:pt>
                <c:pt idx="53">
                  <c:v>9.425351112692368</c:v>
                </c:pt>
                <c:pt idx="54">
                  <c:v>63.294995838536735</c:v>
                </c:pt>
                <c:pt idx="55">
                  <c:v>64.34109372674472</c:v>
                </c:pt>
                <c:pt idx="56">
                  <c:v>70.4322083645811</c:v>
                </c:pt>
                <c:pt idx="57">
                  <c:v>16.08476157604977</c:v>
                </c:pt>
                <c:pt idx="58">
                  <c:v>19.647958604303568</c:v>
                </c:pt>
                <c:pt idx="59">
                  <c:v>64</c:v>
                </c:pt>
                <c:pt idx="60">
                  <c:v>39.026264378891085</c:v>
                </c:pt>
                <c:pt idx="61">
                  <c:v>70</c:v>
                </c:pt>
                <c:pt idx="62">
                  <c:v>35</c:v>
                </c:pt>
                <c:pt idx="63">
                  <c:v>70.4322083645811</c:v>
                </c:pt>
                <c:pt idx="64">
                  <c:v>44.813354598325525</c:v>
                </c:pt>
                <c:pt idx="65">
                  <c:v>73.72985782780218</c:v>
                </c:pt>
                <c:pt idx="66">
                  <c:v>65.34094614517863</c:v>
                </c:pt>
                <c:pt idx="67">
                  <c:v>42.27351539113117</c:v>
                </c:pt>
                <c:pt idx="68">
                  <c:v>85.17078265745998</c:v>
                </c:pt>
                <c:pt idx="69">
                  <c:v>14.106044260566392</c:v>
                </c:pt>
                <c:pt idx="70">
                  <c:v>10</c:v>
                </c:pt>
                <c:pt idx="71">
                  <c:v>40.12368689577785</c:v>
                </c:pt>
                <c:pt idx="72">
                  <c:v>24.280042250505872</c:v>
                </c:pt>
                <c:pt idx="73">
                  <c:v>57.20224866894281</c:v>
                </c:pt>
                <c:pt idx="74">
                  <c:v>43.958207002617755</c:v>
                </c:pt>
                <c:pt idx="75">
                  <c:v>74.81107562006349</c:v>
                </c:pt>
                <c:pt idx="76">
                  <c:v>49.14068622113419</c:v>
                </c:pt>
                <c:pt idx="77">
                  <c:v>52.238756092964955</c:v>
                </c:pt>
                <c:pt idx="78">
                  <c:v>65</c:v>
                </c:pt>
                <c:pt idx="79">
                  <c:v>30</c:v>
                </c:pt>
                <c:pt idx="80">
                  <c:v>65.58247006705102</c:v>
                </c:pt>
                <c:pt idx="81">
                  <c:v>60.501295768896334</c:v>
                </c:pt>
                <c:pt idx="82">
                  <c:v>60.21599015910803</c:v>
                </c:pt>
                <c:pt idx="83">
                  <c:v>43.23489678326613</c:v>
                </c:pt>
                <c:pt idx="84">
                  <c:v>50.72654979265045</c:v>
                </c:pt>
                <c:pt idx="85">
                  <c:v>17.96386012983136</c:v>
                </c:pt>
                <c:pt idx="86">
                  <c:v>46.030763123193914</c:v>
                </c:pt>
                <c:pt idx="87">
                  <c:v>67.478987881889</c:v>
                </c:pt>
              </c:numCache>
            </c:numRef>
          </c:xVal>
          <c:yVal>
            <c:numRef>
              <c:f>plotting!$W$2:$W$89</c:f>
              <c:numCache>
                <c:ptCount val="88"/>
                <c:pt idx="0">
                  <c:v>1528.74</c:v>
                </c:pt>
                <c:pt idx="1">
                  <c:v>1528.8</c:v>
                </c:pt>
                <c:pt idx="2">
                  <c:v>1532.145</c:v>
                </c:pt>
                <c:pt idx="3">
                  <c:v>1532.385</c:v>
                </c:pt>
                <c:pt idx="4">
                  <c:v>1532.585</c:v>
                </c:pt>
                <c:pt idx="5">
                  <c:v>1532.845</c:v>
                </c:pt>
                <c:pt idx="6">
                  <c:v>1533.035</c:v>
                </c:pt>
                <c:pt idx="7">
                  <c:v>1533.045</c:v>
                </c:pt>
                <c:pt idx="8">
                  <c:v>1533.125</c:v>
                </c:pt>
                <c:pt idx="9">
                  <c:v>1533.175</c:v>
                </c:pt>
                <c:pt idx="10">
                  <c:v>1533.53</c:v>
                </c:pt>
                <c:pt idx="11">
                  <c:v>1533.57</c:v>
                </c:pt>
                <c:pt idx="12">
                  <c:v>1533.59</c:v>
                </c:pt>
                <c:pt idx="13">
                  <c:v>1533.73</c:v>
                </c:pt>
                <c:pt idx="14">
                  <c:v>1533.97</c:v>
                </c:pt>
                <c:pt idx="15">
                  <c:v>1534.54</c:v>
                </c:pt>
                <c:pt idx="16">
                  <c:v>1534.8</c:v>
                </c:pt>
                <c:pt idx="17">
                  <c:v>1534.915</c:v>
                </c:pt>
                <c:pt idx="18">
                  <c:v>1535.125</c:v>
                </c:pt>
                <c:pt idx="19">
                  <c:v>1535.335</c:v>
                </c:pt>
                <c:pt idx="20">
                  <c:v>1535.795</c:v>
                </c:pt>
                <c:pt idx="21">
                  <c:v>1535.905</c:v>
                </c:pt>
                <c:pt idx="22">
                  <c:v>1536.375</c:v>
                </c:pt>
                <c:pt idx="23">
                  <c:v>1536.905</c:v>
                </c:pt>
                <c:pt idx="24">
                  <c:v>1537.86</c:v>
                </c:pt>
                <c:pt idx="25">
                  <c:v>1538.98</c:v>
                </c:pt>
                <c:pt idx="26">
                  <c:v>1540.01</c:v>
                </c:pt>
                <c:pt idx="27">
                  <c:v>1540.28</c:v>
                </c:pt>
                <c:pt idx="28">
                  <c:v>1540.28</c:v>
                </c:pt>
                <c:pt idx="29">
                  <c:v>1541.15</c:v>
                </c:pt>
                <c:pt idx="30">
                  <c:v>1541.86</c:v>
                </c:pt>
                <c:pt idx="31">
                  <c:v>1541.99</c:v>
                </c:pt>
                <c:pt idx="32">
                  <c:v>1542.39</c:v>
                </c:pt>
                <c:pt idx="33">
                  <c:v>1542.58</c:v>
                </c:pt>
                <c:pt idx="34">
                  <c:v>1542.69</c:v>
                </c:pt>
                <c:pt idx="35">
                  <c:v>1542.69</c:v>
                </c:pt>
                <c:pt idx="36">
                  <c:v>1543.08</c:v>
                </c:pt>
                <c:pt idx="37">
                  <c:v>1544.04</c:v>
                </c:pt>
                <c:pt idx="38">
                  <c:v>1555.9</c:v>
                </c:pt>
                <c:pt idx="39">
                  <c:v>1556.5</c:v>
                </c:pt>
                <c:pt idx="40">
                  <c:v>1556.69</c:v>
                </c:pt>
                <c:pt idx="41">
                  <c:v>1557.18</c:v>
                </c:pt>
                <c:pt idx="42">
                  <c:v>1557.67</c:v>
                </c:pt>
                <c:pt idx="43">
                  <c:v>1557.865</c:v>
                </c:pt>
                <c:pt idx="44">
                  <c:v>1558.805</c:v>
                </c:pt>
                <c:pt idx="45">
                  <c:v>1558.945</c:v>
                </c:pt>
                <c:pt idx="46">
                  <c:v>1559.085</c:v>
                </c:pt>
                <c:pt idx="47">
                  <c:v>1559.175</c:v>
                </c:pt>
                <c:pt idx="48">
                  <c:v>1559.335</c:v>
                </c:pt>
                <c:pt idx="49">
                  <c:v>1559.87</c:v>
                </c:pt>
                <c:pt idx="50">
                  <c:v>1559.93</c:v>
                </c:pt>
                <c:pt idx="51">
                  <c:v>1560.21</c:v>
                </c:pt>
                <c:pt idx="52">
                  <c:v>1561.155</c:v>
                </c:pt>
                <c:pt idx="53">
                  <c:v>1561.885</c:v>
                </c:pt>
                <c:pt idx="54">
                  <c:v>1562.355</c:v>
                </c:pt>
                <c:pt idx="55">
                  <c:v>1562.445</c:v>
                </c:pt>
                <c:pt idx="56">
                  <c:v>1562.54</c:v>
                </c:pt>
                <c:pt idx="57">
                  <c:v>1562.54</c:v>
                </c:pt>
                <c:pt idx="58">
                  <c:v>1562.76</c:v>
                </c:pt>
                <c:pt idx="59">
                  <c:v>1562.79</c:v>
                </c:pt>
                <c:pt idx="60">
                  <c:v>1562.92</c:v>
                </c:pt>
                <c:pt idx="61">
                  <c:v>1562.98</c:v>
                </c:pt>
                <c:pt idx="62">
                  <c:v>1563.39</c:v>
                </c:pt>
                <c:pt idx="63">
                  <c:v>1563.705</c:v>
                </c:pt>
                <c:pt idx="64">
                  <c:v>1565.88</c:v>
                </c:pt>
                <c:pt idx="65">
                  <c:v>1565.91</c:v>
                </c:pt>
                <c:pt idx="66">
                  <c:v>1565.97</c:v>
                </c:pt>
                <c:pt idx="67">
                  <c:v>1566.45</c:v>
                </c:pt>
                <c:pt idx="68">
                  <c:v>1566.47</c:v>
                </c:pt>
                <c:pt idx="69">
                  <c:v>1566.915</c:v>
                </c:pt>
                <c:pt idx="70">
                  <c:v>1567.025</c:v>
                </c:pt>
                <c:pt idx="71">
                  <c:v>1567.135</c:v>
                </c:pt>
                <c:pt idx="72">
                  <c:v>1569.405</c:v>
                </c:pt>
                <c:pt idx="73">
                  <c:v>1569.565</c:v>
                </c:pt>
                <c:pt idx="74">
                  <c:v>1571.39</c:v>
                </c:pt>
                <c:pt idx="75">
                  <c:v>1574.94</c:v>
                </c:pt>
                <c:pt idx="76">
                  <c:v>1575.35</c:v>
                </c:pt>
                <c:pt idx="77">
                  <c:v>1576.89</c:v>
                </c:pt>
                <c:pt idx="78">
                  <c:v>1577.31</c:v>
                </c:pt>
                <c:pt idx="79">
                  <c:v>1578.03</c:v>
                </c:pt>
                <c:pt idx="80">
                  <c:v>1578.03</c:v>
                </c:pt>
                <c:pt idx="81">
                  <c:v>1578.16</c:v>
                </c:pt>
                <c:pt idx="82">
                  <c:v>1578.61</c:v>
                </c:pt>
                <c:pt idx="83">
                  <c:v>1580.41</c:v>
                </c:pt>
                <c:pt idx="84">
                  <c:v>1580.73</c:v>
                </c:pt>
                <c:pt idx="85">
                  <c:v>1580.73</c:v>
                </c:pt>
                <c:pt idx="86">
                  <c:v>1586.3</c:v>
                </c:pt>
                <c:pt idx="87">
                  <c:v>1590.68</c:v>
                </c:pt>
              </c:numCache>
            </c:numRef>
          </c:yVal>
          <c:smooth val="0"/>
        </c:ser>
        <c:axId val="43125259"/>
        <c:axId val="52583012"/>
      </c:scatterChart>
      <c:val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2583012"/>
        <c:crosses val="autoZero"/>
        <c:crossBetween val="midCat"/>
        <c:dispUnits/>
      </c:valAx>
      <c:valAx>
        <c:axId val="525830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31252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shear zones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764"/>
          <c:w val="0.9585"/>
          <c:h val="0.212"/>
        </c:manualLayout>
      </c:layout>
      <c:barChart>
        <c:barDir val="col"/>
        <c:grouping val="clustered"/>
        <c:varyColors val="0"/>
        <c:ser>
          <c:idx val="1"/>
          <c:order val="0"/>
          <c:tx>
            <c:v>Shear zones + dark faults + thrusts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'shear-zones histogram'!$A$2:$A$11</c:f>
              <c:numCache/>
            </c:numRef>
          </c:cat>
          <c:val>
            <c:numRef>
              <c:f>'shear-zones histogram'!$B$2:$B$11</c:f>
              <c:numCache/>
            </c:numRef>
          </c:val>
        </c:ser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485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"brittle faults"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826"/>
          <c:w val="0.9485"/>
          <c:h val="0.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'brt-flt-histogram'!$A$2:$A$11</c:f>
              <c:numCache/>
            </c:numRef>
          </c:cat>
          <c:val>
            <c:numRef>
              <c:f>'brt-flt-histogram'!$B$2:$B$11</c:f>
              <c:numCache/>
            </c:numRef>
          </c:val>
        </c:ser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7581592"/>
        <c:crosses val="autoZero"/>
        <c:auto val="1"/>
        <c:lblOffset val="100"/>
        <c:tickLblSkip val="1"/>
        <c:noMultiLvlLbl val="0"/>
      </c:catAx>
      <c:valAx>
        <c:axId val="57581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3854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"faults"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826"/>
          <c:w val="0.94875"/>
          <c:h val="0.1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'faults-histogram'!$A$2:$A$11</c:f>
              <c:numCache/>
            </c:numRef>
          </c:cat>
          <c:val>
            <c:numRef>
              <c:f>'faults-histogram'!$B$2:$B$11</c:f>
              <c:numCache/>
            </c:numRef>
          </c:val>
        </c:ser>
        <c:axId val="48472281"/>
        <c:axId val="33597346"/>
      </c:bar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3597346"/>
        <c:crosses val="autoZero"/>
        <c:auto val="1"/>
        <c:lblOffset val="100"/>
        <c:tickLblSkip val="1"/>
        <c:noMultiLvlLbl val="0"/>
      </c:catAx>
      <c:valAx>
        <c:axId val="3359734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8472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9525</xdr:rowOff>
    </xdr:from>
    <xdr:to>
      <xdr:col>15</xdr:col>
      <xdr:colOff>581025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7143750" y="333375"/>
        <a:ext cx="60102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10</xdr:col>
      <xdr:colOff>209550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2581275" y="228600"/>
        <a:ext cx="60102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23</xdr:row>
      <xdr:rowOff>133350</xdr:rowOff>
    </xdr:from>
    <xdr:to>
      <xdr:col>10</xdr:col>
      <xdr:colOff>219075</xdr:colOff>
      <xdr:row>46</xdr:row>
      <xdr:rowOff>28575</xdr:rowOff>
    </xdr:to>
    <xdr:graphicFrame>
      <xdr:nvGraphicFramePr>
        <xdr:cNvPr id="2" name="Chart -1023"/>
        <xdr:cNvGraphicFramePr/>
      </xdr:nvGraphicFramePr>
      <xdr:xfrm>
        <a:off x="2590800" y="3867150"/>
        <a:ext cx="60102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323850</xdr:colOff>
      <xdr:row>1</xdr:row>
      <xdr:rowOff>28575</xdr:rowOff>
    </xdr:from>
    <xdr:to>
      <xdr:col>17</xdr:col>
      <xdr:colOff>466725</xdr:colOff>
      <xdr:row>22</xdr:row>
      <xdr:rowOff>152400</xdr:rowOff>
    </xdr:to>
    <xdr:graphicFrame>
      <xdr:nvGraphicFramePr>
        <xdr:cNvPr id="3" name="Chart -1022"/>
        <xdr:cNvGraphicFramePr/>
      </xdr:nvGraphicFramePr>
      <xdr:xfrm>
        <a:off x="8705850" y="190500"/>
        <a:ext cx="601027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371475</xdr:colOff>
      <xdr:row>24</xdr:row>
      <xdr:rowOff>38100</xdr:rowOff>
    </xdr:from>
    <xdr:to>
      <xdr:col>19</xdr:col>
      <xdr:colOff>180975</xdr:colOff>
      <xdr:row>53</xdr:row>
      <xdr:rowOff>66675</xdr:rowOff>
    </xdr:to>
    <xdr:graphicFrame>
      <xdr:nvGraphicFramePr>
        <xdr:cNvPr id="4" name="Chart -1021"/>
        <xdr:cNvGraphicFramePr/>
      </xdr:nvGraphicFramePr>
      <xdr:xfrm>
        <a:off x="8753475" y="3933825"/>
        <a:ext cx="735330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828675</xdr:colOff>
      <xdr:row>50</xdr:row>
      <xdr:rowOff>76200</xdr:rowOff>
    </xdr:from>
    <xdr:to>
      <xdr:col>10</xdr:col>
      <xdr:colOff>133350</xdr:colOff>
      <xdr:row>72</xdr:row>
      <xdr:rowOff>47625</xdr:rowOff>
    </xdr:to>
    <xdr:graphicFrame>
      <xdr:nvGraphicFramePr>
        <xdr:cNvPr id="5" name="Chart -1020"/>
        <xdr:cNvGraphicFramePr/>
      </xdr:nvGraphicFramePr>
      <xdr:xfrm>
        <a:off x="2505075" y="8181975"/>
        <a:ext cx="6010275" cy="3533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5</xdr:col>
      <xdr:colOff>723900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3400425"/>
        <a:ext cx="4914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114300</xdr:rowOff>
    </xdr:from>
    <xdr:to>
      <xdr:col>4</xdr:col>
      <xdr:colOff>666750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0" y="2714625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15</xdr:row>
      <xdr:rowOff>95250</xdr:rowOff>
    </xdr:from>
    <xdr:to>
      <xdr:col>5</xdr:col>
      <xdr:colOff>171450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333375" y="2533650"/>
        <a:ext cx="40290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15</xdr:row>
      <xdr:rowOff>76200</xdr:rowOff>
    </xdr:from>
    <xdr:to>
      <xdr:col>11</xdr:col>
      <xdr:colOff>342900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5543550" y="2514600"/>
        <a:ext cx="40195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9"/>
  <sheetViews>
    <sheetView tabSelected="1" zoomScaleSheetLayoutView="100" workbookViewId="0" topLeftCell="A1">
      <selection activeCell="A429" sqref="A429"/>
    </sheetView>
  </sheetViews>
  <sheetFormatPr defaultColWidth="9.00390625" defaultRowHeight="12.75"/>
  <cols>
    <col min="1" max="1" width="7.625" style="32" customWidth="1"/>
    <col min="2" max="2" width="2.625" style="33" bestFit="1" customWidth="1"/>
    <col min="3" max="3" width="2.875" style="33" bestFit="1" customWidth="1"/>
    <col min="4" max="4" width="2.625" style="33" bestFit="1" customWidth="1"/>
    <col min="5" max="5" width="7.00390625" style="34" bestFit="1" customWidth="1"/>
    <col min="6" max="8" width="3.625" style="33" bestFit="1" customWidth="1"/>
    <col min="9" max="9" width="3.125" style="33" bestFit="1" customWidth="1"/>
    <col min="10" max="10" width="3.625" style="33" customWidth="1"/>
    <col min="11" max="11" width="3.875" style="32" customWidth="1"/>
    <col min="12" max="12" width="2.75390625" style="33" bestFit="1" customWidth="1"/>
    <col min="13" max="13" width="3.625" style="32" bestFit="1" customWidth="1"/>
    <col min="14" max="14" width="4.75390625" style="9" bestFit="1" customWidth="1"/>
    <col min="15" max="15" width="3.125" style="32" bestFit="1" customWidth="1"/>
    <col min="16" max="16" width="5.00390625" style="9" bestFit="1" customWidth="1"/>
    <col min="17" max="17" width="6.00390625" style="33" bestFit="1" customWidth="1"/>
    <col min="18" max="18" width="15.625" style="71" customWidth="1"/>
    <col min="19" max="19" width="23.25390625" style="33" customWidth="1"/>
    <col min="20" max="20" width="7.625" style="32" customWidth="1"/>
    <col min="21" max="22" width="7.625" style="33" customWidth="1"/>
    <col min="23" max="23" width="7.625" style="32" customWidth="1"/>
    <col min="24" max="24" width="5.75390625" style="33" bestFit="1" customWidth="1"/>
    <col min="25" max="25" width="6.625" style="32" bestFit="1" customWidth="1"/>
    <col min="26" max="26" width="20.00390625" style="32" customWidth="1"/>
    <col min="27" max="27" width="29.375" style="33" customWidth="1"/>
    <col min="28" max="16384" width="10.75390625" style="33" customWidth="1"/>
  </cols>
  <sheetData>
    <row r="1" spans="1:18" s="9" customFormat="1" ht="14.25">
      <c r="A1" s="9" t="s">
        <v>156</v>
      </c>
      <c r="R1" s="61"/>
    </row>
    <row r="2" spans="18:19" s="9" customFormat="1" ht="14.25">
      <c r="R2" s="62"/>
      <c r="S2" s="56"/>
    </row>
    <row r="3" spans="1:24" s="14" customFormat="1" ht="148.5" customHeight="1">
      <c r="A3" s="10" t="s">
        <v>10</v>
      </c>
      <c r="B3" s="11" t="s">
        <v>146</v>
      </c>
      <c r="C3" s="11" t="s">
        <v>147</v>
      </c>
      <c r="D3" s="11" t="s">
        <v>11</v>
      </c>
      <c r="E3" s="12" t="s">
        <v>58</v>
      </c>
      <c r="F3" s="10" t="s">
        <v>12</v>
      </c>
      <c r="G3" s="12" t="s">
        <v>13</v>
      </c>
      <c r="H3" s="10" t="s">
        <v>14</v>
      </c>
      <c r="I3" s="12"/>
      <c r="J3" s="13" t="s">
        <v>15</v>
      </c>
      <c r="K3" s="10"/>
      <c r="L3" s="11" t="s">
        <v>81</v>
      </c>
      <c r="M3" s="10" t="s">
        <v>82</v>
      </c>
      <c r="N3" s="11" t="s">
        <v>83</v>
      </c>
      <c r="O3" s="10" t="s">
        <v>84</v>
      </c>
      <c r="P3" s="11" t="s">
        <v>85</v>
      </c>
      <c r="Q3" s="10"/>
      <c r="R3" s="63"/>
      <c r="S3" s="11"/>
      <c r="T3" s="57"/>
      <c r="U3" s="57"/>
      <c r="V3" s="57"/>
      <c r="W3" s="57"/>
      <c r="X3" s="57"/>
    </row>
    <row r="4" spans="1:24" s="16" customFormat="1" ht="21" customHeight="1" thickBot="1">
      <c r="A4" s="15" t="s">
        <v>86</v>
      </c>
      <c r="E4" s="17"/>
      <c r="F4" s="15"/>
      <c r="G4" s="17"/>
      <c r="H4" s="15" t="s">
        <v>93</v>
      </c>
      <c r="I4" s="17" t="s">
        <v>145</v>
      </c>
      <c r="J4" s="17" t="s">
        <v>91</v>
      </c>
      <c r="K4" s="17" t="s">
        <v>92</v>
      </c>
      <c r="L4" s="16" t="s">
        <v>88</v>
      </c>
      <c r="M4" s="17" t="s">
        <v>88</v>
      </c>
      <c r="N4" s="15" t="s">
        <v>149</v>
      </c>
      <c r="O4" s="15" t="s">
        <v>87</v>
      </c>
      <c r="P4" s="18" t="s">
        <v>89</v>
      </c>
      <c r="Q4" s="15" t="s">
        <v>90</v>
      </c>
      <c r="R4" s="15" t="s">
        <v>1</v>
      </c>
      <c r="S4" s="16" t="s">
        <v>148</v>
      </c>
      <c r="T4" s="58"/>
      <c r="U4" s="58"/>
      <c r="V4" s="58"/>
      <c r="W4" s="58"/>
      <c r="X4" s="58"/>
    </row>
    <row r="5" spans="1:24" s="25" customFormat="1" ht="15" customHeight="1" thickTop="1">
      <c r="A5" s="19" t="s">
        <v>9</v>
      </c>
      <c r="B5" s="20"/>
      <c r="C5" s="20"/>
      <c r="D5" s="20"/>
      <c r="E5" s="21" t="s">
        <v>117</v>
      </c>
      <c r="F5" s="22">
        <v>51</v>
      </c>
      <c r="G5" s="22">
        <v>55</v>
      </c>
      <c r="H5" s="23">
        <v>270</v>
      </c>
      <c r="I5" s="23">
        <v>18</v>
      </c>
      <c r="J5" s="23">
        <v>180</v>
      </c>
      <c r="K5" s="24">
        <v>12</v>
      </c>
      <c r="L5" s="23"/>
      <c r="M5" s="24"/>
      <c r="N5" s="23"/>
      <c r="O5" s="24"/>
      <c r="P5" s="20">
        <v>292</v>
      </c>
      <c r="Q5" s="19"/>
      <c r="R5" s="64"/>
      <c r="S5" s="20" t="s">
        <v>71</v>
      </c>
      <c r="T5" s="54"/>
      <c r="U5" s="54"/>
      <c r="V5" s="54"/>
      <c r="W5" s="54"/>
      <c r="X5" s="54"/>
    </row>
    <row r="6" spans="1:24" s="31" customFormat="1" ht="15" customHeight="1" thickBot="1">
      <c r="A6" s="26" t="s">
        <v>9</v>
      </c>
      <c r="B6" s="27"/>
      <c r="C6" s="27"/>
      <c r="D6" s="27"/>
      <c r="E6" s="28" t="s">
        <v>117</v>
      </c>
      <c r="F6" s="27">
        <v>12</v>
      </c>
      <c r="G6" s="27">
        <v>24</v>
      </c>
      <c r="H6" s="29">
        <v>90</v>
      </c>
      <c r="I6" s="29">
        <v>58</v>
      </c>
      <c r="J6" s="29">
        <v>40</v>
      </c>
      <c r="K6" s="30">
        <v>0</v>
      </c>
      <c r="L6" s="29"/>
      <c r="M6" s="30"/>
      <c r="N6" s="29"/>
      <c r="O6" s="30"/>
      <c r="P6" s="27"/>
      <c r="Q6" s="26">
        <v>15</v>
      </c>
      <c r="R6" s="65"/>
      <c r="S6" s="27" t="s">
        <v>54</v>
      </c>
      <c r="T6" s="54"/>
      <c r="U6" s="54"/>
      <c r="V6" s="54"/>
      <c r="W6" s="54"/>
      <c r="X6" s="54"/>
    </row>
    <row r="7" spans="1:19" s="54" customFormat="1" ht="10.5" customHeight="1" thickTop="1">
      <c r="A7" s="19"/>
      <c r="B7" s="22"/>
      <c r="C7" s="22"/>
      <c r="D7" s="22"/>
      <c r="E7" s="21"/>
      <c r="F7" s="22"/>
      <c r="G7" s="22"/>
      <c r="H7" s="23"/>
      <c r="I7" s="23"/>
      <c r="J7" s="23"/>
      <c r="K7" s="24"/>
      <c r="L7" s="23"/>
      <c r="M7" s="24"/>
      <c r="N7" s="23"/>
      <c r="O7" s="24"/>
      <c r="P7" s="22"/>
      <c r="Q7" s="19"/>
      <c r="R7" s="64"/>
      <c r="S7" s="22"/>
    </row>
    <row r="8" spans="1:26" ht="28.5">
      <c r="A8" s="32">
        <v>1510</v>
      </c>
      <c r="B8" s="33" t="s">
        <v>94</v>
      </c>
      <c r="C8" s="33" t="s">
        <v>95</v>
      </c>
      <c r="D8" s="33">
        <v>1</v>
      </c>
      <c r="E8" s="34" t="s">
        <v>117</v>
      </c>
      <c r="F8" s="9">
        <v>14</v>
      </c>
      <c r="G8" s="9">
        <v>84</v>
      </c>
      <c r="H8" s="9">
        <v>270</v>
      </c>
      <c r="I8" s="35">
        <v>6</v>
      </c>
      <c r="J8" s="35">
        <v>0</v>
      </c>
      <c r="K8" s="36">
        <v>2</v>
      </c>
      <c r="L8" s="35">
        <v>45</v>
      </c>
      <c r="M8" s="36">
        <v>270</v>
      </c>
      <c r="N8" s="35"/>
      <c r="O8" s="36"/>
      <c r="P8" s="33"/>
      <c r="Q8" s="32"/>
      <c r="R8" s="66"/>
      <c r="S8" s="77" t="s">
        <v>96</v>
      </c>
      <c r="T8" s="9"/>
      <c r="U8" s="9"/>
      <c r="V8" s="9"/>
      <c r="W8" s="9"/>
      <c r="X8" s="9"/>
      <c r="Y8" s="33"/>
      <c r="Z8" s="33"/>
    </row>
    <row r="9" spans="6:26" ht="14.25">
      <c r="F9" s="9"/>
      <c r="G9" s="9"/>
      <c r="H9" s="9"/>
      <c r="I9" s="35"/>
      <c r="J9" s="35"/>
      <c r="K9" s="36"/>
      <c r="L9" s="35"/>
      <c r="M9" s="36"/>
      <c r="N9" s="35"/>
      <c r="O9" s="36"/>
      <c r="P9" s="33"/>
      <c r="Q9" s="32"/>
      <c r="R9" s="66"/>
      <c r="S9" s="77"/>
      <c r="T9" s="9"/>
      <c r="U9" s="9"/>
      <c r="V9" s="9"/>
      <c r="W9" s="9"/>
      <c r="X9" s="9"/>
      <c r="Y9" s="33"/>
      <c r="Z9" s="33"/>
    </row>
    <row r="10" spans="1:24" s="37" customFormat="1" ht="14.25">
      <c r="A10" s="32">
        <v>1528.7</v>
      </c>
      <c r="B10" s="33" t="s">
        <v>94</v>
      </c>
      <c r="C10" s="33" t="s">
        <v>97</v>
      </c>
      <c r="D10" s="33">
        <v>1</v>
      </c>
      <c r="E10" s="34" t="s">
        <v>72</v>
      </c>
      <c r="F10" s="9">
        <v>4</v>
      </c>
      <c r="G10" s="9">
        <v>6</v>
      </c>
      <c r="H10" s="35">
        <v>270</v>
      </c>
      <c r="I10" s="35">
        <v>16</v>
      </c>
      <c r="J10" s="35">
        <v>180</v>
      </c>
      <c r="K10" s="36">
        <v>30</v>
      </c>
      <c r="L10" s="35">
        <v>30</v>
      </c>
      <c r="M10" s="36">
        <v>270</v>
      </c>
      <c r="N10" s="35">
        <v>116</v>
      </c>
      <c r="O10" s="36">
        <v>33</v>
      </c>
      <c r="P10" s="33"/>
      <c r="Q10" s="32"/>
      <c r="R10" s="66"/>
      <c r="S10" s="77"/>
      <c r="T10" s="59"/>
      <c r="U10" s="59"/>
      <c r="V10" s="59"/>
      <c r="W10" s="59"/>
      <c r="X10" s="59"/>
    </row>
    <row r="11" spans="1:24" s="37" customFormat="1" ht="14.25">
      <c r="A11" s="32"/>
      <c r="B11" s="33"/>
      <c r="C11" s="33"/>
      <c r="D11" s="33"/>
      <c r="E11" s="34" t="s">
        <v>28</v>
      </c>
      <c r="F11" s="9">
        <v>4</v>
      </c>
      <c r="G11" s="9">
        <v>6</v>
      </c>
      <c r="H11" s="35">
        <v>90</v>
      </c>
      <c r="I11" s="35">
        <v>22</v>
      </c>
      <c r="J11" s="35">
        <v>180</v>
      </c>
      <c r="K11" s="36">
        <v>30</v>
      </c>
      <c r="L11" s="35"/>
      <c r="M11" s="36"/>
      <c r="N11" s="35">
        <v>55</v>
      </c>
      <c r="O11" s="36">
        <v>35</v>
      </c>
      <c r="P11" s="33"/>
      <c r="Q11" s="32"/>
      <c r="R11" s="66"/>
      <c r="S11" s="77"/>
      <c r="T11" s="59"/>
      <c r="U11" s="59"/>
      <c r="V11" s="59"/>
      <c r="W11" s="59"/>
      <c r="X11" s="59"/>
    </row>
    <row r="12" spans="1:24" s="37" customFormat="1" ht="14.25">
      <c r="A12" s="32"/>
      <c r="B12" s="33"/>
      <c r="C12" s="33"/>
      <c r="D12" s="33"/>
      <c r="E12" s="34" t="s">
        <v>28</v>
      </c>
      <c r="F12" s="9">
        <v>10</v>
      </c>
      <c r="G12" s="9">
        <v>12</v>
      </c>
      <c r="H12" s="38"/>
      <c r="I12" s="38"/>
      <c r="J12" s="38"/>
      <c r="K12" s="39"/>
      <c r="L12" s="38"/>
      <c r="M12" s="39"/>
      <c r="N12" s="38"/>
      <c r="O12" s="39"/>
      <c r="P12" s="38"/>
      <c r="Q12" s="32"/>
      <c r="R12" s="66"/>
      <c r="S12" s="77"/>
      <c r="T12" s="59"/>
      <c r="U12" s="59"/>
      <c r="V12" s="59"/>
      <c r="W12" s="59"/>
      <c r="X12" s="59"/>
    </row>
    <row r="13" spans="1:24" s="37" customFormat="1" ht="14.25">
      <c r="A13" s="32"/>
      <c r="B13" s="33"/>
      <c r="C13" s="33"/>
      <c r="D13" s="33"/>
      <c r="E13" s="40" t="s">
        <v>28</v>
      </c>
      <c r="F13" s="9">
        <v>10</v>
      </c>
      <c r="G13" s="9">
        <v>12</v>
      </c>
      <c r="H13" s="35">
        <v>270</v>
      </c>
      <c r="I13" s="35">
        <v>30</v>
      </c>
      <c r="J13" s="35">
        <v>180</v>
      </c>
      <c r="K13" s="36">
        <v>45</v>
      </c>
      <c r="L13" s="35"/>
      <c r="M13" s="36"/>
      <c r="N13" s="35">
        <v>120</v>
      </c>
      <c r="O13" s="36">
        <v>49</v>
      </c>
      <c r="P13" s="33"/>
      <c r="Q13" s="32"/>
      <c r="R13" s="66"/>
      <c r="S13" s="77"/>
      <c r="T13" s="59"/>
      <c r="U13" s="59"/>
      <c r="V13" s="59"/>
      <c r="W13" s="59"/>
      <c r="X13" s="59"/>
    </row>
    <row r="14" spans="5:26" ht="14.25">
      <c r="E14" s="40" t="s">
        <v>28</v>
      </c>
      <c r="F14" s="9">
        <v>19</v>
      </c>
      <c r="G14" s="9">
        <v>20</v>
      </c>
      <c r="H14" s="38"/>
      <c r="I14" s="38"/>
      <c r="J14" s="38"/>
      <c r="K14" s="39"/>
      <c r="L14" s="38"/>
      <c r="M14" s="39"/>
      <c r="N14" s="38"/>
      <c r="O14" s="39"/>
      <c r="P14" s="33"/>
      <c r="Q14" s="32"/>
      <c r="R14" s="66"/>
      <c r="S14" s="77"/>
      <c r="T14" s="9"/>
      <c r="U14" s="9"/>
      <c r="V14" s="9"/>
      <c r="W14" s="9"/>
      <c r="X14" s="9"/>
      <c r="Y14" s="33"/>
      <c r="Z14" s="33"/>
    </row>
    <row r="15" spans="5:26" ht="14.25">
      <c r="E15" s="40" t="s">
        <v>98</v>
      </c>
      <c r="F15" s="9">
        <v>12</v>
      </c>
      <c r="G15" s="9">
        <v>24</v>
      </c>
      <c r="H15" s="35">
        <v>90</v>
      </c>
      <c r="I15" s="35">
        <v>58</v>
      </c>
      <c r="J15" s="35">
        <v>40</v>
      </c>
      <c r="K15" s="36">
        <v>0</v>
      </c>
      <c r="L15" s="35"/>
      <c r="M15" s="36"/>
      <c r="N15" s="35">
        <v>40</v>
      </c>
      <c r="O15" s="36">
        <v>64</v>
      </c>
      <c r="P15" s="33"/>
      <c r="Q15" s="32">
        <v>15</v>
      </c>
      <c r="R15" s="66"/>
      <c r="S15" s="77" t="s">
        <v>54</v>
      </c>
      <c r="T15" s="9"/>
      <c r="U15" s="9"/>
      <c r="V15" s="9"/>
      <c r="W15" s="9"/>
      <c r="X15" s="9"/>
      <c r="Y15" s="33"/>
      <c r="Z15" s="33"/>
    </row>
    <row r="16" spans="5:26" ht="14.25">
      <c r="E16" s="40"/>
      <c r="F16" s="9"/>
      <c r="G16" s="9"/>
      <c r="H16" s="35"/>
      <c r="I16" s="35"/>
      <c r="J16" s="35"/>
      <c r="K16" s="36"/>
      <c r="L16" s="35"/>
      <c r="M16" s="36"/>
      <c r="N16" s="35"/>
      <c r="O16" s="36"/>
      <c r="P16" s="33"/>
      <c r="Q16" s="32"/>
      <c r="R16" s="66"/>
      <c r="S16" s="77"/>
      <c r="T16" s="9"/>
      <c r="U16" s="9"/>
      <c r="V16" s="9"/>
      <c r="W16" s="9"/>
      <c r="X16" s="9"/>
      <c r="Y16" s="33"/>
      <c r="Z16" s="33"/>
    </row>
    <row r="17" spans="1:26" ht="14.25">
      <c r="A17" s="32">
        <v>1530.11</v>
      </c>
      <c r="B17" s="33" t="s">
        <v>94</v>
      </c>
      <c r="C17" s="33" t="s">
        <v>97</v>
      </c>
      <c r="D17" s="33">
        <v>2</v>
      </c>
      <c r="E17" s="40" t="s">
        <v>117</v>
      </c>
      <c r="F17" s="9">
        <v>0</v>
      </c>
      <c r="G17" s="9">
        <v>3</v>
      </c>
      <c r="H17" s="35">
        <v>270</v>
      </c>
      <c r="I17" s="35">
        <v>20</v>
      </c>
      <c r="J17" s="35" t="s">
        <v>24</v>
      </c>
      <c r="K17" s="36"/>
      <c r="L17" s="35"/>
      <c r="M17" s="36"/>
      <c r="N17" s="35">
        <v>180</v>
      </c>
      <c r="O17" s="36">
        <v>20</v>
      </c>
      <c r="P17" s="33"/>
      <c r="Q17" s="32"/>
      <c r="R17" s="66"/>
      <c r="S17" s="77"/>
      <c r="T17" s="9"/>
      <c r="U17" s="9"/>
      <c r="V17" s="9"/>
      <c r="W17" s="9"/>
      <c r="X17" s="9"/>
      <c r="Y17" s="33"/>
      <c r="Z17" s="33"/>
    </row>
    <row r="18" spans="5:26" ht="14.25">
      <c r="E18" s="40" t="s">
        <v>117</v>
      </c>
      <c r="F18" s="9">
        <v>40</v>
      </c>
      <c r="G18" s="9">
        <v>45</v>
      </c>
      <c r="H18" s="35">
        <v>270</v>
      </c>
      <c r="I18" s="35">
        <v>47</v>
      </c>
      <c r="J18" s="35">
        <v>0</v>
      </c>
      <c r="K18" s="36">
        <v>25</v>
      </c>
      <c r="L18" s="35"/>
      <c r="M18" s="36"/>
      <c r="N18" s="35">
        <v>204</v>
      </c>
      <c r="O18" s="36">
        <v>49</v>
      </c>
      <c r="P18" s="33"/>
      <c r="Q18" s="32">
        <v>5</v>
      </c>
      <c r="R18" s="66"/>
      <c r="S18" s="77" t="s">
        <v>56</v>
      </c>
      <c r="T18" s="9"/>
      <c r="U18" s="9"/>
      <c r="V18" s="9"/>
      <c r="W18" s="9"/>
      <c r="X18" s="9"/>
      <c r="Y18" s="33"/>
      <c r="Z18" s="33"/>
    </row>
    <row r="19" spans="5:26" ht="14.25">
      <c r="E19" s="40" t="s">
        <v>25</v>
      </c>
      <c r="F19" s="9">
        <v>45</v>
      </c>
      <c r="G19" s="9">
        <v>50</v>
      </c>
      <c r="H19" s="35">
        <v>90</v>
      </c>
      <c r="I19" s="35">
        <v>28</v>
      </c>
      <c r="J19" s="35">
        <v>0</v>
      </c>
      <c r="K19" s="36">
        <v>47</v>
      </c>
      <c r="L19" s="35"/>
      <c r="M19" s="36"/>
      <c r="N19" s="35">
        <v>296</v>
      </c>
      <c r="O19" s="36">
        <v>50</v>
      </c>
      <c r="P19" s="33"/>
      <c r="Q19" s="32"/>
      <c r="R19" s="66"/>
      <c r="S19" s="77" t="s">
        <v>59</v>
      </c>
      <c r="T19" s="9"/>
      <c r="U19" s="9"/>
      <c r="V19" s="9"/>
      <c r="W19" s="9"/>
      <c r="X19" s="9"/>
      <c r="Y19" s="33"/>
      <c r="Z19" s="33"/>
    </row>
    <row r="20" spans="5:26" ht="14.25">
      <c r="E20" s="40" t="s">
        <v>117</v>
      </c>
      <c r="F20" s="9">
        <v>51</v>
      </c>
      <c r="G20" s="9">
        <v>55</v>
      </c>
      <c r="H20" s="35">
        <v>270</v>
      </c>
      <c r="I20" s="35">
        <v>18</v>
      </c>
      <c r="J20" s="35">
        <v>180</v>
      </c>
      <c r="K20" s="36">
        <v>12</v>
      </c>
      <c r="L20" s="35"/>
      <c r="M20" s="36"/>
      <c r="N20" s="35">
        <v>147</v>
      </c>
      <c r="O20" s="36">
        <v>21</v>
      </c>
      <c r="P20" s="33">
        <v>292</v>
      </c>
      <c r="Q20" s="32"/>
      <c r="R20" s="66"/>
      <c r="S20" s="77" t="s">
        <v>71</v>
      </c>
      <c r="T20" s="9"/>
      <c r="U20" s="9"/>
      <c r="V20" s="9"/>
      <c r="W20" s="9"/>
      <c r="X20" s="9"/>
      <c r="Y20" s="33"/>
      <c r="Z20" s="33"/>
    </row>
    <row r="21" spans="5:26" ht="14.25">
      <c r="E21" s="40" t="s">
        <v>117</v>
      </c>
      <c r="F21" s="9">
        <v>66</v>
      </c>
      <c r="G21" s="9">
        <v>68</v>
      </c>
      <c r="H21" s="35">
        <v>270</v>
      </c>
      <c r="I21" s="35">
        <v>23</v>
      </c>
      <c r="J21" s="35">
        <v>0</v>
      </c>
      <c r="K21" s="36">
        <v>0</v>
      </c>
      <c r="L21" s="35"/>
      <c r="M21" s="36"/>
      <c r="N21" s="35">
        <v>180</v>
      </c>
      <c r="O21" s="36">
        <v>23</v>
      </c>
      <c r="P21" s="33">
        <v>270</v>
      </c>
      <c r="Q21" s="32"/>
      <c r="R21" s="66"/>
      <c r="S21" s="77" t="s">
        <v>71</v>
      </c>
      <c r="T21" s="9"/>
      <c r="U21" s="9"/>
      <c r="V21" s="9"/>
      <c r="W21" s="9"/>
      <c r="X21" s="9"/>
      <c r="Y21" s="33"/>
      <c r="Z21" s="33"/>
    </row>
    <row r="22" spans="5:26" ht="14.25">
      <c r="E22" s="40" t="s">
        <v>25</v>
      </c>
      <c r="F22" s="9">
        <v>80</v>
      </c>
      <c r="G22" s="9">
        <v>81</v>
      </c>
      <c r="H22" s="35">
        <v>270</v>
      </c>
      <c r="I22" s="35">
        <v>5</v>
      </c>
      <c r="J22" s="35">
        <v>180</v>
      </c>
      <c r="K22" s="36">
        <v>30</v>
      </c>
      <c r="L22" s="35"/>
      <c r="M22" s="36"/>
      <c r="N22" s="35">
        <v>97</v>
      </c>
      <c r="O22" s="36">
        <v>30</v>
      </c>
      <c r="P22" s="33"/>
      <c r="Q22" s="32"/>
      <c r="R22" s="66"/>
      <c r="S22" s="77" t="s">
        <v>60</v>
      </c>
      <c r="T22" s="9"/>
      <c r="U22" s="9"/>
      <c r="V22" s="9"/>
      <c r="W22" s="9"/>
      <c r="X22" s="9"/>
      <c r="Y22" s="33"/>
      <c r="Z22" s="33"/>
    </row>
    <row r="23" spans="5:26" ht="14.25">
      <c r="E23" s="40" t="s">
        <v>25</v>
      </c>
      <c r="F23" s="9">
        <v>83</v>
      </c>
      <c r="G23" s="9">
        <v>84</v>
      </c>
      <c r="H23" s="35">
        <v>90</v>
      </c>
      <c r="I23" s="35">
        <v>5</v>
      </c>
      <c r="J23" s="35">
        <v>180</v>
      </c>
      <c r="K23" s="36">
        <v>18</v>
      </c>
      <c r="L23" s="35"/>
      <c r="M23" s="36"/>
      <c r="N23" s="35">
        <v>75</v>
      </c>
      <c r="O23" s="36">
        <v>19</v>
      </c>
      <c r="P23" s="33"/>
      <c r="Q23" s="32"/>
      <c r="R23" s="66"/>
      <c r="S23" s="77" t="s">
        <v>66</v>
      </c>
      <c r="T23" s="9"/>
      <c r="U23" s="9"/>
      <c r="V23" s="9"/>
      <c r="W23" s="9"/>
      <c r="X23" s="9"/>
      <c r="Y23" s="33"/>
      <c r="Z23" s="33"/>
    </row>
    <row r="24" spans="5:26" ht="14.25">
      <c r="E24" s="40" t="s">
        <v>117</v>
      </c>
      <c r="F24" s="9">
        <v>78</v>
      </c>
      <c r="G24" s="9">
        <v>83</v>
      </c>
      <c r="H24" s="35">
        <v>90</v>
      </c>
      <c r="I24" s="35">
        <v>38</v>
      </c>
      <c r="J24" s="35">
        <v>180</v>
      </c>
      <c r="K24" s="36">
        <v>25</v>
      </c>
      <c r="L24" s="35"/>
      <c r="M24" s="36"/>
      <c r="N24" s="35">
        <v>31</v>
      </c>
      <c r="O24" s="36">
        <v>42</v>
      </c>
      <c r="P24" s="33"/>
      <c r="Q24" s="32"/>
      <c r="R24" s="66"/>
      <c r="S24" s="77"/>
      <c r="T24" s="9"/>
      <c r="U24" s="9"/>
      <c r="V24" s="9"/>
      <c r="W24" s="9"/>
      <c r="X24" s="9"/>
      <c r="Y24" s="33"/>
      <c r="Z24" s="33"/>
    </row>
    <row r="25" spans="5:26" ht="14.25">
      <c r="E25" s="40" t="s">
        <v>25</v>
      </c>
      <c r="F25" s="9">
        <v>90</v>
      </c>
      <c r="G25" s="9">
        <v>91</v>
      </c>
      <c r="H25" s="35">
        <v>270</v>
      </c>
      <c r="I25" s="35">
        <v>19</v>
      </c>
      <c r="J25" s="35">
        <v>180</v>
      </c>
      <c r="K25" s="36">
        <v>26</v>
      </c>
      <c r="L25" s="35"/>
      <c r="M25" s="36"/>
      <c r="N25" s="35">
        <v>125</v>
      </c>
      <c r="O25" s="36">
        <v>31</v>
      </c>
      <c r="P25" s="33"/>
      <c r="Q25" s="32"/>
      <c r="R25" s="66"/>
      <c r="S25" s="77" t="s">
        <v>60</v>
      </c>
      <c r="T25" s="9"/>
      <c r="U25" s="9"/>
      <c r="V25" s="9"/>
      <c r="W25" s="9"/>
      <c r="X25" s="9"/>
      <c r="Y25" s="33"/>
      <c r="Z25" s="33"/>
    </row>
    <row r="26" spans="5:26" ht="14.25">
      <c r="E26" s="40"/>
      <c r="F26" s="9"/>
      <c r="G26" s="9"/>
      <c r="H26" s="35"/>
      <c r="I26" s="35"/>
      <c r="J26" s="35"/>
      <c r="K26" s="36"/>
      <c r="L26" s="35"/>
      <c r="M26" s="36"/>
      <c r="N26" s="35"/>
      <c r="O26" s="36"/>
      <c r="P26" s="33"/>
      <c r="Q26" s="32"/>
      <c r="R26" s="66"/>
      <c r="S26" s="77"/>
      <c r="T26" s="9"/>
      <c r="U26" s="9"/>
      <c r="V26" s="9"/>
      <c r="W26" s="9"/>
      <c r="X26" s="9"/>
      <c r="Y26" s="33"/>
      <c r="Z26" s="33"/>
    </row>
    <row r="27" spans="1:26" ht="14.25">
      <c r="A27" s="32">
        <v>1531.37</v>
      </c>
      <c r="B27" s="33" t="s">
        <v>94</v>
      </c>
      <c r="C27" s="33" t="s">
        <v>97</v>
      </c>
      <c r="D27" s="33">
        <v>3</v>
      </c>
      <c r="E27" s="40" t="s">
        <v>117</v>
      </c>
      <c r="F27" s="9">
        <v>15</v>
      </c>
      <c r="G27" s="9">
        <v>19</v>
      </c>
      <c r="H27" s="35">
        <v>270</v>
      </c>
      <c r="I27" s="35">
        <v>36</v>
      </c>
      <c r="J27" s="35">
        <v>0</v>
      </c>
      <c r="K27" s="36">
        <v>15</v>
      </c>
      <c r="L27" s="35"/>
      <c r="M27" s="36"/>
      <c r="N27" s="35">
        <v>200.2439956948428</v>
      </c>
      <c r="O27" s="36">
        <v>38.60643404412221</v>
      </c>
      <c r="P27" s="33"/>
      <c r="Q27" s="32"/>
      <c r="R27" s="66"/>
      <c r="S27" s="77"/>
      <c r="T27" s="9"/>
      <c r="U27" s="9"/>
      <c r="V27" s="9"/>
      <c r="W27" s="9"/>
      <c r="X27" s="9"/>
      <c r="Y27" s="33"/>
      <c r="Z27" s="33"/>
    </row>
    <row r="28" spans="5:26" ht="14.25">
      <c r="E28" s="40" t="s">
        <v>25</v>
      </c>
      <c r="F28" s="9">
        <v>23</v>
      </c>
      <c r="G28" s="9">
        <v>24</v>
      </c>
      <c r="H28" s="35">
        <v>90</v>
      </c>
      <c r="I28" s="35">
        <v>4</v>
      </c>
      <c r="J28" s="35">
        <v>0</v>
      </c>
      <c r="K28" s="36">
        <v>22</v>
      </c>
      <c r="L28" s="35"/>
      <c r="M28" s="36"/>
      <c r="N28" s="35">
        <v>279.8191899288131</v>
      </c>
      <c r="O28" s="36">
        <v>22.342909253120183</v>
      </c>
      <c r="P28" s="33"/>
      <c r="Q28" s="32"/>
      <c r="R28" s="66"/>
      <c r="S28" s="77" t="s">
        <v>61</v>
      </c>
      <c r="T28" s="9"/>
      <c r="U28" s="9"/>
      <c r="V28" s="9"/>
      <c r="W28" s="9"/>
      <c r="X28" s="9"/>
      <c r="Y28" s="33"/>
      <c r="Z28" s="33"/>
    </row>
    <row r="29" spans="5:26" ht="14.25">
      <c r="E29" s="40" t="s">
        <v>25</v>
      </c>
      <c r="F29" s="9">
        <v>48</v>
      </c>
      <c r="G29" s="9">
        <v>48.5</v>
      </c>
      <c r="H29" s="35">
        <v>90</v>
      </c>
      <c r="I29" s="35">
        <v>0</v>
      </c>
      <c r="J29" s="35">
        <v>0</v>
      </c>
      <c r="K29" s="36">
        <v>6</v>
      </c>
      <c r="L29" s="35"/>
      <c r="M29" s="36"/>
      <c r="N29" s="35">
        <v>270</v>
      </c>
      <c r="O29" s="36">
        <v>6.000000000000014</v>
      </c>
      <c r="P29" s="33"/>
      <c r="Q29" s="32"/>
      <c r="R29" s="66"/>
      <c r="S29" s="77"/>
      <c r="T29" s="9"/>
      <c r="U29" s="9"/>
      <c r="V29" s="9"/>
      <c r="W29" s="9"/>
      <c r="X29" s="9"/>
      <c r="Y29" s="33"/>
      <c r="Z29" s="33"/>
    </row>
    <row r="30" spans="5:26" ht="12.75" customHeight="1">
      <c r="E30" s="40" t="s">
        <v>117</v>
      </c>
      <c r="F30" s="9">
        <v>50</v>
      </c>
      <c r="G30" s="9">
        <v>51</v>
      </c>
      <c r="H30" s="35">
        <v>90</v>
      </c>
      <c r="I30" s="35">
        <v>17</v>
      </c>
      <c r="J30" s="35">
        <v>180</v>
      </c>
      <c r="K30" s="36">
        <v>17</v>
      </c>
      <c r="L30" s="35"/>
      <c r="M30" s="36"/>
      <c r="N30" s="35">
        <v>45</v>
      </c>
      <c r="O30" s="36">
        <v>23.86251949797139</v>
      </c>
      <c r="P30" s="33">
        <v>257</v>
      </c>
      <c r="Q30" s="32"/>
      <c r="R30" s="66"/>
      <c r="S30" s="77" t="s">
        <v>71</v>
      </c>
      <c r="T30" s="9"/>
      <c r="U30" s="9"/>
      <c r="V30" s="9"/>
      <c r="W30" s="9"/>
      <c r="X30" s="9"/>
      <c r="Y30" s="33"/>
      <c r="Z30" s="33"/>
    </row>
    <row r="31" spans="5:26" ht="14.25">
      <c r="E31" s="40"/>
      <c r="F31" s="9"/>
      <c r="G31" s="9"/>
      <c r="H31" s="35"/>
      <c r="I31" s="35"/>
      <c r="J31" s="35"/>
      <c r="K31" s="36"/>
      <c r="L31" s="35"/>
      <c r="M31" s="36"/>
      <c r="N31" s="35"/>
      <c r="O31" s="36"/>
      <c r="P31" s="33"/>
      <c r="Q31" s="32"/>
      <c r="R31" s="66"/>
      <c r="S31" s="77"/>
      <c r="T31" s="9"/>
      <c r="U31" s="9"/>
      <c r="V31" s="9"/>
      <c r="W31" s="9"/>
      <c r="X31" s="9"/>
      <c r="Y31" s="33"/>
      <c r="Z31" s="33"/>
    </row>
    <row r="32" spans="1:24" s="37" customFormat="1" ht="14.25">
      <c r="A32" s="32">
        <v>1532.045</v>
      </c>
      <c r="B32" s="33" t="s">
        <v>94</v>
      </c>
      <c r="C32" s="33" t="s">
        <v>97</v>
      </c>
      <c r="D32" s="33">
        <v>4</v>
      </c>
      <c r="E32" s="40" t="s">
        <v>117</v>
      </c>
      <c r="F32" s="9">
        <v>3</v>
      </c>
      <c r="G32" s="9">
        <v>9</v>
      </c>
      <c r="H32" s="35">
        <v>90</v>
      </c>
      <c r="I32" s="35">
        <v>55</v>
      </c>
      <c r="J32" s="35">
        <v>180</v>
      </c>
      <c r="K32" s="36">
        <v>23</v>
      </c>
      <c r="L32" s="35"/>
      <c r="M32" s="36"/>
      <c r="N32" s="35">
        <v>16.553026673143677</v>
      </c>
      <c r="O32" s="36">
        <v>58.130934289935496</v>
      </c>
      <c r="P32" s="33"/>
      <c r="Q32" s="32"/>
      <c r="R32" s="66"/>
      <c r="S32" s="77"/>
      <c r="T32" s="59"/>
      <c r="U32" s="59"/>
      <c r="V32" s="59"/>
      <c r="W32" s="59"/>
      <c r="X32" s="59"/>
    </row>
    <row r="33" spans="1:24" s="37" customFormat="1" ht="14.25">
      <c r="A33" s="32"/>
      <c r="B33" s="33"/>
      <c r="C33" s="33"/>
      <c r="D33" s="33"/>
      <c r="E33" s="40" t="s">
        <v>28</v>
      </c>
      <c r="F33" s="9">
        <v>10</v>
      </c>
      <c r="G33" s="9">
        <v>11</v>
      </c>
      <c r="H33" s="35">
        <v>270</v>
      </c>
      <c r="I33" s="35">
        <v>21</v>
      </c>
      <c r="J33" s="35">
        <v>0</v>
      </c>
      <c r="K33" s="36">
        <v>15</v>
      </c>
      <c r="L33" s="35"/>
      <c r="M33" s="36"/>
      <c r="N33" s="35">
        <v>214.91625480203152</v>
      </c>
      <c r="O33" s="36">
        <v>25.608363513876682</v>
      </c>
      <c r="P33" s="33"/>
      <c r="Q33" s="32"/>
      <c r="R33" s="66"/>
      <c r="S33" s="77"/>
      <c r="T33" s="59"/>
      <c r="U33" s="59"/>
      <c r="V33" s="59"/>
      <c r="W33" s="59"/>
      <c r="X33" s="59"/>
    </row>
    <row r="34" spans="1:24" s="42" customFormat="1" ht="14.25">
      <c r="A34" s="36"/>
      <c r="B34" s="41"/>
      <c r="C34" s="41"/>
      <c r="D34" s="41"/>
      <c r="E34" s="40" t="s">
        <v>72</v>
      </c>
      <c r="F34" s="35">
        <v>18</v>
      </c>
      <c r="G34" s="35">
        <v>24</v>
      </c>
      <c r="H34" s="35">
        <v>90</v>
      </c>
      <c r="I34" s="35">
        <v>23</v>
      </c>
      <c r="J34" s="35">
        <v>180</v>
      </c>
      <c r="K34" s="36">
        <v>5</v>
      </c>
      <c r="L34" s="35"/>
      <c r="M34" s="36"/>
      <c r="N34" s="35">
        <v>11.6461668714511</v>
      </c>
      <c r="O34" s="36">
        <v>23.508335402818346</v>
      </c>
      <c r="P34" s="41"/>
      <c r="Q34" s="36"/>
      <c r="R34" s="67"/>
      <c r="S34" s="78"/>
      <c r="T34" s="60"/>
      <c r="U34" s="60"/>
      <c r="V34" s="60"/>
      <c r="W34" s="60"/>
      <c r="X34" s="60"/>
    </row>
    <row r="35" spans="1:24" s="37" customFormat="1" ht="14.25">
      <c r="A35" s="32"/>
      <c r="B35" s="33"/>
      <c r="C35" s="33"/>
      <c r="D35" s="33"/>
      <c r="E35" s="40" t="s">
        <v>28</v>
      </c>
      <c r="F35" s="9">
        <v>34</v>
      </c>
      <c r="G35" s="9">
        <v>36</v>
      </c>
      <c r="H35" s="35">
        <v>90</v>
      </c>
      <c r="I35" s="35">
        <v>15</v>
      </c>
      <c r="J35" s="35">
        <v>0</v>
      </c>
      <c r="K35" s="36">
        <v>9</v>
      </c>
      <c r="L35" s="35"/>
      <c r="M35" s="36"/>
      <c r="N35" s="35">
        <v>329.41271827732487</v>
      </c>
      <c r="O35" s="36">
        <v>17.439550667481186</v>
      </c>
      <c r="P35" s="33"/>
      <c r="Q35" s="32"/>
      <c r="R35" s="66"/>
      <c r="S35" s="77"/>
      <c r="T35" s="59"/>
      <c r="U35" s="59"/>
      <c r="V35" s="59"/>
      <c r="W35" s="59"/>
      <c r="X35" s="59"/>
    </row>
    <row r="36" spans="1:24" s="37" customFormat="1" ht="14.25">
      <c r="A36" s="32"/>
      <c r="B36" s="33"/>
      <c r="C36" s="33"/>
      <c r="D36" s="33"/>
      <c r="E36" s="40" t="s">
        <v>72</v>
      </c>
      <c r="F36" s="9">
        <v>48</v>
      </c>
      <c r="G36" s="9">
        <v>51</v>
      </c>
      <c r="H36" s="35">
        <v>90</v>
      </c>
      <c r="I36" s="35">
        <v>14</v>
      </c>
      <c r="J36" s="35">
        <v>180</v>
      </c>
      <c r="K36" s="36">
        <v>3</v>
      </c>
      <c r="L36" s="35"/>
      <c r="M36" s="36"/>
      <c r="N36" s="35">
        <v>11.870541035292945</v>
      </c>
      <c r="O36" s="36">
        <v>14.311538546719703</v>
      </c>
      <c r="P36" s="33"/>
      <c r="Q36" s="32"/>
      <c r="R36" s="66"/>
      <c r="S36" s="77"/>
      <c r="T36" s="59"/>
      <c r="U36" s="59"/>
      <c r="V36" s="59"/>
      <c r="W36" s="59"/>
      <c r="X36" s="59"/>
    </row>
    <row r="37" spans="1:24" s="37" customFormat="1" ht="14.25">
      <c r="A37" s="32"/>
      <c r="B37" s="33"/>
      <c r="C37" s="33"/>
      <c r="D37" s="33"/>
      <c r="E37" s="40" t="s">
        <v>28</v>
      </c>
      <c r="F37" s="9">
        <v>54</v>
      </c>
      <c r="G37" s="9">
        <v>60</v>
      </c>
      <c r="H37" s="35">
        <v>270</v>
      </c>
      <c r="I37" s="35">
        <v>33</v>
      </c>
      <c r="J37" s="35">
        <v>0</v>
      </c>
      <c r="K37" s="36">
        <v>47</v>
      </c>
      <c r="L37" s="35"/>
      <c r="M37" s="36"/>
      <c r="N37" s="35">
        <v>238.8016411798758</v>
      </c>
      <c r="O37" s="36">
        <v>55.1121492492089</v>
      </c>
      <c r="P37" s="33"/>
      <c r="Q37" s="32"/>
      <c r="R37" s="66"/>
      <c r="S37" s="77"/>
      <c r="T37" s="59"/>
      <c r="U37" s="59"/>
      <c r="V37" s="59"/>
      <c r="W37" s="59"/>
      <c r="X37" s="59"/>
    </row>
    <row r="38" spans="1:19" s="42" customFormat="1" ht="14.25">
      <c r="A38" s="36"/>
      <c r="B38" s="41"/>
      <c r="C38" s="41"/>
      <c r="D38" s="41"/>
      <c r="E38" s="40" t="s">
        <v>72</v>
      </c>
      <c r="F38" s="35">
        <v>80</v>
      </c>
      <c r="G38" s="35">
        <v>83</v>
      </c>
      <c r="H38" s="35">
        <v>90</v>
      </c>
      <c r="I38" s="35">
        <v>18</v>
      </c>
      <c r="J38" s="35">
        <v>180</v>
      </c>
      <c r="K38" s="36">
        <v>3</v>
      </c>
      <c r="L38" s="35"/>
      <c r="M38" s="36"/>
      <c r="N38" s="35">
        <v>9.16258364912926</v>
      </c>
      <c r="O38" s="36">
        <v>18.24011765604814</v>
      </c>
      <c r="P38" s="41"/>
      <c r="Q38" s="36"/>
      <c r="R38" s="67"/>
      <c r="S38" s="78"/>
    </row>
    <row r="39" spans="1:19" s="37" customFormat="1" ht="14.25">
      <c r="A39" s="32"/>
      <c r="B39" s="33"/>
      <c r="C39" s="33"/>
      <c r="D39" s="33"/>
      <c r="E39" s="40" t="s">
        <v>28</v>
      </c>
      <c r="F39" s="9">
        <v>80</v>
      </c>
      <c r="G39" s="9">
        <v>84</v>
      </c>
      <c r="H39" s="35">
        <v>90</v>
      </c>
      <c r="I39" s="35">
        <v>21</v>
      </c>
      <c r="J39" s="35">
        <v>180</v>
      </c>
      <c r="K39" s="36">
        <v>20</v>
      </c>
      <c r="L39" s="35"/>
      <c r="M39" s="36"/>
      <c r="N39" s="35">
        <v>43.47618367806433</v>
      </c>
      <c r="O39" s="36">
        <v>28.684190458184638</v>
      </c>
      <c r="P39" s="33"/>
      <c r="Q39" s="32"/>
      <c r="R39" s="66"/>
      <c r="S39" s="77"/>
    </row>
    <row r="40" spans="5:26" ht="14.25">
      <c r="E40" s="40" t="s">
        <v>28</v>
      </c>
      <c r="F40" s="9">
        <v>99</v>
      </c>
      <c r="G40" s="9">
        <v>101</v>
      </c>
      <c r="H40" s="35">
        <v>90</v>
      </c>
      <c r="I40" s="35">
        <v>24</v>
      </c>
      <c r="J40" s="35">
        <v>180</v>
      </c>
      <c r="K40" s="36">
        <v>16</v>
      </c>
      <c r="L40" s="35"/>
      <c r="M40" s="36"/>
      <c r="N40" s="35">
        <v>32.783182764142396</v>
      </c>
      <c r="O40" s="36">
        <v>28.57925274989494</v>
      </c>
      <c r="P40" s="33"/>
      <c r="Q40" s="32"/>
      <c r="R40" s="66"/>
      <c r="S40" s="77"/>
      <c r="T40" s="33"/>
      <c r="W40" s="33"/>
      <c r="Y40" s="33"/>
      <c r="Z40" s="33"/>
    </row>
    <row r="41" spans="5:26" ht="14.25">
      <c r="E41" s="40" t="s">
        <v>28</v>
      </c>
      <c r="F41" s="9">
        <v>100</v>
      </c>
      <c r="G41" s="9">
        <v>102</v>
      </c>
      <c r="H41" s="35">
        <v>90</v>
      </c>
      <c r="I41" s="35">
        <v>19</v>
      </c>
      <c r="J41" s="35">
        <v>180</v>
      </c>
      <c r="K41" s="36">
        <v>5</v>
      </c>
      <c r="L41" s="35"/>
      <c r="M41" s="36"/>
      <c r="N41" s="35">
        <v>14.256344709249163</v>
      </c>
      <c r="O41" s="36">
        <v>19.623362719358028</v>
      </c>
      <c r="P41" s="33"/>
      <c r="Q41" s="32"/>
      <c r="R41" s="66"/>
      <c r="S41" s="77"/>
      <c r="T41" s="33"/>
      <c r="W41" s="33"/>
      <c r="Y41" s="33"/>
      <c r="Z41" s="33"/>
    </row>
    <row r="42" spans="1:19" s="37" customFormat="1" ht="14.25">
      <c r="A42" s="32"/>
      <c r="B42" s="33"/>
      <c r="C42" s="33"/>
      <c r="D42" s="33"/>
      <c r="E42" s="40" t="s">
        <v>72</v>
      </c>
      <c r="F42" s="9">
        <v>106</v>
      </c>
      <c r="G42" s="9">
        <v>109</v>
      </c>
      <c r="H42" s="35">
        <v>90</v>
      </c>
      <c r="I42" s="35">
        <v>22</v>
      </c>
      <c r="J42" s="35">
        <v>180</v>
      </c>
      <c r="K42" s="36">
        <v>2</v>
      </c>
      <c r="L42" s="35"/>
      <c r="M42" s="36"/>
      <c r="N42" s="35">
        <v>4.939908480612758</v>
      </c>
      <c r="O42" s="36">
        <v>22.086227495987828</v>
      </c>
      <c r="P42" s="33"/>
      <c r="Q42" s="32"/>
      <c r="R42" s="66"/>
      <c r="S42" s="77"/>
    </row>
    <row r="43" spans="1:19" s="37" customFormat="1" ht="14.25">
      <c r="A43" s="32"/>
      <c r="B43" s="33"/>
      <c r="C43" s="33"/>
      <c r="D43" s="33"/>
      <c r="E43" s="40" t="s">
        <v>28</v>
      </c>
      <c r="F43" s="9">
        <v>108</v>
      </c>
      <c r="G43" s="9">
        <v>109</v>
      </c>
      <c r="H43" s="35">
        <v>270</v>
      </c>
      <c r="I43" s="35">
        <v>6</v>
      </c>
      <c r="J43" s="35">
        <v>180</v>
      </c>
      <c r="K43" s="36">
        <v>14</v>
      </c>
      <c r="L43" s="35"/>
      <c r="M43" s="36"/>
      <c r="N43" s="35">
        <v>112.85785871020289</v>
      </c>
      <c r="O43" s="36">
        <v>15.207897734275718</v>
      </c>
      <c r="P43" s="33"/>
      <c r="Q43" s="32"/>
      <c r="R43" s="66"/>
      <c r="S43" s="77"/>
    </row>
    <row r="44" spans="5:26" ht="14.25">
      <c r="E44" s="40" t="s">
        <v>28</v>
      </c>
      <c r="F44" s="9">
        <v>113</v>
      </c>
      <c r="G44" s="9">
        <v>115</v>
      </c>
      <c r="H44" s="35">
        <v>270</v>
      </c>
      <c r="I44" s="35">
        <v>8</v>
      </c>
      <c r="J44" s="35">
        <v>180</v>
      </c>
      <c r="K44" s="36">
        <v>13</v>
      </c>
      <c r="L44" s="35"/>
      <c r="M44" s="36"/>
      <c r="N44" s="35">
        <v>121.33093290115892</v>
      </c>
      <c r="O44" s="36">
        <v>15.22814989065327</v>
      </c>
      <c r="P44" s="33"/>
      <c r="Q44" s="32"/>
      <c r="R44" s="66"/>
      <c r="S44" s="77"/>
      <c r="T44" s="33"/>
      <c r="W44" s="33"/>
      <c r="Y44" s="33"/>
      <c r="Z44" s="33"/>
    </row>
    <row r="45" spans="5:26" ht="14.25">
      <c r="E45" s="40"/>
      <c r="F45" s="9"/>
      <c r="G45" s="9"/>
      <c r="H45" s="35"/>
      <c r="I45" s="35"/>
      <c r="J45" s="35"/>
      <c r="K45" s="36"/>
      <c r="L45" s="35"/>
      <c r="M45" s="36"/>
      <c r="N45" s="35"/>
      <c r="O45" s="36"/>
      <c r="P45" s="33"/>
      <c r="Q45" s="32"/>
      <c r="R45" s="66"/>
      <c r="S45" s="77"/>
      <c r="T45" s="33"/>
      <c r="W45" s="33"/>
      <c r="Y45" s="33"/>
      <c r="Z45" s="33"/>
    </row>
    <row r="46" spans="1:26" ht="14.25">
      <c r="A46" s="32">
        <v>1533.48</v>
      </c>
      <c r="B46" s="33" t="s">
        <v>94</v>
      </c>
      <c r="C46" s="33" t="s">
        <v>97</v>
      </c>
      <c r="D46" s="33">
        <v>5</v>
      </c>
      <c r="E46" s="40" t="s">
        <v>28</v>
      </c>
      <c r="F46" s="9">
        <v>5</v>
      </c>
      <c r="G46" s="9">
        <v>7</v>
      </c>
      <c r="H46" s="35">
        <v>270</v>
      </c>
      <c r="I46" s="35">
        <v>2</v>
      </c>
      <c r="J46" s="35">
        <v>180</v>
      </c>
      <c r="K46" s="36">
        <v>42</v>
      </c>
      <c r="L46" s="35"/>
      <c r="M46" s="36"/>
      <c r="N46" s="35">
        <v>92.22101449728854</v>
      </c>
      <c r="O46" s="36">
        <v>42.03874920444175</v>
      </c>
      <c r="P46" s="33"/>
      <c r="Q46" s="32"/>
      <c r="R46" s="66"/>
      <c r="S46" s="77" t="s">
        <v>118</v>
      </c>
      <c r="T46" s="33"/>
      <c r="W46" s="33"/>
      <c r="Y46" s="33"/>
      <c r="Z46" s="33"/>
    </row>
    <row r="47" spans="5:26" ht="14.25">
      <c r="E47" s="40" t="s">
        <v>28</v>
      </c>
      <c r="F47" s="9">
        <v>9</v>
      </c>
      <c r="G47" s="9">
        <v>11</v>
      </c>
      <c r="H47" s="35">
        <v>90</v>
      </c>
      <c r="I47" s="35">
        <v>4</v>
      </c>
      <c r="J47" s="35">
        <v>0</v>
      </c>
      <c r="K47" s="36">
        <v>9</v>
      </c>
      <c r="L47" s="35"/>
      <c r="M47" s="36"/>
      <c r="N47" s="35">
        <v>293.8214830925075</v>
      </c>
      <c r="O47" s="36">
        <v>9.842161638802551</v>
      </c>
      <c r="P47" s="33"/>
      <c r="Q47" s="32"/>
      <c r="R47" s="66"/>
      <c r="S47" s="77"/>
      <c r="T47" s="33"/>
      <c r="W47" s="33"/>
      <c r="Y47" s="33"/>
      <c r="Z47" s="33"/>
    </row>
    <row r="48" spans="5:26" ht="14.25">
      <c r="E48" s="40" t="s">
        <v>28</v>
      </c>
      <c r="F48" s="9">
        <v>11</v>
      </c>
      <c r="G48" s="9">
        <v>14</v>
      </c>
      <c r="H48" s="35">
        <v>90</v>
      </c>
      <c r="I48" s="35">
        <v>60</v>
      </c>
      <c r="J48" s="35">
        <v>0</v>
      </c>
      <c r="K48" s="36">
        <v>15</v>
      </c>
      <c r="L48" s="35"/>
      <c r="M48" s="36"/>
      <c r="N48" s="35">
        <v>351.2060231130031</v>
      </c>
      <c r="O48" s="36">
        <v>61.120905982572395</v>
      </c>
      <c r="P48" s="33"/>
      <c r="Q48" s="32"/>
      <c r="R48" s="66"/>
      <c r="S48" s="77"/>
      <c r="T48" s="33"/>
      <c r="W48" s="33"/>
      <c r="Y48" s="33"/>
      <c r="Z48" s="33"/>
    </row>
    <row r="49" spans="5:26" ht="14.25">
      <c r="E49" s="40" t="s">
        <v>25</v>
      </c>
      <c r="F49" s="9">
        <v>14</v>
      </c>
      <c r="G49" s="9">
        <v>16</v>
      </c>
      <c r="H49" s="35">
        <v>90</v>
      </c>
      <c r="I49" s="35">
        <v>15</v>
      </c>
      <c r="J49" s="35">
        <v>180</v>
      </c>
      <c r="K49" s="36">
        <v>25</v>
      </c>
      <c r="L49" s="35"/>
      <c r="M49" s="36"/>
      <c r="N49" s="35">
        <v>60.117510869716455</v>
      </c>
      <c r="O49" s="36">
        <v>28.90455563305445</v>
      </c>
      <c r="P49" s="33"/>
      <c r="Q49" s="32"/>
      <c r="R49" s="66"/>
      <c r="S49" s="77"/>
      <c r="T49" s="33"/>
      <c r="W49" s="33"/>
      <c r="Y49" s="33"/>
      <c r="Z49" s="33"/>
    </row>
    <row r="50" spans="1:19" s="37" customFormat="1" ht="14.25">
      <c r="A50" s="32"/>
      <c r="B50" s="33"/>
      <c r="C50" s="33"/>
      <c r="D50" s="33"/>
      <c r="E50" s="40" t="s">
        <v>119</v>
      </c>
      <c r="F50" s="9">
        <v>25</v>
      </c>
      <c r="G50" s="9">
        <v>29</v>
      </c>
      <c r="H50" s="35">
        <v>90</v>
      </c>
      <c r="I50" s="35">
        <v>15</v>
      </c>
      <c r="J50" s="35">
        <v>180</v>
      </c>
      <c r="K50" s="36">
        <v>15</v>
      </c>
      <c r="L50" s="35"/>
      <c r="M50" s="36"/>
      <c r="N50" s="35">
        <v>45</v>
      </c>
      <c r="O50" s="36">
        <v>21.090581178999088</v>
      </c>
      <c r="P50" s="33"/>
      <c r="Q50" s="32"/>
      <c r="R50" s="66"/>
      <c r="S50" s="77" t="s">
        <v>120</v>
      </c>
    </row>
    <row r="51" spans="1:19" s="37" customFormat="1" ht="14.25">
      <c r="A51" s="32"/>
      <c r="B51" s="33"/>
      <c r="C51" s="33"/>
      <c r="D51" s="33"/>
      <c r="E51" s="40" t="s">
        <v>28</v>
      </c>
      <c r="F51" s="9">
        <v>25</v>
      </c>
      <c r="G51" s="9">
        <v>29</v>
      </c>
      <c r="H51" s="35">
        <v>90</v>
      </c>
      <c r="I51" s="35">
        <v>35</v>
      </c>
      <c r="J51" s="35">
        <v>180</v>
      </c>
      <c r="K51" s="36">
        <v>40</v>
      </c>
      <c r="L51" s="35"/>
      <c r="M51" s="36"/>
      <c r="N51" s="35">
        <v>50.155851463812155</v>
      </c>
      <c r="O51" s="36">
        <v>51.13357737055106</v>
      </c>
      <c r="P51" s="33"/>
      <c r="Q51" s="32"/>
      <c r="R51" s="66"/>
      <c r="S51" s="77"/>
    </row>
    <row r="52" spans="1:19" s="37" customFormat="1" ht="14.25">
      <c r="A52" s="32"/>
      <c r="B52" s="33"/>
      <c r="C52" s="33"/>
      <c r="D52" s="33"/>
      <c r="E52" s="40" t="s">
        <v>28</v>
      </c>
      <c r="F52" s="9">
        <v>30</v>
      </c>
      <c r="G52" s="9">
        <v>30</v>
      </c>
      <c r="H52" s="38"/>
      <c r="I52" s="38"/>
      <c r="J52" s="38"/>
      <c r="K52" s="39"/>
      <c r="L52" s="38"/>
      <c r="M52" s="39"/>
      <c r="N52" s="38"/>
      <c r="O52" s="39"/>
      <c r="P52" s="33"/>
      <c r="Q52" s="32"/>
      <c r="R52" s="66"/>
      <c r="S52" s="77" t="s">
        <v>121</v>
      </c>
    </row>
    <row r="53" spans="5:26" ht="14.25">
      <c r="E53" s="40" t="s">
        <v>72</v>
      </c>
      <c r="F53" s="9">
        <v>38</v>
      </c>
      <c r="G53" s="9">
        <v>40</v>
      </c>
      <c r="H53" s="35">
        <v>90</v>
      </c>
      <c r="I53" s="35">
        <v>25</v>
      </c>
      <c r="J53" s="35">
        <v>0</v>
      </c>
      <c r="K53" s="36">
        <v>0</v>
      </c>
      <c r="L53" s="35"/>
      <c r="M53" s="36"/>
      <c r="N53" s="35">
        <v>0</v>
      </c>
      <c r="O53" s="36">
        <v>25</v>
      </c>
      <c r="P53" s="33"/>
      <c r="Q53" s="32"/>
      <c r="R53" s="66"/>
      <c r="S53" s="77"/>
      <c r="T53" s="33"/>
      <c r="W53" s="33"/>
      <c r="Y53" s="33"/>
      <c r="Z53" s="33"/>
    </row>
    <row r="54" spans="5:26" ht="14.25">
      <c r="E54" s="40" t="s">
        <v>25</v>
      </c>
      <c r="F54" s="33">
        <v>38</v>
      </c>
      <c r="G54" s="33">
        <v>40</v>
      </c>
      <c r="H54" s="35">
        <v>90</v>
      </c>
      <c r="I54" s="35">
        <v>28</v>
      </c>
      <c r="J54" s="35">
        <v>0</v>
      </c>
      <c r="K54" s="36">
        <v>3</v>
      </c>
      <c r="L54" s="35"/>
      <c r="M54" s="36"/>
      <c r="N54" s="35">
        <v>354.37084093097565</v>
      </c>
      <c r="O54" s="36">
        <v>28.14732211776854</v>
      </c>
      <c r="P54" s="33"/>
      <c r="Q54" s="32"/>
      <c r="R54" s="66"/>
      <c r="S54" s="77"/>
      <c r="T54" s="33"/>
      <c r="W54" s="33"/>
      <c r="Y54" s="33"/>
      <c r="Z54" s="33"/>
    </row>
    <row r="55" spans="5:26" ht="14.25">
      <c r="E55" s="40" t="s">
        <v>28</v>
      </c>
      <c r="F55" s="9">
        <v>49</v>
      </c>
      <c r="G55" s="9">
        <v>51</v>
      </c>
      <c r="H55" s="35">
        <v>270</v>
      </c>
      <c r="I55" s="35">
        <v>2</v>
      </c>
      <c r="J55" s="35">
        <v>180</v>
      </c>
      <c r="K55" s="36">
        <v>10</v>
      </c>
      <c r="L55" s="35"/>
      <c r="M55" s="36"/>
      <c r="N55" s="35">
        <v>101.20221599881123</v>
      </c>
      <c r="O55" s="36">
        <v>10.196043268939817</v>
      </c>
      <c r="P55" s="33"/>
      <c r="Q55" s="32"/>
      <c r="R55" s="66"/>
      <c r="S55" s="77"/>
      <c r="T55" s="33"/>
      <c r="W55" s="33"/>
      <c r="Y55" s="33"/>
      <c r="Z55" s="33"/>
    </row>
    <row r="56" spans="5:26" ht="14.25">
      <c r="E56" s="40" t="s">
        <v>25</v>
      </c>
      <c r="F56" s="9">
        <v>49</v>
      </c>
      <c r="G56" s="9">
        <v>51</v>
      </c>
      <c r="H56" s="38"/>
      <c r="I56" s="38"/>
      <c r="J56" s="38"/>
      <c r="K56" s="39"/>
      <c r="L56" s="38"/>
      <c r="M56" s="39"/>
      <c r="N56" s="38"/>
      <c r="O56" s="39"/>
      <c r="P56" s="33"/>
      <c r="Q56" s="32"/>
      <c r="R56" s="66"/>
      <c r="S56" s="77" t="s">
        <v>122</v>
      </c>
      <c r="T56" s="33"/>
      <c r="W56" s="33"/>
      <c r="Y56" s="33"/>
      <c r="Z56" s="33"/>
    </row>
    <row r="57" spans="5:26" ht="14.25">
      <c r="E57" s="40" t="s">
        <v>28</v>
      </c>
      <c r="F57" s="9">
        <v>106</v>
      </c>
      <c r="G57" s="9">
        <v>108</v>
      </c>
      <c r="H57" s="35">
        <v>30</v>
      </c>
      <c r="I57" s="35">
        <v>0</v>
      </c>
      <c r="J57" s="35">
        <v>90</v>
      </c>
      <c r="K57" s="36">
        <v>45</v>
      </c>
      <c r="L57" s="35"/>
      <c r="M57" s="36"/>
      <c r="N57" s="35">
        <v>30</v>
      </c>
      <c r="O57" s="36">
        <v>52.23875609296496</v>
      </c>
      <c r="P57" s="33"/>
      <c r="Q57" s="32"/>
      <c r="R57" s="66"/>
      <c r="S57" s="77"/>
      <c r="T57" s="33"/>
      <c r="W57" s="33"/>
      <c r="Y57" s="33"/>
      <c r="Z57" s="33"/>
    </row>
    <row r="58" spans="5:26" ht="14.25">
      <c r="E58" s="40" t="s">
        <v>117</v>
      </c>
      <c r="F58" s="9">
        <v>110</v>
      </c>
      <c r="G58" s="9">
        <v>110</v>
      </c>
      <c r="H58" s="38"/>
      <c r="I58" s="38"/>
      <c r="J58" s="38"/>
      <c r="K58" s="39"/>
      <c r="L58" s="38"/>
      <c r="M58" s="36"/>
      <c r="N58" s="35">
        <v>0</v>
      </c>
      <c r="O58" s="36">
        <v>90</v>
      </c>
      <c r="P58" s="33">
        <v>10</v>
      </c>
      <c r="Q58" s="32"/>
      <c r="R58" s="66"/>
      <c r="S58" s="77" t="s">
        <v>66</v>
      </c>
      <c r="T58" s="33"/>
      <c r="W58" s="33"/>
      <c r="Y58" s="33"/>
      <c r="Z58" s="33"/>
    </row>
    <row r="59" spans="5:26" ht="14.25">
      <c r="E59" s="40" t="s">
        <v>25</v>
      </c>
      <c r="F59" s="9">
        <v>110</v>
      </c>
      <c r="G59" s="9">
        <v>113</v>
      </c>
      <c r="H59" s="35">
        <v>90</v>
      </c>
      <c r="I59" s="35">
        <v>7</v>
      </c>
      <c r="J59" s="35">
        <v>0</v>
      </c>
      <c r="K59" s="36">
        <v>5</v>
      </c>
      <c r="L59" s="35"/>
      <c r="M59" s="36"/>
      <c r="N59" s="35">
        <v>324.5286843340475</v>
      </c>
      <c r="O59" s="36">
        <v>8.595081592881456</v>
      </c>
      <c r="P59" s="33"/>
      <c r="Q59" s="32"/>
      <c r="R59" s="66"/>
      <c r="S59" s="77"/>
      <c r="T59" s="33"/>
      <c r="W59" s="33"/>
      <c r="Y59" s="33"/>
      <c r="Z59" s="33"/>
    </row>
    <row r="60" spans="5:26" ht="14.25">
      <c r="E60" s="40" t="s">
        <v>117</v>
      </c>
      <c r="F60" s="9">
        <v>111</v>
      </c>
      <c r="G60" s="9">
        <v>113</v>
      </c>
      <c r="H60" s="35">
        <v>90</v>
      </c>
      <c r="I60" s="35">
        <v>20</v>
      </c>
      <c r="J60" s="35">
        <v>0</v>
      </c>
      <c r="K60" s="36">
        <v>10</v>
      </c>
      <c r="L60" s="35"/>
      <c r="M60" s="36"/>
      <c r="N60" s="35">
        <v>334.15192788812084</v>
      </c>
      <c r="O60" s="36">
        <v>22.2687444952969</v>
      </c>
      <c r="P60" s="33">
        <v>60</v>
      </c>
      <c r="Q60" s="32"/>
      <c r="R60" s="66"/>
      <c r="S60" s="77" t="s">
        <v>66</v>
      </c>
      <c r="T60" s="33"/>
      <c r="W60" s="33"/>
      <c r="Y60" s="33"/>
      <c r="Z60" s="33"/>
    </row>
    <row r="61" spans="5:26" ht="12.75" customHeight="1">
      <c r="E61" s="40" t="s">
        <v>25</v>
      </c>
      <c r="F61" s="9">
        <v>117</v>
      </c>
      <c r="G61" s="9">
        <v>117</v>
      </c>
      <c r="H61" s="35">
        <v>90</v>
      </c>
      <c r="I61" s="35">
        <v>14</v>
      </c>
      <c r="J61" s="35">
        <v>180</v>
      </c>
      <c r="K61" s="36">
        <v>37</v>
      </c>
      <c r="L61" s="35"/>
      <c r="M61" s="36"/>
      <c r="N61" s="35">
        <v>71.69219882727077</v>
      </c>
      <c r="O61" s="36">
        <v>39.20288872181693</v>
      </c>
      <c r="P61" s="33"/>
      <c r="Q61" s="32"/>
      <c r="R61" s="66"/>
      <c r="S61" s="77" t="s">
        <v>60</v>
      </c>
      <c r="T61" s="33"/>
      <c r="W61" s="33"/>
      <c r="Y61" s="33"/>
      <c r="Z61" s="33"/>
    </row>
    <row r="62" spans="5:26" ht="14.25">
      <c r="E62" s="40" t="s">
        <v>72</v>
      </c>
      <c r="F62" s="9">
        <v>128</v>
      </c>
      <c r="G62" s="9">
        <v>130</v>
      </c>
      <c r="H62" s="35">
        <v>90</v>
      </c>
      <c r="I62" s="35">
        <v>30</v>
      </c>
      <c r="J62" s="35">
        <v>0</v>
      </c>
      <c r="K62" s="36">
        <v>0</v>
      </c>
      <c r="L62" s="35"/>
      <c r="M62" s="36"/>
      <c r="N62" s="35">
        <v>0</v>
      </c>
      <c r="O62" s="36">
        <v>30</v>
      </c>
      <c r="P62" s="33"/>
      <c r="Q62" s="32"/>
      <c r="R62" s="66"/>
      <c r="S62" s="77"/>
      <c r="T62" s="33"/>
      <c r="W62" s="33"/>
      <c r="Y62" s="33"/>
      <c r="Z62" s="33"/>
    </row>
    <row r="63" spans="5:26" ht="14.25">
      <c r="E63" s="40" t="s">
        <v>28</v>
      </c>
      <c r="F63" s="9">
        <v>132</v>
      </c>
      <c r="G63" s="9">
        <v>134</v>
      </c>
      <c r="H63" s="35">
        <v>90</v>
      </c>
      <c r="I63" s="35">
        <v>25</v>
      </c>
      <c r="J63" s="35">
        <v>180</v>
      </c>
      <c r="K63" s="36">
        <v>2</v>
      </c>
      <c r="L63" s="35"/>
      <c r="M63" s="36"/>
      <c r="N63" s="35">
        <v>4.2827624618069535</v>
      </c>
      <c r="O63" s="36">
        <v>25.07474527934481</v>
      </c>
      <c r="P63" s="33">
        <v>55</v>
      </c>
      <c r="Q63" s="32"/>
      <c r="R63" s="66"/>
      <c r="S63" s="77" t="s">
        <v>124</v>
      </c>
      <c r="T63" s="33"/>
      <c r="W63" s="33"/>
      <c r="Y63" s="33"/>
      <c r="Z63" s="33"/>
    </row>
    <row r="64" spans="5:26" ht="14.25">
      <c r="E64" s="40"/>
      <c r="F64" s="9"/>
      <c r="G64" s="9"/>
      <c r="H64" s="35"/>
      <c r="I64" s="35"/>
      <c r="J64" s="35"/>
      <c r="K64" s="36"/>
      <c r="L64" s="35"/>
      <c r="M64" s="36"/>
      <c r="N64" s="43"/>
      <c r="O64" s="44"/>
      <c r="P64" s="33"/>
      <c r="Q64" s="32"/>
      <c r="R64" s="66"/>
      <c r="S64" s="77"/>
      <c r="T64" s="33"/>
      <c r="W64" s="33"/>
      <c r="Y64" s="33"/>
      <c r="Z64" s="33"/>
    </row>
    <row r="65" spans="1:26" ht="13.5" customHeight="1">
      <c r="A65" s="32">
        <v>1534.895</v>
      </c>
      <c r="B65" s="33" t="s">
        <v>94</v>
      </c>
      <c r="C65" s="33" t="s">
        <v>97</v>
      </c>
      <c r="D65" s="33">
        <v>6</v>
      </c>
      <c r="E65" s="40" t="s">
        <v>28</v>
      </c>
      <c r="F65" s="9">
        <v>2</v>
      </c>
      <c r="G65" s="9">
        <v>6</v>
      </c>
      <c r="H65" s="35">
        <v>90</v>
      </c>
      <c r="I65" s="35">
        <v>30</v>
      </c>
      <c r="J65" s="35">
        <v>0</v>
      </c>
      <c r="K65" s="36">
        <v>0</v>
      </c>
      <c r="L65" s="35"/>
      <c r="M65" s="36"/>
      <c r="N65" s="35">
        <v>0</v>
      </c>
      <c r="O65" s="36">
        <v>30</v>
      </c>
      <c r="P65" s="33"/>
      <c r="Q65" s="32"/>
      <c r="R65" s="66"/>
      <c r="S65" s="77"/>
      <c r="T65" s="33"/>
      <c r="W65" s="33"/>
      <c r="Y65" s="33"/>
      <c r="Z65" s="33"/>
    </row>
    <row r="66" spans="5:26" ht="14.25">
      <c r="E66" s="40" t="s">
        <v>28</v>
      </c>
      <c r="F66" s="9">
        <v>23</v>
      </c>
      <c r="G66" s="9">
        <v>25</v>
      </c>
      <c r="H66" s="35">
        <v>90</v>
      </c>
      <c r="I66" s="35">
        <v>15</v>
      </c>
      <c r="J66" s="35">
        <v>180</v>
      </c>
      <c r="K66" s="36">
        <v>60</v>
      </c>
      <c r="L66" s="35"/>
      <c r="M66" s="36"/>
      <c r="N66" s="35">
        <v>81.20602311300308</v>
      </c>
      <c r="O66" s="36">
        <v>61.120905982572395</v>
      </c>
      <c r="P66" s="33"/>
      <c r="Q66" s="32"/>
      <c r="R66" s="66"/>
      <c r="S66" s="77"/>
      <c r="T66" s="33"/>
      <c r="W66" s="33"/>
      <c r="Y66" s="33"/>
      <c r="Z66" s="33"/>
    </row>
    <row r="67" spans="5:26" ht="14.25">
      <c r="E67" s="40" t="s">
        <v>28</v>
      </c>
      <c r="F67" s="9">
        <v>44</v>
      </c>
      <c r="G67" s="9">
        <v>47</v>
      </c>
      <c r="H67" s="35">
        <v>90</v>
      </c>
      <c r="I67" s="35">
        <v>20</v>
      </c>
      <c r="J67" s="35">
        <v>0</v>
      </c>
      <c r="K67" s="36">
        <v>17</v>
      </c>
      <c r="L67" s="35"/>
      <c r="M67" s="36"/>
      <c r="N67" s="35">
        <v>319.97013901463856</v>
      </c>
      <c r="O67" s="36">
        <v>26.02110345265094</v>
      </c>
      <c r="P67" s="33"/>
      <c r="Q67" s="32"/>
      <c r="R67" s="66"/>
      <c r="S67" s="77"/>
      <c r="T67" s="33"/>
      <c r="W67" s="33"/>
      <c r="Y67" s="33"/>
      <c r="Z67" s="33"/>
    </row>
    <row r="68" spans="5:26" ht="14.25">
      <c r="E68" s="40" t="s">
        <v>72</v>
      </c>
      <c r="F68" s="9">
        <v>57</v>
      </c>
      <c r="G68" s="9">
        <v>59</v>
      </c>
      <c r="H68" s="35">
        <v>270</v>
      </c>
      <c r="I68" s="35">
        <v>5</v>
      </c>
      <c r="J68" s="35">
        <v>0</v>
      </c>
      <c r="K68" s="36">
        <v>15</v>
      </c>
      <c r="L68" s="35"/>
      <c r="M68" s="36"/>
      <c r="N68" s="35">
        <v>251.91751116596504</v>
      </c>
      <c r="O68" s="36">
        <v>15.79322415135941</v>
      </c>
      <c r="P68" s="33"/>
      <c r="Q68" s="32"/>
      <c r="R68" s="66"/>
      <c r="S68" s="77"/>
      <c r="T68" s="33"/>
      <c r="W68" s="33"/>
      <c r="Y68" s="33"/>
      <c r="Z68" s="33"/>
    </row>
    <row r="69" spans="5:26" ht="14.25">
      <c r="E69" s="40" t="s">
        <v>25</v>
      </c>
      <c r="F69" s="9">
        <v>52</v>
      </c>
      <c r="G69" s="9">
        <v>57</v>
      </c>
      <c r="H69" s="35">
        <v>270</v>
      </c>
      <c r="I69" s="35">
        <v>14</v>
      </c>
      <c r="J69" s="35">
        <v>0</v>
      </c>
      <c r="K69" s="36">
        <v>17</v>
      </c>
      <c r="L69" s="35"/>
      <c r="M69" s="36"/>
      <c r="N69" s="35">
        <v>230.80223481905887</v>
      </c>
      <c r="O69" s="36">
        <v>21.89044884609335</v>
      </c>
      <c r="P69" s="33"/>
      <c r="Q69" s="32"/>
      <c r="R69" s="66"/>
      <c r="S69" s="77"/>
      <c r="T69" s="33"/>
      <c r="W69" s="33"/>
      <c r="Y69" s="33"/>
      <c r="Z69" s="33"/>
    </row>
    <row r="70" spans="1:19" s="37" customFormat="1" ht="14.25">
      <c r="A70" s="32"/>
      <c r="B70" s="33"/>
      <c r="C70" s="33"/>
      <c r="D70" s="33"/>
      <c r="E70" s="40" t="s">
        <v>25</v>
      </c>
      <c r="F70" s="9">
        <v>57</v>
      </c>
      <c r="G70" s="9">
        <v>58</v>
      </c>
      <c r="H70" s="35">
        <v>270</v>
      </c>
      <c r="I70" s="35">
        <v>5</v>
      </c>
      <c r="J70" s="35">
        <v>0</v>
      </c>
      <c r="K70" s="36">
        <v>20</v>
      </c>
      <c r="L70" s="35"/>
      <c r="M70" s="36"/>
      <c r="N70" s="35">
        <v>256.4840541437588</v>
      </c>
      <c r="O70" s="36">
        <v>20.590671675526792</v>
      </c>
      <c r="P70" s="33"/>
      <c r="Q70" s="32"/>
      <c r="R70" s="66"/>
      <c r="S70" s="77"/>
    </row>
    <row r="71" spans="1:19" s="37" customFormat="1" ht="14.25">
      <c r="A71" s="32"/>
      <c r="B71" s="33"/>
      <c r="C71" s="33"/>
      <c r="D71" s="33"/>
      <c r="E71" s="40" t="s">
        <v>25</v>
      </c>
      <c r="F71" s="9">
        <v>73</v>
      </c>
      <c r="G71" s="9">
        <v>77</v>
      </c>
      <c r="H71" s="35">
        <v>270</v>
      </c>
      <c r="I71" s="35">
        <v>11</v>
      </c>
      <c r="J71" s="35">
        <v>0</v>
      </c>
      <c r="K71" s="36">
        <v>18</v>
      </c>
      <c r="L71" s="35"/>
      <c r="M71" s="36"/>
      <c r="N71" s="35">
        <v>239.1104030640239</v>
      </c>
      <c r="O71" s="36">
        <v>20.999599834418035</v>
      </c>
      <c r="P71" s="33"/>
      <c r="Q71" s="32"/>
      <c r="R71" s="66"/>
      <c r="S71" s="77"/>
    </row>
    <row r="72" spans="1:19" s="37" customFormat="1" ht="14.25">
      <c r="A72" s="32"/>
      <c r="B72" s="33"/>
      <c r="C72" s="33"/>
      <c r="D72" s="33"/>
      <c r="E72" s="40" t="s">
        <v>72</v>
      </c>
      <c r="F72" s="45">
        <v>73</v>
      </c>
      <c r="G72" s="45">
        <v>79</v>
      </c>
      <c r="H72" s="46">
        <v>270</v>
      </c>
      <c r="I72" s="46">
        <v>11</v>
      </c>
      <c r="J72" s="46">
        <v>0</v>
      </c>
      <c r="K72" s="47">
        <v>5</v>
      </c>
      <c r="L72" s="46"/>
      <c r="M72" s="47"/>
      <c r="N72" s="46">
        <v>204.2320408219698</v>
      </c>
      <c r="O72" s="47">
        <v>12.070291286354703</v>
      </c>
      <c r="P72" s="33"/>
      <c r="Q72" s="32"/>
      <c r="R72" s="66"/>
      <c r="S72" s="77"/>
    </row>
    <row r="73" spans="1:19" s="37" customFormat="1" ht="14.25">
      <c r="A73" s="32"/>
      <c r="B73" s="33"/>
      <c r="C73" s="33"/>
      <c r="D73" s="33"/>
      <c r="E73" s="40" t="s">
        <v>25</v>
      </c>
      <c r="F73" s="9">
        <v>73</v>
      </c>
      <c r="G73" s="9">
        <v>77</v>
      </c>
      <c r="H73" s="35">
        <v>270</v>
      </c>
      <c r="I73" s="35">
        <v>11</v>
      </c>
      <c r="J73" s="35">
        <v>0</v>
      </c>
      <c r="K73" s="36">
        <v>15</v>
      </c>
      <c r="L73" s="35"/>
      <c r="M73" s="36"/>
      <c r="N73" s="35">
        <v>234.0414726133621</v>
      </c>
      <c r="O73" s="36">
        <v>18.52609395053379</v>
      </c>
      <c r="P73" s="33"/>
      <c r="Q73" s="32"/>
      <c r="R73" s="66"/>
      <c r="S73" s="77"/>
    </row>
    <row r="74" spans="1:19" s="37" customFormat="1" ht="14.25">
      <c r="A74" s="32"/>
      <c r="B74" s="33"/>
      <c r="C74" s="33"/>
      <c r="D74" s="33"/>
      <c r="E74" s="40" t="s">
        <v>25</v>
      </c>
      <c r="F74" s="9">
        <v>78</v>
      </c>
      <c r="G74" s="9">
        <v>80</v>
      </c>
      <c r="H74" s="35">
        <v>270</v>
      </c>
      <c r="I74" s="35">
        <v>12</v>
      </c>
      <c r="J74" s="35">
        <v>0</v>
      </c>
      <c r="K74" s="36">
        <v>30</v>
      </c>
      <c r="L74" s="35"/>
      <c r="M74" s="36"/>
      <c r="N74" s="35">
        <v>249.7883736782146</v>
      </c>
      <c r="O74" s="36">
        <v>32.10229117081966</v>
      </c>
      <c r="P74" s="33"/>
      <c r="Q74" s="32"/>
      <c r="R74" s="66"/>
      <c r="S74" s="77"/>
    </row>
    <row r="75" spans="1:19" s="37" customFormat="1" ht="14.25">
      <c r="A75" s="32"/>
      <c r="B75" s="33"/>
      <c r="C75" s="33"/>
      <c r="D75" s="33"/>
      <c r="E75" s="40" t="s">
        <v>25</v>
      </c>
      <c r="F75" s="9">
        <v>78</v>
      </c>
      <c r="G75" s="9">
        <v>80</v>
      </c>
      <c r="H75" s="35">
        <v>270</v>
      </c>
      <c r="I75" s="35">
        <v>10</v>
      </c>
      <c r="J75" s="35">
        <v>0</v>
      </c>
      <c r="K75" s="36">
        <v>79</v>
      </c>
      <c r="L75" s="35"/>
      <c r="M75" s="36"/>
      <c r="N75" s="35">
        <v>268.03698464250874</v>
      </c>
      <c r="O75" s="36">
        <v>79.16915036945772</v>
      </c>
      <c r="P75" s="33"/>
      <c r="Q75" s="32"/>
      <c r="R75" s="66"/>
      <c r="S75" s="77" t="s">
        <v>125</v>
      </c>
    </row>
    <row r="76" spans="1:19" s="37" customFormat="1" ht="14.25">
      <c r="A76" s="32"/>
      <c r="B76" s="33"/>
      <c r="C76" s="33"/>
      <c r="D76" s="33"/>
      <c r="E76" s="40" t="s">
        <v>25</v>
      </c>
      <c r="F76" s="9">
        <v>78</v>
      </c>
      <c r="G76" s="9">
        <v>80</v>
      </c>
      <c r="H76" s="35">
        <v>270</v>
      </c>
      <c r="I76" s="35">
        <v>10</v>
      </c>
      <c r="J76" s="35">
        <v>0</v>
      </c>
      <c r="K76" s="36">
        <v>50</v>
      </c>
      <c r="L76" s="35"/>
      <c r="M76" s="36"/>
      <c r="N76" s="35">
        <v>261.58380947124454</v>
      </c>
      <c r="O76" s="36">
        <v>50.72654979265045</v>
      </c>
      <c r="P76" s="33"/>
      <c r="Q76" s="32"/>
      <c r="R76" s="66"/>
      <c r="S76" s="77" t="s">
        <v>126</v>
      </c>
    </row>
    <row r="77" spans="1:19" s="37" customFormat="1" ht="14.25">
      <c r="A77" s="32"/>
      <c r="B77" s="33"/>
      <c r="C77" s="33"/>
      <c r="D77" s="33"/>
      <c r="E77" s="40" t="s">
        <v>25</v>
      </c>
      <c r="F77" s="9">
        <v>86</v>
      </c>
      <c r="G77" s="9">
        <v>88</v>
      </c>
      <c r="H77" s="35">
        <v>90</v>
      </c>
      <c r="I77" s="35">
        <v>0</v>
      </c>
      <c r="J77" s="35">
        <v>0</v>
      </c>
      <c r="K77" s="36">
        <v>21</v>
      </c>
      <c r="L77" s="35"/>
      <c r="M77" s="36"/>
      <c r="N77" s="35">
        <v>270</v>
      </c>
      <c r="O77" s="36">
        <v>21</v>
      </c>
      <c r="P77" s="33"/>
      <c r="Q77" s="32"/>
      <c r="R77" s="66"/>
      <c r="S77" s="77"/>
    </row>
    <row r="78" spans="1:19" s="37" customFormat="1" ht="14.25">
      <c r="A78" s="32"/>
      <c r="B78" s="33"/>
      <c r="C78" s="33"/>
      <c r="D78" s="33"/>
      <c r="E78" s="40" t="s">
        <v>28</v>
      </c>
      <c r="F78" s="9">
        <v>90</v>
      </c>
      <c r="G78" s="9">
        <v>92</v>
      </c>
      <c r="H78" s="35">
        <v>270</v>
      </c>
      <c r="I78" s="35">
        <v>5</v>
      </c>
      <c r="J78" s="35">
        <v>0</v>
      </c>
      <c r="K78" s="36">
        <v>40</v>
      </c>
      <c r="L78" s="35"/>
      <c r="M78" s="36"/>
      <c r="N78" s="35">
        <v>264.04756741542917</v>
      </c>
      <c r="O78" s="36">
        <v>40.25913784006729</v>
      </c>
      <c r="P78" s="33"/>
      <c r="Q78" s="32"/>
      <c r="R78" s="66"/>
      <c r="S78" s="77"/>
    </row>
    <row r="79" spans="1:19" s="37" customFormat="1" ht="14.25">
      <c r="A79" s="32"/>
      <c r="B79" s="33"/>
      <c r="C79" s="33"/>
      <c r="D79" s="33"/>
      <c r="E79" s="40" t="s">
        <v>72</v>
      </c>
      <c r="F79" s="9">
        <v>90</v>
      </c>
      <c r="G79" s="9">
        <v>92</v>
      </c>
      <c r="H79" s="35">
        <v>270</v>
      </c>
      <c r="I79" s="35">
        <v>11</v>
      </c>
      <c r="J79" s="35">
        <v>0</v>
      </c>
      <c r="K79" s="36">
        <v>29</v>
      </c>
      <c r="L79" s="35"/>
      <c r="M79" s="36"/>
      <c r="N79" s="35">
        <v>250.67569270237198</v>
      </c>
      <c r="O79" s="36">
        <v>30.84578165637346</v>
      </c>
      <c r="P79" s="33"/>
      <c r="Q79" s="32"/>
      <c r="R79" s="66"/>
      <c r="S79" s="77"/>
    </row>
    <row r="80" spans="1:19" s="37" customFormat="1" ht="14.25">
      <c r="A80" s="32"/>
      <c r="B80" s="33"/>
      <c r="C80" s="33"/>
      <c r="D80" s="33"/>
      <c r="E80" s="40" t="s">
        <v>28</v>
      </c>
      <c r="F80" s="9">
        <v>101</v>
      </c>
      <c r="G80" s="9">
        <v>102</v>
      </c>
      <c r="H80" s="35">
        <v>90</v>
      </c>
      <c r="I80" s="35">
        <v>8</v>
      </c>
      <c r="J80" s="35">
        <v>180</v>
      </c>
      <c r="K80" s="36">
        <v>30</v>
      </c>
      <c r="L80" s="35"/>
      <c r="M80" s="36"/>
      <c r="N80" s="35">
        <v>76.31892245058629</v>
      </c>
      <c r="O80" s="36">
        <v>30.952130679569727</v>
      </c>
      <c r="P80" s="33"/>
      <c r="Q80" s="32"/>
      <c r="R80" s="66"/>
      <c r="S80" s="77"/>
    </row>
    <row r="81" spans="5:26" ht="14.25">
      <c r="E81" s="40"/>
      <c r="F81" s="9"/>
      <c r="G81" s="9"/>
      <c r="H81" s="35"/>
      <c r="I81" s="35"/>
      <c r="J81" s="35"/>
      <c r="K81" s="36"/>
      <c r="L81" s="35"/>
      <c r="M81" s="36"/>
      <c r="N81" s="35"/>
      <c r="O81" s="36"/>
      <c r="P81" s="33"/>
      <c r="Q81" s="32"/>
      <c r="R81" s="66"/>
      <c r="S81" s="77"/>
      <c r="T81" s="33"/>
      <c r="W81" s="33"/>
      <c r="Y81" s="33"/>
      <c r="Z81" s="33"/>
    </row>
    <row r="82" spans="1:19" s="37" customFormat="1" ht="14.25">
      <c r="A82" s="32">
        <v>1536.305</v>
      </c>
      <c r="B82" s="33" t="s">
        <v>99</v>
      </c>
      <c r="C82" s="33" t="s">
        <v>100</v>
      </c>
      <c r="D82" s="33">
        <v>7</v>
      </c>
      <c r="E82" s="40" t="s">
        <v>72</v>
      </c>
      <c r="F82" s="33">
        <v>0</v>
      </c>
      <c r="G82" s="33">
        <v>4</v>
      </c>
      <c r="H82" s="35">
        <v>270</v>
      </c>
      <c r="I82" s="35">
        <v>21</v>
      </c>
      <c r="J82" s="35">
        <v>180</v>
      </c>
      <c r="K82" s="36">
        <v>30</v>
      </c>
      <c r="L82" s="35"/>
      <c r="M82" s="36"/>
      <c r="N82" s="35">
        <v>123.6188212180609</v>
      </c>
      <c r="O82" s="36">
        <v>36.049939750300105</v>
      </c>
      <c r="P82" s="33"/>
      <c r="Q82" s="32"/>
      <c r="R82" s="66"/>
      <c r="S82" s="77"/>
    </row>
    <row r="83" spans="1:19" s="37" customFormat="1" ht="28.5">
      <c r="A83" s="32"/>
      <c r="B83" s="33"/>
      <c r="C83" s="33"/>
      <c r="D83" s="33"/>
      <c r="E83" s="40" t="s">
        <v>72</v>
      </c>
      <c r="F83" s="33">
        <v>2</v>
      </c>
      <c r="G83" s="33">
        <v>4</v>
      </c>
      <c r="H83" s="35">
        <v>90</v>
      </c>
      <c r="I83" s="35">
        <v>10</v>
      </c>
      <c r="J83" s="35">
        <v>180</v>
      </c>
      <c r="K83" s="36">
        <v>17</v>
      </c>
      <c r="L83" s="35"/>
      <c r="M83" s="36"/>
      <c r="N83" s="35">
        <v>60.02624995217843</v>
      </c>
      <c r="O83" s="36">
        <v>19.647958604303582</v>
      </c>
      <c r="P83" s="33"/>
      <c r="Q83" s="32"/>
      <c r="R83" s="66"/>
      <c r="S83" s="77" t="s">
        <v>127</v>
      </c>
    </row>
    <row r="84" spans="1:19" s="37" customFormat="1" ht="14.25">
      <c r="A84" s="32"/>
      <c r="B84" s="33"/>
      <c r="C84" s="33"/>
      <c r="D84" s="33"/>
      <c r="E84" s="40" t="s">
        <v>28</v>
      </c>
      <c r="F84" s="33">
        <v>7</v>
      </c>
      <c r="G84" s="33">
        <v>9</v>
      </c>
      <c r="H84" s="35">
        <v>270</v>
      </c>
      <c r="I84" s="35">
        <v>20</v>
      </c>
      <c r="J84" s="35">
        <v>0</v>
      </c>
      <c r="K84" s="36">
        <v>18</v>
      </c>
      <c r="L84" s="35"/>
      <c r="M84" s="36"/>
      <c r="N84" s="35">
        <v>221.7555933124611</v>
      </c>
      <c r="O84" s="36">
        <v>26.657965008003934</v>
      </c>
      <c r="P84" s="33"/>
      <c r="Q84" s="32"/>
      <c r="R84" s="66"/>
      <c r="S84" s="77" t="s">
        <v>128</v>
      </c>
    </row>
    <row r="85" spans="1:19" s="37" customFormat="1" ht="14.25">
      <c r="A85" s="32"/>
      <c r="B85" s="33"/>
      <c r="C85" s="33"/>
      <c r="D85" s="33"/>
      <c r="E85" s="40" t="s">
        <v>72</v>
      </c>
      <c r="F85" s="33">
        <v>9</v>
      </c>
      <c r="G85" s="33">
        <v>10</v>
      </c>
      <c r="H85" s="35">
        <v>90</v>
      </c>
      <c r="I85" s="35">
        <v>10</v>
      </c>
      <c r="J85" s="35">
        <v>180</v>
      </c>
      <c r="K85" s="36">
        <v>31</v>
      </c>
      <c r="L85" s="35"/>
      <c r="M85" s="36"/>
      <c r="N85" s="35">
        <v>73.64528461977392</v>
      </c>
      <c r="O85" s="36">
        <v>32.41955454558047</v>
      </c>
      <c r="P85" s="33"/>
      <c r="Q85" s="32"/>
      <c r="R85" s="66"/>
      <c r="S85" s="77" t="s">
        <v>41</v>
      </c>
    </row>
    <row r="86" spans="1:19" s="37" customFormat="1" ht="14.25">
      <c r="A86" s="32"/>
      <c r="B86" s="33"/>
      <c r="C86" s="33"/>
      <c r="D86" s="33"/>
      <c r="E86" s="40" t="s">
        <v>72</v>
      </c>
      <c r="F86" s="33">
        <v>51</v>
      </c>
      <c r="G86" s="33">
        <v>53</v>
      </c>
      <c r="H86" s="35">
        <v>90</v>
      </c>
      <c r="I86" s="35">
        <v>16</v>
      </c>
      <c r="J86" s="35">
        <v>0</v>
      </c>
      <c r="K86" s="36">
        <v>5</v>
      </c>
      <c r="L86" s="35"/>
      <c r="M86" s="36"/>
      <c r="N86" s="35">
        <v>343.0325685706008</v>
      </c>
      <c r="O86" s="36">
        <v>16.743548626826666</v>
      </c>
      <c r="P86" s="33"/>
      <c r="Q86" s="32"/>
      <c r="R86" s="66"/>
      <c r="S86" s="77"/>
    </row>
    <row r="87" spans="1:19" s="37" customFormat="1" ht="14.25">
      <c r="A87" s="32"/>
      <c r="B87" s="33"/>
      <c r="C87" s="33"/>
      <c r="D87" s="33"/>
      <c r="E87" s="40" t="s">
        <v>28</v>
      </c>
      <c r="F87" s="33">
        <v>60</v>
      </c>
      <c r="G87" s="33">
        <v>62</v>
      </c>
      <c r="H87" s="35">
        <v>90</v>
      </c>
      <c r="I87" s="35">
        <v>20</v>
      </c>
      <c r="J87" s="35">
        <v>180</v>
      </c>
      <c r="K87" s="36">
        <v>40</v>
      </c>
      <c r="L87" s="35"/>
      <c r="M87" s="36"/>
      <c r="N87" s="35">
        <v>66.55059225975685</v>
      </c>
      <c r="O87" s="36">
        <v>43.958207002617755</v>
      </c>
      <c r="P87" s="33"/>
      <c r="Q87" s="32"/>
      <c r="R87" s="66"/>
      <c r="S87" s="77"/>
    </row>
    <row r="88" spans="6:26" ht="14.25">
      <c r="F88" s="9"/>
      <c r="G88" s="9"/>
      <c r="H88" s="9"/>
      <c r="I88" s="35"/>
      <c r="J88" s="35"/>
      <c r="K88" s="36"/>
      <c r="L88" s="35"/>
      <c r="M88" s="36"/>
      <c r="N88" s="35"/>
      <c r="O88" s="36"/>
      <c r="P88" s="33"/>
      <c r="Q88" s="32"/>
      <c r="R88" s="66"/>
      <c r="S88" s="77"/>
      <c r="T88" s="33"/>
      <c r="W88" s="33"/>
      <c r="Y88" s="33"/>
      <c r="Z88" s="33"/>
    </row>
    <row r="89" spans="1:19" s="37" customFormat="1" ht="14.25">
      <c r="A89" s="32">
        <v>1536.9</v>
      </c>
      <c r="B89" s="33" t="s">
        <v>99</v>
      </c>
      <c r="C89" s="33" t="s">
        <v>101</v>
      </c>
      <c r="D89" s="33">
        <v>1</v>
      </c>
      <c r="E89" s="34" t="s">
        <v>102</v>
      </c>
      <c r="F89" s="9">
        <v>0</v>
      </c>
      <c r="G89" s="9">
        <v>10</v>
      </c>
      <c r="H89" s="9">
        <v>270</v>
      </c>
      <c r="I89" s="35">
        <v>80</v>
      </c>
      <c r="J89" s="35">
        <v>32</v>
      </c>
      <c r="K89" s="36">
        <v>0</v>
      </c>
      <c r="L89" s="35"/>
      <c r="M89" s="36"/>
      <c r="N89" s="35">
        <v>212</v>
      </c>
      <c r="O89" s="36">
        <v>81.53171099905725</v>
      </c>
      <c r="P89" s="33">
        <v>270</v>
      </c>
      <c r="Q89" s="32"/>
      <c r="R89" s="66"/>
      <c r="S89" s="77" t="s">
        <v>68</v>
      </c>
    </row>
    <row r="90" spans="1:19" s="37" customFormat="1" ht="13.5" customHeight="1">
      <c r="A90" s="32"/>
      <c r="B90" s="33"/>
      <c r="C90" s="33"/>
      <c r="D90" s="33"/>
      <c r="E90" s="34" t="s">
        <v>103</v>
      </c>
      <c r="F90" s="9">
        <v>8</v>
      </c>
      <c r="G90" s="9">
        <v>10</v>
      </c>
      <c r="H90" s="9">
        <v>270</v>
      </c>
      <c r="I90" s="35">
        <v>28</v>
      </c>
      <c r="J90" s="35">
        <v>180</v>
      </c>
      <c r="K90" s="36">
        <v>42</v>
      </c>
      <c r="L90" s="35"/>
      <c r="M90" s="36"/>
      <c r="N90" s="35">
        <v>120.56283418741378</v>
      </c>
      <c r="O90" s="36">
        <v>48.99249087530886</v>
      </c>
      <c r="P90" s="33"/>
      <c r="Q90" s="32"/>
      <c r="R90" s="66"/>
      <c r="S90" s="77" t="s">
        <v>70</v>
      </c>
    </row>
    <row r="91" spans="5:26" ht="28.5">
      <c r="E91" s="34" t="s">
        <v>103</v>
      </c>
      <c r="F91" s="9">
        <v>95</v>
      </c>
      <c r="G91" s="9">
        <v>95</v>
      </c>
      <c r="H91" s="9">
        <v>270</v>
      </c>
      <c r="I91" s="35">
        <v>4</v>
      </c>
      <c r="J91" s="35">
        <v>180</v>
      </c>
      <c r="K91" s="36">
        <v>25</v>
      </c>
      <c r="L91" s="35"/>
      <c r="M91" s="36"/>
      <c r="N91" s="35">
        <v>98.52844194471632</v>
      </c>
      <c r="O91" s="36">
        <v>25.29765137651468</v>
      </c>
      <c r="P91" s="33"/>
      <c r="Q91" s="32"/>
      <c r="R91" s="66"/>
      <c r="S91" s="77" t="s">
        <v>21</v>
      </c>
      <c r="T91" s="33"/>
      <c r="W91" s="33"/>
      <c r="Y91" s="33"/>
      <c r="Z91" s="33"/>
    </row>
    <row r="92" spans="5:26" ht="14.25">
      <c r="E92" s="40" t="s">
        <v>28</v>
      </c>
      <c r="F92" s="9">
        <v>96</v>
      </c>
      <c r="G92" s="9">
        <v>100</v>
      </c>
      <c r="H92" s="35">
        <v>90</v>
      </c>
      <c r="I92" s="35">
        <v>15</v>
      </c>
      <c r="J92" s="35">
        <v>180</v>
      </c>
      <c r="K92" s="36">
        <v>15</v>
      </c>
      <c r="L92" s="35"/>
      <c r="M92" s="36"/>
      <c r="N92" s="35">
        <v>45</v>
      </c>
      <c r="O92" s="36">
        <v>21.090581178999088</v>
      </c>
      <c r="P92" s="33"/>
      <c r="Q92" s="32"/>
      <c r="R92" s="66"/>
      <c r="S92" s="77" t="s">
        <v>23</v>
      </c>
      <c r="T92" s="33"/>
      <c r="W92" s="33"/>
      <c r="Y92" s="33"/>
      <c r="Z92" s="33"/>
    </row>
    <row r="93" spans="5:26" ht="14.25">
      <c r="E93" s="40"/>
      <c r="F93" s="9"/>
      <c r="G93" s="9"/>
      <c r="H93" s="35"/>
      <c r="I93" s="35"/>
      <c r="J93" s="35"/>
      <c r="K93" s="36"/>
      <c r="L93" s="35"/>
      <c r="M93" s="36"/>
      <c r="N93" s="35"/>
      <c r="O93" s="36"/>
      <c r="P93" s="33"/>
      <c r="Q93" s="32"/>
      <c r="R93" s="66"/>
      <c r="S93" s="77"/>
      <c r="T93" s="33"/>
      <c r="W93" s="33"/>
      <c r="Y93" s="33"/>
      <c r="Z93" s="33"/>
    </row>
    <row r="94" spans="1:26" ht="14.25">
      <c r="A94" s="32">
        <v>1538.3</v>
      </c>
      <c r="B94" s="33" t="s">
        <v>99</v>
      </c>
      <c r="C94" s="33" t="s">
        <v>101</v>
      </c>
      <c r="D94" s="33">
        <v>2</v>
      </c>
      <c r="E94" s="40"/>
      <c r="F94" s="9"/>
      <c r="G94" s="9"/>
      <c r="H94" s="35"/>
      <c r="I94" s="35"/>
      <c r="J94" s="35"/>
      <c r="K94" s="36"/>
      <c r="L94" s="35"/>
      <c r="M94" s="36"/>
      <c r="N94" s="35"/>
      <c r="O94" s="36"/>
      <c r="P94" s="33"/>
      <c r="Q94" s="32"/>
      <c r="R94" s="66"/>
      <c r="S94" s="77"/>
      <c r="T94" s="33"/>
      <c r="W94" s="33"/>
      <c r="Y94" s="33"/>
      <c r="Z94" s="33"/>
    </row>
    <row r="95" spans="5:26" ht="14.25">
      <c r="E95" s="40"/>
      <c r="F95" s="9"/>
      <c r="G95" s="9"/>
      <c r="H95" s="35"/>
      <c r="I95" s="35"/>
      <c r="J95" s="35"/>
      <c r="K95" s="36"/>
      <c r="L95" s="35"/>
      <c r="M95" s="36"/>
      <c r="N95" s="35"/>
      <c r="O95" s="36"/>
      <c r="P95" s="33"/>
      <c r="Q95" s="32"/>
      <c r="R95" s="66"/>
      <c r="S95" s="77"/>
      <c r="T95" s="33"/>
      <c r="W95" s="33"/>
      <c r="Y95" s="33"/>
      <c r="Z95" s="33"/>
    </row>
    <row r="96" spans="1:19" s="50" customFormat="1" ht="14.25">
      <c r="A96" s="48"/>
      <c r="B96" s="49"/>
      <c r="C96" s="49"/>
      <c r="D96" s="49"/>
      <c r="E96" s="40" t="s">
        <v>103</v>
      </c>
      <c r="F96" s="45">
        <v>62</v>
      </c>
      <c r="G96" s="45">
        <v>64</v>
      </c>
      <c r="H96" s="46">
        <v>90</v>
      </c>
      <c r="I96" s="46">
        <v>22</v>
      </c>
      <c r="J96" s="46">
        <v>0</v>
      </c>
      <c r="K96" s="47">
        <v>8</v>
      </c>
      <c r="L96" s="46"/>
      <c r="M96" s="47"/>
      <c r="N96" s="46">
        <v>340.819730262393</v>
      </c>
      <c r="O96" s="47">
        <v>23.341366554873844</v>
      </c>
      <c r="P96" s="49"/>
      <c r="Q96" s="48"/>
      <c r="R96" s="68"/>
      <c r="S96" s="79"/>
    </row>
    <row r="97" spans="1:19" s="37" customFormat="1" ht="14.25">
      <c r="A97" s="32"/>
      <c r="B97" s="33"/>
      <c r="C97" s="33"/>
      <c r="D97" s="33"/>
      <c r="E97" s="40" t="s">
        <v>28</v>
      </c>
      <c r="F97" s="9">
        <v>68</v>
      </c>
      <c r="G97" s="9">
        <v>70</v>
      </c>
      <c r="H97" s="35">
        <v>90</v>
      </c>
      <c r="I97" s="35">
        <v>12</v>
      </c>
      <c r="J97" s="35" t="s">
        <v>75</v>
      </c>
      <c r="K97" s="36"/>
      <c r="L97" s="35"/>
      <c r="M97" s="36"/>
      <c r="N97" s="35">
        <v>0</v>
      </c>
      <c r="O97" s="36">
        <v>12</v>
      </c>
      <c r="P97" s="33"/>
      <c r="Q97" s="32"/>
      <c r="R97" s="66"/>
      <c r="S97" s="77"/>
    </row>
    <row r="98" spans="1:19" s="37" customFormat="1" ht="14.25">
      <c r="A98" s="32"/>
      <c r="B98" s="33"/>
      <c r="C98" s="33"/>
      <c r="D98" s="33"/>
      <c r="E98" s="40" t="s">
        <v>72</v>
      </c>
      <c r="F98" s="9">
        <v>73</v>
      </c>
      <c r="G98" s="9">
        <v>77</v>
      </c>
      <c r="H98" s="35">
        <v>270</v>
      </c>
      <c r="I98" s="35">
        <v>12</v>
      </c>
      <c r="J98" s="35">
        <v>180</v>
      </c>
      <c r="K98" s="36">
        <v>25</v>
      </c>
      <c r="L98" s="35"/>
      <c r="M98" s="36"/>
      <c r="N98" s="35">
        <v>114.50487510554885</v>
      </c>
      <c r="O98" s="36">
        <v>27.56297406362542</v>
      </c>
      <c r="P98" s="33"/>
      <c r="Q98" s="32"/>
      <c r="R98" s="66"/>
      <c r="S98" s="77"/>
    </row>
    <row r="99" spans="1:19" s="37" customFormat="1" ht="28.5">
      <c r="A99" s="32"/>
      <c r="B99" s="33"/>
      <c r="C99" s="33"/>
      <c r="D99" s="33"/>
      <c r="E99" s="40" t="s">
        <v>117</v>
      </c>
      <c r="F99" s="9">
        <v>98</v>
      </c>
      <c r="G99" s="9">
        <v>100</v>
      </c>
      <c r="H99" s="35">
        <v>180</v>
      </c>
      <c r="I99" s="35">
        <v>70</v>
      </c>
      <c r="J99" s="35" t="s">
        <v>104</v>
      </c>
      <c r="K99" s="36"/>
      <c r="L99" s="35"/>
      <c r="M99" s="36"/>
      <c r="N99" s="35">
        <v>90</v>
      </c>
      <c r="O99" s="36">
        <v>70</v>
      </c>
      <c r="P99" s="33"/>
      <c r="Q99" s="32">
        <v>25</v>
      </c>
      <c r="R99" s="66"/>
      <c r="S99" s="77" t="s">
        <v>74</v>
      </c>
    </row>
    <row r="100" spans="1:19" s="37" customFormat="1" ht="14.25">
      <c r="A100" s="32"/>
      <c r="B100" s="33"/>
      <c r="C100" s="33"/>
      <c r="D100" s="33"/>
      <c r="E100" s="40" t="s">
        <v>25</v>
      </c>
      <c r="F100" s="9">
        <v>115</v>
      </c>
      <c r="G100" s="9">
        <v>118</v>
      </c>
      <c r="H100" s="35">
        <v>270</v>
      </c>
      <c r="I100" s="35">
        <v>30</v>
      </c>
      <c r="J100" s="35">
        <v>0</v>
      </c>
      <c r="K100" s="36">
        <v>10</v>
      </c>
      <c r="L100" s="35"/>
      <c r="M100" s="36"/>
      <c r="N100" s="35">
        <v>196.98305334596864</v>
      </c>
      <c r="O100" s="36">
        <v>31.474948889185498</v>
      </c>
      <c r="P100" s="33"/>
      <c r="Q100" s="32"/>
      <c r="R100" s="66"/>
      <c r="S100" s="77"/>
    </row>
    <row r="101" spans="1:19" s="37" customFormat="1" ht="14.25">
      <c r="A101" s="32"/>
      <c r="B101" s="33"/>
      <c r="C101" s="33"/>
      <c r="D101" s="33"/>
      <c r="E101" s="40" t="s">
        <v>72</v>
      </c>
      <c r="F101" s="9">
        <v>115</v>
      </c>
      <c r="G101" s="9">
        <v>118</v>
      </c>
      <c r="H101" s="35">
        <v>270</v>
      </c>
      <c r="I101" s="35">
        <v>8</v>
      </c>
      <c r="J101" s="35">
        <v>180</v>
      </c>
      <c r="K101" s="36">
        <v>20</v>
      </c>
      <c r="L101" s="35"/>
      <c r="M101" s="36"/>
      <c r="N101" s="35">
        <v>111.11320868804953</v>
      </c>
      <c r="O101" s="36">
        <v>21.47966320447439</v>
      </c>
      <c r="P101" s="33"/>
      <c r="Q101" s="32"/>
      <c r="R101" s="66"/>
      <c r="S101" s="77"/>
    </row>
    <row r="102" spans="5:26" ht="14.25">
      <c r="E102" s="40"/>
      <c r="F102" s="9"/>
      <c r="G102" s="9"/>
      <c r="H102" s="35"/>
      <c r="I102" s="35"/>
      <c r="J102" s="35"/>
      <c r="K102" s="36"/>
      <c r="L102" s="35"/>
      <c r="M102" s="36"/>
      <c r="N102" s="35"/>
      <c r="O102" s="36"/>
      <c r="P102" s="33"/>
      <c r="Q102" s="32"/>
      <c r="R102" s="66"/>
      <c r="S102" s="77"/>
      <c r="T102" s="33"/>
      <c r="W102" s="33"/>
      <c r="Y102" s="33"/>
      <c r="Z102" s="33"/>
    </row>
    <row r="103" spans="1:19" s="37" customFormat="1" ht="14.25">
      <c r="A103" s="32">
        <v>1539.6</v>
      </c>
      <c r="B103" s="33" t="s">
        <v>99</v>
      </c>
      <c r="C103" s="33" t="s">
        <v>101</v>
      </c>
      <c r="D103" s="33">
        <v>4</v>
      </c>
      <c r="E103" s="40" t="s">
        <v>72</v>
      </c>
      <c r="F103" s="33">
        <v>2</v>
      </c>
      <c r="G103" s="33">
        <v>4</v>
      </c>
      <c r="H103" s="35">
        <v>270</v>
      </c>
      <c r="I103" s="35">
        <v>25</v>
      </c>
      <c r="J103" s="35">
        <v>180</v>
      </c>
      <c r="K103" s="36">
        <v>35</v>
      </c>
      <c r="L103" s="33"/>
      <c r="M103" s="32"/>
      <c r="N103" s="35">
        <v>123.66188274798267</v>
      </c>
      <c r="O103" s="36">
        <v>42.06340643270696</v>
      </c>
      <c r="P103" s="33"/>
      <c r="Q103" s="32"/>
      <c r="R103" s="66"/>
      <c r="S103" s="77"/>
    </row>
    <row r="104" spans="1:19" s="37" customFormat="1" ht="14.25">
      <c r="A104" s="32"/>
      <c r="B104" s="33"/>
      <c r="C104" s="33"/>
      <c r="D104" s="33"/>
      <c r="E104" s="40" t="s">
        <v>25</v>
      </c>
      <c r="F104" s="33">
        <v>2</v>
      </c>
      <c r="G104" s="33">
        <v>4</v>
      </c>
      <c r="H104" s="35">
        <v>90</v>
      </c>
      <c r="I104" s="35">
        <v>3</v>
      </c>
      <c r="J104" s="35">
        <v>180</v>
      </c>
      <c r="K104" s="36">
        <v>5</v>
      </c>
      <c r="L104" s="33"/>
      <c r="M104" s="32"/>
      <c r="N104" s="35">
        <v>59.07739373007206</v>
      </c>
      <c r="O104" s="36">
        <v>5.82899115760857</v>
      </c>
      <c r="P104" s="33"/>
      <c r="Q104" s="32"/>
      <c r="R104" s="66"/>
      <c r="S104" s="77"/>
    </row>
    <row r="105" spans="5:26" ht="14.25">
      <c r="E105" s="40" t="s">
        <v>28</v>
      </c>
      <c r="F105" s="33">
        <v>41</v>
      </c>
      <c r="G105" s="33">
        <v>43</v>
      </c>
      <c r="H105" s="35">
        <v>90</v>
      </c>
      <c r="I105" s="35">
        <v>8</v>
      </c>
      <c r="J105" s="35">
        <v>0</v>
      </c>
      <c r="K105" s="36">
        <v>15</v>
      </c>
      <c r="N105" s="35">
        <v>297.6772590025351</v>
      </c>
      <c r="O105" s="36">
        <v>16.95668696868286</v>
      </c>
      <c r="P105" s="33"/>
      <c r="Q105" s="32"/>
      <c r="R105" s="66"/>
      <c r="S105" s="77"/>
      <c r="T105" s="33"/>
      <c r="W105" s="33"/>
      <c r="Y105" s="33"/>
      <c r="Z105" s="33"/>
    </row>
    <row r="106" spans="5:26" ht="14.25">
      <c r="E106" s="40" t="s">
        <v>25</v>
      </c>
      <c r="F106" s="33">
        <v>53</v>
      </c>
      <c r="G106" s="33">
        <v>56</v>
      </c>
      <c r="H106" s="35">
        <v>90</v>
      </c>
      <c r="I106" s="35">
        <v>6</v>
      </c>
      <c r="J106" s="35">
        <v>180</v>
      </c>
      <c r="K106" s="36">
        <v>14</v>
      </c>
      <c r="N106" s="35">
        <v>67.14214128979711</v>
      </c>
      <c r="O106" s="36">
        <v>15.207897734275718</v>
      </c>
      <c r="P106" s="33"/>
      <c r="Q106" s="32"/>
      <c r="R106" s="66"/>
      <c r="S106" s="77" t="s">
        <v>26</v>
      </c>
      <c r="T106" s="33"/>
      <c r="W106" s="33"/>
      <c r="Y106" s="33"/>
      <c r="Z106" s="33"/>
    </row>
    <row r="107" spans="5:26" ht="14.25">
      <c r="E107" s="40" t="s">
        <v>28</v>
      </c>
      <c r="F107" s="33">
        <v>53</v>
      </c>
      <c r="G107" s="33">
        <v>56</v>
      </c>
      <c r="H107" s="35">
        <v>180</v>
      </c>
      <c r="I107" s="35">
        <v>4</v>
      </c>
      <c r="J107" s="35">
        <v>0</v>
      </c>
      <c r="K107" s="36">
        <v>22</v>
      </c>
      <c r="N107" s="35">
        <v>0</v>
      </c>
      <c r="O107" s="36">
        <v>90</v>
      </c>
      <c r="P107" s="33"/>
      <c r="Q107" s="32"/>
      <c r="R107" s="66"/>
      <c r="S107" s="77"/>
      <c r="T107" s="33"/>
      <c r="W107" s="33"/>
      <c r="Y107" s="33"/>
      <c r="Z107" s="33"/>
    </row>
    <row r="108" spans="5:26" ht="13.5" customHeight="1">
      <c r="E108" s="40" t="s">
        <v>25</v>
      </c>
      <c r="F108" s="33">
        <v>58</v>
      </c>
      <c r="G108" s="33">
        <v>60</v>
      </c>
      <c r="H108" s="35">
        <v>90</v>
      </c>
      <c r="I108" s="35">
        <v>20</v>
      </c>
      <c r="J108" s="35">
        <v>180</v>
      </c>
      <c r="K108" s="36">
        <v>14</v>
      </c>
      <c r="N108" s="35">
        <v>34.41204256769237</v>
      </c>
      <c r="O108" s="36">
        <v>24.247532051841333</v>
      </c>
      <c r="P108" s="33"/>
      <c r="Q108" s="32"/>
      <c r="R108" s="66"/>
      <c r="S108" s="77" t="s">
        <v>27</v>
      </c>
      <c r="T108" s="33"/>
      <c r="W108" s="33"/>
      <c r="Y108" s="33"/>
      <c r="Z108" s="33"/>
    </row>
    <row r="109" spans="1:19" s="37" customFormat="1" ht="14.25">
      <c r="A109" s="32"/>
      <c r="B109" s="33"/>
      <c r="C109" s="33"/>
      <c r="D109" s="33"/>
      <c r="E109" s="40" t="s">
        <v>72</v>
      </c>
      <c r="F109" s="33">
        <v>61</v>
      </c>
      <c r="G109" s="33">
        <v>63</v>
      </c>
      <c r="H109" s="35">
        <v>90</v>
      </c>
      <c r="I109" s="35">
        <v>12</v>
      </c>
      <c r="J109" s="35">
        <v>0</v>
      </c>
      <c r="K109" s="36">
        <v>23</v>
      </c>
      <c r="L109" s="33"/>
      <c r="M109" s="32"/>
      <c r="N109" s="35">
        <v>296.5995043912023</v>
      </c>
      <c r="O109" s="36">
        <v>25.790672408490252</v>
      </c>
      <c r="P109" s="33"/>
      <c r="Q109" s="32"/>
      <c r="R109" s="66"/>
      <c r="S109" s="77"/>
    </row>
    <row r="110" spans="1:19" s="37" customFormat="1" ht="14.25">
      <c r="A110" s="32"/>
      <c r="B110" s="33"/>
      <c r="C110" s="33"/>
      <c r="D110" s="33"/>
      <c r="E110" s="40" t="s">
        <v>28</v>
      </c>
      <c r="F110" s="33">
        <v>68</v>
      </c>
      <c r="G110" s="33">
        <v>68</v>
      </c>
      <c r="H110" s="35">
        <v>270</v>
      </c>
      <c r="I110" s="35">
        <v>54</v>
      </c>
      <c r="J110" s="35" t="s">
        <v>75</v>
      </c>
      <c r="K110" s="36"/>
      <c r="L110" s="33"/>
      <c r="M110" s="32"/>
      <c r="N110" s="35">
        <v>180</v>
      </c>
      <c r="O110" s="36">
        <v>54</v>
      </c>
      <c r="P110" s="33"/>
      <c r="Q110" s="32"/>
      <c r="R110" s="66"/>
      <c r="S110" s="77" t="s">
        <v>29</v>
      </c>
    </row>
    <row r="111" spans="1:19" s="37" customFormat="1" ht="14.25">
      <c r="A111" s="32"/>
      <c r="B111" s="33"/>
      <c r="C111" s="33"/>
      <c r="D111" s="33"/>
      <c r="E111" s="40" t="s">
        <v>28</v>
      </c>
      <c r="F111" s="33">
        <v>68</v>
      </c>
      <c r="G111" s="33">
        <v>68</v>
      </c>
      <c r="H111" s="35">
        <v>90</v>
      </c>
      <c r="I111" s="35">
        <v>4</v>
      </c>
      <c r="J111" s="35">
        <v>180</v>
      </c>
      <c r="K111" s="36">
        <v>35</v>
      </c>
      <c r="L111" s="33"/>
      <c r="M111" s="32"/>
      <c r="N111" s="35">
        <v>84.29701782318546</v>
      </c>
      <c r="O111" s="36">
        <v>35.19883378079835</v>
      </c>
      <c r="P111" s="33"/>
      <c r="Q111" s="32"/>
      <c r="R111" s="66"/>
      <c r="S111" s="77"/>
    </row>
    <row r="112" spans="5:26" ht="14.25">
      <c r="E112" s="40" t="s">
        <v>25</v>
      </c>
      <c r="F112" s="33">
        <v>91</v>
      </c>
      <c r="G112" s="33">
        <v>93</v>
      </c>
      <c r="H112" s="35">
        <v>270</v>
      </c>
      <c r="I112" s="35">
        <v>10</v>
      </c>
      <c r="J112" s="35">
        <v>0</v>
      </c>
      <c r="K112" s="36">
        <v>20</v>
      </c>
      <c r="N112" s="35">
        <v>244.15192788812084</v>
      </c>
      <c r="O112" s="36">
        <v>22.268744495296872</v>
      </c>
      <c r="P112" s="33"/>
      <c r="Q112" s="32"/>
      <c r="R112" s="66"/>
      <c r="S112" s="77"/>
      <c r="T112" s="33"/>
      <c r="W112" s="33"/>
      <c r="Y112" s="33"/>
      <c r="Z112" s="33"/>
    </row>
    <row r="113" spans="5:26" ht="14.25">
      <c r="E113" s="40" t="s">
        <v>117</v>
      </c>
      <c r="F113" s="33">
        <v>91</v>
      </c>
      <c r="G113" s="33">
        <v>94</v>
      </c>
      <c r="H113" s="35">
        <v>270</v>
      </c>
      <c r="I113" s="35">
        <v>65</v>
      </c>
      <c r="J113" s="35">
        <v>60</v>
      </c>
      <c r="K113" s="36">
        <v>0</v>
      </c>
      <c r="N113" s="35">
        <v>240</v>
      </c>
      <c r="O113" s="36">
        <v>77</v>
      </c>
      <c r="P113" s="33"/>
      <c r="Q113" s="32"/>
      <c r="R113" s="66"/>
      <c r="S113" s="77" t="s">
        <v>30</v>
      </c>
      <c r="T113" s="33"/>
      <c r="W113" s="33"/>
      <c r="Y113" s="33"/>
      <c r="Z113" s="33"/>
    </row>
    <row r="114" spans="5:26" ht="14.25">
      <c r="E114" s="40" t="s">
        <v>31</v>
      </c>
      <c r="F114" s="33">
        <v>116</v>
      </c>
      <c r="G114" s="33">
        <v>118</v>
      </c>
      <c r="H114" s="35">
        <v>270</v>
      </c>
      <c r="I114" s="35">
        <v>15</v>
      </c>
      <c r="J114" s="35">
        <v>180</v>
      </c>
      <c r="K114" s="36">
        <v>10</v>
      </c>
      <c r="N114" s="35">
        <v>146.65263460982803</v>
      </c>
      <c r="O114" s="36">
        <v>17.96386012983136</v>
      </c>
      <c r="P114" s="33"/>
      <c r="Q114" s="32"/>
      <c r="R114" s="66"/>
      <c r="S114" s="77" t="s">
        <v>32</v>
      </c>
      <c r="T114" s="33"/>
      <c r="W114" s="33"/>
      <c r="Y114" s="33"/>
      <c r="Z114" s="33"/>
    </row>
    <row r="115" spans="5:26" ht="14.25">
      <c r="E115" s="40"/>
      <c r="H115" s="35"/>
      <c r="I115" s="35"/>
      <c r="J115" s="35"/>
      <c r="K115" s="36"/>
      <c r="N115" s="35"/>
      <c r="O115" s="36"/>
      <c r="P115" s="33"/>
      <c r="Q115" s="32"/>
      <c r="R115" s="66"/>
      <c r="S115" s="77"/>
      <c r="T115" s="33"/>
      <c r="W115" s="33"/>
      <c r="Y115" s="33"/>
      <c r="Z115" s="33"/>
    </row>
    <row r="116" spans="1:26" ht="14.25">
      <c r="A116" s="32">
        <v>1541.1</v>
      </c>
      <c r="B116" s="33" t="s">
        <v>99</v>
      </c>
      <c r="C116" s="33" t="s">
        <v>101</v>
      </c>
      <c r="D116" s="33">
        <v>5</v>
      </c>
      <c r="E116" s="34" t="s">
        <v>28</v>
      </c>
      <c r="F116" s="33">
        <v>5</v>
      </c>
      <c r="G116" s="33">
        <v>8</v>
      </c>
      <c r="H116" s="35">
        <v>90</v>
      </c>
      <c r="I116" s="35">
        <v>8</v>
      </c>
      <c r="J116" s="35">
        <v>180</v>
      </c>
      <c r="K116" s="36">
        <v>20</v>
      </c>
      <c r="N116" s="35">
        <v>68.88679131195045</v>
      </c>
      <c r="O116" s="36">
        <v>21.47966320447439</v>
      </c>
      <c r="P116" s="33">
        <v>30</v>
      </c>
      <c r="Q116" s="32"/>
      <c r="R116" s="66"/>
      <c r="S116" s="77" t="s">
        <v>33</v>
      </c>
      <c r="T116" s="33"/>
      <c r="W116" s="33"/>
      <c r="Y116" s="33"/>
      <c r="Z116" s="33"/>
    </row>
    <row r="117" spans="8:26" ht="14.25">
      <c r="H117" s="35"/>
      <c r="I117" s="35"/>
      <c r="J117" s="35"/>
      <c r="K117" s="36"/>
      <c r="N117" s="35"/>
      <c r="O117" s="36"/>
      <c r="P117" s="33"/>
      <c r="Q117" s="32"/>
      <c r="R117" s="66"/>
      <c r="S117" s="77"/>
      <c r="T117" s="33"/>
      <c r="W117" s="33"/>
      <c r="Y117" s="33"/>
      <c r="Z117" s="33"/>
    </row>
    <row r="118" spans="1:26" ht="14.25">
      <c r="A118" s="32">
        <v>1541.86</v>
      </c>
      <c r="B118" s="33" t="s">
        <v>99</v>
      </c>
      <c r="C118" s="33" t="s">
        <v>101</v>
      </c>
      <c r="D118" s="33">
        <v>7</v>
      </c>
      <c r="E118" s="34" t="s">
        <v>28</v>
      </c>
      <c r="F118" s="33">
        <v>0</v>
      </c>
      <c r="G118" s="33">
        <v>2</v>
      </c>
      <c r="H118" s="35">
        <v>90</v>
      </c>
      <c r="I118" s="35">
        <v>50</v>
      </c>
      <c r="J118" s="41" t="s">
        <v>75</v>
      </c>
      <c r="K118" s="36"/>
      <c r="N118" s="35">
        <v>0</v>
      </c>
      <c r="O118" s="36">
        <v>50</v>
      </c>
      <c r="P118" s="33"/>
      <c r="Q118" s="32"/>
      <c r="R118" s="66"/>
      <c r="S118" s="77"/>
      <c r="T118" s="33"/>
      <c r="W118" s="33"/>
      <c r="Y118" s="33"/>
      <c r="Z118" s="33"/>
    </row>
    <row r="119" spans="1:19" s="37" customFormat="1" ht="14.25">
      <c r="A119" s="32"/>
      <c r="B119" s="33"/>
      <c r="C119" s="33"/>
      <c r="D119" s="33"/>
      <c r="E119" s="34" t="s">
        <v>72</v>
      </c>
      <c r="F119" s="33">
        <v>10</v>
      </c>
      <c r="G119" s="33">
        <v>12</v>
      </c>
      <c r="H119" s="35">
        <v>90</v>
      </c>
      <c r="I119" s="35">
        <v>20</v>
      </c>
      <c r="J119" s="41" t="s">
        <v>76</v>
      </c>
      <c r="K119" s="36"/>
      <c r="L119" s="33"/>
      <c r="M119" s="32"/>
      <c r="N119" s="35">
        <v>0</v>
      </c>
      <c r="O119" s="36">
        <v>20</v>
      </c>
      <c r="P119" s="33"/>
      <c r="Q119" s="32"/>
      <c r="R119" s="66"/>
      <c r="S119" s="77"/>
    </row>
    <row r="120" spans="1:19" s="37" customFormat="1" ht="28.5">
      <c r="A120" s="32"/>
      <c r="B120" s="33"/>
      <c r="C120" s="33"/>
      <c r="D120" s="33"/>
      <c r="E120" s="34" t="s">
        <v>25</v>
      </c>
      <c r="F120" s="33">
        <v>0</v>
      </c>
      <c r="G120" s="33">
        <v>2</v>
      </c>
      <c r="H120" s="35">
        <v>270</v>
      </c>
      <c r="I120" s="35">
        <v>5</v>
      </c>
      <c r="J120" s="35">
        <v>30</v>
      </c>
      <c r="K120" s="36">
        <v>0</v>
      </c>
      <c r="L120" s="33"/>
      <c r="M120" s="32"/>
      <c r="N120" s="35">
        <v>210</v>
      </c>
      <c r="O120" s="36">
        <v>30.37550652529317</v>
      </c>
      <c r="P120" s="33">
        <v>120</v>
      </c>
      <c r="Q120" s="32"/>
      <c r="R120" s="66"/>
      <c r="S120" s="77" t="s">
        <v>105</v>
      </c>
    </row>
    <row r="121" spans="1:19" s="37" customFormat="1" ht="14.25">
      <c r="A121" s="32"/>
      <c r="B121" s="33"/>
      <c r="C121" s="33"/>
      <c r="D121" s="33"/>
      <c r="E121" s="34" t="s">
        <v>25</v>
      </c>
      <c r="F121" s="33">
        <v>13</v>
      </c>
      <c r="G121" s="33">
        <v>15</v>
      </c>
      <c r="H121" s="35">
        <v>90</v>
      </c>
      <c r="I121" s="35">
        <v>22</v>
      </c>
      <c r="J121" s="35">
        <v>180</v>
      </c>
      <c r="K121" s="36">
        <v>5</v>
      </c>
      <c r="L121" s="33"/>
      <c r="M121" s="32"/>
      <c r="N121" s="35">
        <v>12.218302147954205</v>
      </c>
      <c r="O121" s="36">
        <v>22.533497780344533</v>
      </c>
      <c r="P121" s="33"/>
      <c r="Q121" s="32"/>
      <c r="R121" s="66"/>
      <c r="S121" s="77" t="s">
        <v>20</v>
      </c>
    </row>
    <row r="122" spans="1:19" s="37" customFormat="1" ht="14.25">
      <c r="A122" s="32"/>
      <c r="B122" s="33"/>
      <c r="C122" s="33"/>
      <c r="D122" s="33"/>
      <c r="E122" s="34" t="s">
        <v>28</v>
      </c>
      <c r="F122" s="33">
        <v>13</v>
      </c>
      <c r="G122" s="33">
        <v>18</v>
      </c>
      <c r="H122" s="35">
        <v>270</v>
      </c>
      <c r="I122" s="35">
        <v>30</v>
      </c>
      <c r="J122" s="35">
        <v>180</v>
      </c>
      <c r="K122" s="36">
        <v>45</v>
      </c>
      <c r="L122" s="33"/>
      <c r="M122" s="32"/>
      <c r="N122" s="35">
        <v>120</v>
      </c>
      <c r="O122" s="36">
        <v>52.238756092964955</v>
      </c>
      <c r="P122" s="33"/>
      <c r="Q122" s="32"/>
      <c r="R122" s="66"/>
      <c r="S122" s="77"/>
    </row>
    <row r="123" spans="1:19" s="37" customFormat="1" ht="28.5">
      <c r="A123" s="32"/>
      <c r="B123" s="33"/>
      <c r="C123" s="33"/>
      <c r="D123" s="33"/>
      <c r="E123" s="34" t="s">
        <v>72</v>
      </c>
      <c r="F123" s="33">
        <v>23</v>
      </c>
      <c r="G123" s="33">
        <v>25</v>
      </c>
      <c r="H123" s="38"/>
      <c r="I123" s="38"/>
      <c r="J123" s="38"/>
      <c r="K123" s="39"/>
      <c r="L123" s="38"/>
      <c r="M123" s="32"/>
      <c r="N123" s="35">
        <v>90</v>
      </c>
      <c r="O123" s="36">
        <v>90</v>
      </c>
      <c r="P123" s="33"/>
      <c r="Q123" s="32"/>
      <c r="R123" s="66"/>
      <c r="S123" s="77" t="s">
        <v>34</v>
      </c>
    </row>
    <row r="124" spans="1:19" s="37" customFormat="1" ht="14.25">
      <c r="A124" s="32"/>
      <c r="B124" s="33"/>
      <c r="C124" s="33"/>
      <c r="D124" s="33"/>
      <c r="E124" s="34" t="s">
        <v>28</v>
      </c>
      <c r="F124" s="33">
        <v>53</v>
      </c>
      <c r="G124" s="33">
        <v>53</v>
      </c>
      <c r="H124" s="35">
        <v>270</v>
      </c>
      <c r="I124" s="35">
        <v>4</v>
      </c>
      <c r="J124" s="35">
        <v>0</v>
      </c>
      <c r="K124" s="36">
        <v>18</v>
      </c>
      <c r="L124" s="33"/>
      <c r="M124" s="32"/>
      <c r="N124" s="35">
        <v>257.854477561636</v>
      </c>
      <c r="O124" s="36">
        <v>18.42471049914228</v>
      </c>
      <c r="P124" s="33"/>
      <c r="Q124" s="32"/>
      <c r="R124" s="66"/>
      <c r="S124" s="77"/>
    </row>
    <row r="125" spans="1:19" s="37" customFormat="1" ht="14.25">
      <c r="A125" s="32"/>
      <c r="B125" s="33"/>
      <c r="C125" s="33"/>
      <c r="D125" s="33"/>
      <c r="E125" s="34" t="s">
        <v>25</v>
      </c>
      <c r="F125" s="33">
        <v>56</v>
      </c>
      <c r="G125" s="33">
        <v>57</v>
      </c>
      <c r="H125" s="38"/>
      <c r="I125" s="38"/>
      <c r="J125" s="38"/>
      <c r="K125" s="39"/>
      <c r="L125" s="38"/>
      <c r="M125" s="32"/>
      <c r="N125" s="35"/>
      <c r="O125" s="36"/>
      <c r="P125" s="33"/>
      <c r="Q125" s="32"/>
      <c r="R125" s="66"/>
      <c r="S125" s="77" t="s">
        <v>20</v>
      </c>
    </row>
    <row r="126" spans="1:19" s="37" customFormat="1" ht="14.25">
      <c r="A126" s="32"/>
      <c r="B126" s="33"/>
      <c r="C126" s="33"/>
      <c r="D126" s="33"/>
      <c r="E126" s="34" t="s">
        <v>72</v>
      </c>
      <c r="F126" s="33">
        <v>69</v>
      </c>
      <c r="G126" s="33">
        <v>70</v>
      </c>
      <c r="H126" s="35">
        <v>90</v>
      </c>
      <c r="I126" s="35">
        <v>32</v>
      </c>
      <c r="J126" s="35">
        <v>0</v>
      </c>
      <c r="K126" s="36">
        <v>22</v>
      </c>
      <c r="L126" s="33"/>
      <c r="M126" s="32"/>
      <c r="N126" s="35">
        <v>327.1142156953155</v>
      </c>
      <c r="O126" s="36">
        <v>38.1592515932052</v>
      </c>
      <c r="P126" s="33"/>
      <c r="Q126" s="32"/>
      <c r="R126" s="66"/>
      <c r="S126" s="77"/>
    </row>
    <row r="127" spans="1:19" s="37" customFormat="1" ht="14.25">
      <c r="A127" s="32"/>
      <c r="B127" s="33"/>
      <c r="C127" s="33"/>
      <c r="D127" s="33"/>
      <c r="E127" s="34" t="s">
        <v>25</v>
      </c>
      <c r="F127" s="33">
        <v>67</v>
      </c>
      <c r="G127" s="33">
        <v>70</v>
      </c>
      <c r="H127" s="35">
        <v>90</v>
      </c>
      <c r="I127" s="35">
        <v>49</v>
      </c>
      <c r="J127" s="35">
        <v>0</v>
      </c>
      <c r="K127" s="36">
        <v>60</v>
      </c>
      <c r="L127" s="33"/>
      <c r="M127" s="32"/>
      <c r="N127" s="35">
        <v>303.5907412953936</v>
      </c>
      <c r="O127" s="36">
        <v>70.8507813954956</v>
      </c>
      <c r="P127" s="33"/>
      <c r="Q127" s="32"/>
      <c r="R127" s="66"/>
      <c r="S127" s="77" t="s">
        <v>35</v>
      </c>
    </row>
    <row r="128" spans="1:19" s="37" customFormat="1" ht="14.25">
      <c r="A128" s="32"/>
      <c r="B128" s="33"/>
      <c r="C128" s="33"/>
      <c r="D128" s="33"/>
      <c r="E128" s="34" t="s">
        <v>28</v>
      </c>
      <c r="F128" s="33">
        <v>72</v>
      </c>
      <c r="G128" s="33">
        <v>72</v>
      </c>
      <c r="H128" s="35">
        <v>90</v>
      </c>
      <c r="I128" s="35">
        <v>11</v>
      </c>
      <c r="J128" s="35">
        <v>180</v>
      </c>
      <c r="K128" s="36">
        <v>5</v>
      </c>
      <c r="L128" s="33"/>
      <c r="M128" s="32"/>
      <c r="N128" s="35">
        <v>24.232040821969804</v>
      </c>
      <c r="O128" s="36">
        <v>12.070291286354703</v>
      </c>
      <c r="P128" s="33"/>
      <c r="Q128" s="32"/>
      <c r="R128" s="66"/>
      <c r="S128" s="77"/>
    </row>
    <row r="129" spans="1:19" s="37" customFormat="1" ht="14.25">
      <c r="A129" s="32"/>
      <c r="B129" s="33"/>
      <c r="C129" s="33"/>
      <c r="D129" s="33"/>
      <c r="E129" s="34" t="s">
        <v>25</v>
      </c>
      <c r="F129" s="33">
        <v>75</v>
      </c>
      <c r="G129" s="33">
        <v>77</v>
      </c>
      <c r="H129" s="35">
        <v>270</v>
      </c>
      <c r="I129" s="35">
        <v>15</v>
      </c>
      <c r="J129" s="35">
        <v>180</v>
      </c>
      <c r="K129" s="36">
        <v>40</v>
      </c>
      <c r="L129" s="33"/>
      <c r="M129" s="32"/>
      <c r="N129" s="35">
        <v>107.70981195788397</v>
      </c>
      <c r="O129" s="36">
        <v>42.27351539113118</v>
      </c>
      <c r="P129" s="33"/>
      <c r="Q129" s="32"/>
      <c r="R129" s="66"/>
      <c r="S129" s="77" t="s">
        <v>20</v>
      </c>
    </row>
    <row r="130" spans="1:19" s="37" customFormat="1" ht="14.25">
      <c r="A130" s="32"/>
      <c r="B130" s="33"/>
      <c r="C130" s="33"/>
      <c r="D130" s="33"/>
      <c r="E130" s="34" t="s">
        <v>28</v>
      </c>
      <c r="F130" s="33">
        <v>83</v>
      </c>
      <c r="G130" s="33">
        <v>85</v>
      </c>
      <c r="H130" s="35">
        <v>90</v>
      </c>
      <c r="I130" s="35">
        <v>25</v>
      </c>
      <c r="J130" s="35">
        <v>0</v>
      </c>
      <c r="K130" s="36">
        <v>15</v>
      </c>
      <c r="L130" s="33"/>
      <c r="M130" s="32"/>
      <c r="N130" s="35">
        <v>330.11751086971645</v>
      </c>
      <c r="O130" s="36">
        <v>28.90455563305445</v>
      </c>
      <c r="P130" s="33"/>
      <c r="Q130" s="32"/>
      <c r="R130" s="66"/>
      <c r="S130" s="77"/>
    </row>
    <row r="131" spans="1:19" s="37" customFormat="1" ht="14.25">
      <c r="A131" s="39"/>
      <c r="B131" s="33"/>
      <c r="C131" s="33"/>
      <c r="D131" s="33"/>
      <c r="E131" s="34" t="s">
        <v>72</v>
      </c>
      <c r="F131" s="33">
        <v>98</v>
      </c>
      <c r="G131" s="33">
        <v>90</v>
      </c>
      <c r="H131" s="35">
        <v>90</v>
      </c>
      <c r="I131" s="35">
        <v>30</v>
      </c>
      <c r="J131" s="35">
        <v>0</v>
      </c>
      <c r="K131" s="36">
        <v>20</v>
      </c>
      <c r="L131" s="33"/>
      <c r="M131" s="32"/>
      <c r="N131" s="35">
        <v>327.7720561991126</v>
      </c>
      <c r="O131" s="36">
        <v>35.53134776280417</v>
      </c>
      <c r="P131" s="33"/>
      <c r="Q131" s="32"/>
      <c r="R131" s="66"/>
      <c r="S131" s="77"/>
    </row>
    <row r="132" spans="8:26" ht="14.25">
      <c r="H132" s="35"/>
      <c r="I132" s="35"/>
      <c r="J132" s="35"/>
      <c r="K132" s="36"/>
      <c r="N132" s="35"/>
      <c r="O132" s="36"/>
      <c r="P132" s="33"/>
      <c r="Q132" s="32"/>
      <c r="R132" s="66"/>
      <c r="S132" s="77"/>
      <c r="T132" s="33"/>
      <c r="W132" s="33"/>
      <c r="Y132" s="33"/>
      <c r="Z132" s="33"/>
    </row>
    <row r="133" spans="1:19" s="37" customFormat="1" ht="14.25">
      <c r="A133" s="32">
        <v>1543</v>
      </c>
      <c r="B133" s="33" t="s">
        <v>99</v>
      </c>
      <c r="C133" s="33" t="s">
        <v>101</v>
      </c>
      <c r="D133" s="33">
        <v>8</v>
      </c>
      <c r="E133" s="34" t="s">
        <v>72</v>
      </c>
      <c r="F133" s="33">
        <v>0</v>
      </c>
      <c r="G133" s="33">
        <v>2</v>
      </c>
      <c r="H133" s="35">
        <v>90</v>
      </c>
      <c r="I133" s="35">
        <v>10</v>
      </c>
      <c r="J133" s="35">
        <v>0</v>
      </c>
      <c r="K133" s="36">
        <v>16</v>
      </c>
      <c r="L133" s="33"/>
      <c r="M133" s="32"/>
      <c r="N133" s="35">
        <v>301.5884084682143</v>
      </c>
      <c r="O133" s="36">
        <v>18.798451255588702</v>
      </c>
      <c r="P133" s="33"/>
      <c r="Q133" s="32"/>
      <c r="R133" s="66"/>
      <c r="S133" s="77"/>
    </row>
    <row r="134" spans="1:19" s="37" customFormat="1" ht="14.25">
      <c r="A134" s="32"/>
      <c r="B134" s="33"/>
      <c r="C134" s="33"/>
      <c r="D134" s="33"/>
      <c r="E134" s="34" t="s">
        <v>28</v>
      </c>
      <c r="F134" s="33">
        <v>8</v>
      </c>
      <c r="G134" s="33">
        <v>12</v>
      </c>
      <c r="H134" s="35">
        <v>90</v>
      </c>
      <c r="I134" s="35">
        <v>45</v>
      </c>
      <c r="J134" s="35">
        <v>0</v>
      </c>
      <c r="K134" s="36">
        <v>50</v>
      </c>
      <c r="L134" s="33"/>
      <c r="M134" s="32"/>
      <c r="N134" s="35">
        <v>310</v>
      </c>
      <c r="O134" s="36">
        <v>62.96597916017513</v>
      </c>
      <c r="P134" s="33"/>
      <c r="Q134" s="32"/>
      <c r="R134" s="66"/>
      <c r="S134" s="77" t="s">
        <v>20</v>
      </c>
    </row>
    <row r="135" spans="1:19" s="37" customFormat="1" ht="14.25">
      <c r="A135" s="32"/>
      <c r="B135" s="33"/>
      <c r="C135" s="33"/>
      <c r="D135" s="33"/>
      <c r="E135" s="34" t="s">
        <v>25</v>
      </c>
      <c r="F135" s="33">
        <v>28</v>
      </c>
      <c r="G135" s="33">
        <v>30</v>
      </c>
      <c r="H135" s="35">
        <v>270</v>
      </c>
      <c r="I135" s="35">
        <v>18</v>
      </c>
      <c r="J135" s="35">
        <v>0</v>
      </c>
      <c r="K135" s="36">
        <v>30</v>
      </c>
      <c r="L135" s="33"/>
      <c r="M135" s="32"/>
      <c r="N135" s="35">
        <v>240.63017325403956</v>
      </c>
      <c r="O135" s="36">
        <v>34.5492411324196</v>
      </c>
      <c r="P135" s="33"/>
      <c r="Q135" s="32"/>
      <c r="R135" s="66"/>
      <c r="S135" s="77"/>
    </row>
    <row r="136" spans="1:19" s="37" customFormat="1" ht="28.5">
      <c r="A136" s="32"/>
      <c r="B136" s="33"/>
      <c r="C136" s="33"/>
      <c r="D136" s="33"/>
      <c r="E136" s="34" t="s">
        <v>117</v>
      </c>
      <c r="F136" s="33">
        <v>40</v>
      </c>
      <c r="G136" s="33">
        <v>44</v>
      </c>
      <c r="H136" s="35">
        <v>90</v>
      </c>
      <c r="I136" s="35">
        <v>40</v>
      </c>
      <c r="J136" s="35">
        <v>0</v>
      </c>
      <c r="K136" s="36">
        <v>25</v>
      </c>
      <c r="L136" s="33"/>
      <c r="M136" s="32"/>
      <c r="N136" s="35">
        <v>331</v>
      </c>
      <c r="O136" s="36">
        <v>44</v>
      </c>
      <c r="P136" s="33">
        <v>150</v>
      </c>
      <c r="Q136" s="32"/>
      <c r="R136" s="66"/>
      <c r="S136" s="77" t="s">
        <v>36</v>
      </c>
    </row>
    <row r="137" spans="1:19" s="37" customFormat="1" ht="14.25">
      <c r="A137" s="32"/>
      <c r="B137" s="33"/>
      <c r="C137" s="33"/>
      <c r="D137" s="33"/>
      <c r="E137" s="34" t="s">
        <v>25</v>
      </c>
      <c r="F137" s="33">
        <v>60</v>
      </c>
      <c r="G137" s="33">
        <v>64</v>
      </c>
      <c r="H137" s="35">
        <v>90</v>
      </c>
      <c r="I137" s="35">
        <v>40</v>
      </c>
      <c r="J137" s="35">
        <v>0</v>
      </c>
      <c r="K137" s="36">
        <v>25</v>
      </c>
      <c r="L137" s="33"/>
      <c r="M137" s="32"/>
      <c r="N137" s="35">
        <v>330.9380290679549</v>
      </c>
      <c r="O137" s="36">
        <v>46.030763123193914</v>
      </c>
      <c r="P137" s="33"/>
      <c r="Q137" s="32"/>
      <c r="R137" s="66"/>
      <c r="S137" s="77" t="s">
        <v>37</v>
      </c>
    </row>
    <row r="138" spans="1:19" s="37" customFormat="1" ht="14.25">
      <c r="A138" s="32"/>
      <c r="B138" s="33"/>
      <c r="C138" s="33"/>
      <c r="D138" s="33"/>
      <c r="E138" s="34" t="s">
        <v>25</v>
      </c>
      <c r="F138" s="33">
        <v>60</v>
      </c>
      <c r="G138" s="33">
        <v>64</v>
      </c>
      <c r="H138" s="35">
        <v>270</v>
      </c>
      <c r="I138" s="35">
        <v>35</v>
      </c>
      <c r="J138" s="35">
        <v>0</v>
      </c>
      <c r="K138" s="36">
        <v>40</v>
      </c>
      <c r="L138" s="33"/>
      <c r="M138" s="32"/>
      <c r="N138" s="35">
        <v>230.15585146381216</v>
      </c>
      <c r="O138" s="36">
        <v>51.13357737055106</v>
      </c>
      <c r="P138" s="33">
        <v>40</v>
      </c>
      <c r="Q138" s="32"/>
      <c r="R138" s="66"/>
      <c r="S138" s="77" t="s">
        <v>38</v>
      </c>
    </row>
    <row r="139" spans="1:19" s="37" customFormat="1" ht="14.25">
      <c r="A139" s="32"/>
      <c r="B139" s="33"/>
      <c r="C139" s="33"/>
      <c r="D139" s="33"/>
      <c r="E139" s="34" t="s">
        <v>72</v>
      </c>
      <c r="F139" s="33">
        <v>77</v>
      </c>
      <c r="G139" s="33">
        <v>84</v>
      </c>
      <c r="H139" s="35">
        <v>90</v>
      </c>
      <c r="I139" s="35">
        <v>10</v>
      </c>
      <c r="J139" s="35">
        <v>0</v>
      </c>
      <c r="K139" s="36">
        <v>15</v>
      </c>
      <c r="L139" s="33"/>
      <c r="M139" s="32"/>
      <c r="N139" s="35">
        <v>303.34736539017194</v>
      </c>
      <c r="O139" s="36">
        <v>17.96386012983136</v>
      </c>
      <c r="P139" s="33"/>
      <c r="Q139" s="32"/>
      <c r="R139" s="66"/>
      <c r="S139" s="77"/>
    </row>
    <row r="140" spans="1:19" s="37" customFormat="1" ht="14.25">
      <c r="A140" s="32"/>
      <c r="B140" s="33"/>
      <c r="C140" s="33"/>
      <c r="D140" s="33"/>
      <c r="E140" s="34" t="s">
        <v>28</v>
      </c>
      <c r="F140" s="33">
        <v>79</v>
      </c>
      <c r="G140" s="33">
        <v>84</v>
      </c>
      <c r="H140" s="38"/>
      <c r="I140" s="38"/>
      <c r="J140" s="38"/>
      <c r="K140" s="39"/>
      <c r="L140" s="33"/>
      <c r="M140" s="32"/>
      <c r="N140" s="43"/>
      <c r="O140" s="44"/>
      <c r="P140" s="33"/>
      <c r="Q140" s="32"/>
      <c r="R140" s="66"/>
      <c r="S140" s="77"/>
    </row>
    <row r="141" spans="1:19" s="37" customFormat="1" ht="14.25">
      <c r="A141" s="32"/>
      <c r="B141" s="33"/>
      <c r="C141" s="33"/>
      <c r="D141" s="33"/>
      <c r="E141" s="34" t="s">
        <v>117</v>
      </c>
      <c r="F141" s="33">
        <v>79</v>
      </c>
      <c r="G141" s="33">
        <v>79</v>
      </c>
      <c r="H141" s="35">
        <v>0</v>
      </c>
      <c r="I141" s="35">
        <v>45</v>
      </c>
      <c r="J141" s="41"/>
      <c r="K141" s="36"/>
      <c r="L141" s="33"/>
      <c r="M141" s="32"/>
      <c r="N141" s="35">
        <v>270</v>
      </c>
      <c r="O141" s="36">
        <v>45</v>
      </c>
      <c r="P141" s="33">
        <v>25</v>
      </c>
      <c r="Q141" s="32"/>
      <c r="R141" s="66"/>
      <c r="S141" s="77"/>
    </row>
    <row r="142" spans="1:19" s="37" customFormat="1" ht="14.25">
      <c r="A142" s="32"/>
      <c r="B142" s="33"/>
      <c r="C142" s="33"/>
      <c r="D142" s="33"/>
      <c r="E142" s="34" t="s">
        <v>72</v>
      </c>
      <c r="F142" s="33">
        <v>87</v>
      </c>
      <c r="G142" s="33">
        <v>89</v>
      </c>
      <c r="H142" s="35">
        <v>270</v>
      </c>
      <c r="I142" s="35">
        <v>30</v>
      </c>
      <c r="J142" s="35">
        <v>180</v>
      </c>
      <c r="K142" s="36">
        <v>5</v>
      </c>
      <c r="L142" s="33"/>
      <c r="M142" s="32"/>
      <c r="N142" s="35">
        <v>171.38325073040073</v>
      </c>
      <c r="O142" s="36">
        <v>30.37550652529314</v>
      </c>
      <c r="P142" s="33"/>
      <c r="Q142" s="32"/>
      <c r="R142" s="66"/>
      <c r="S142" s="77"/>
    </row>
    <row r="143" spans="1:19" s="37" customFormat="1" ht="14.25">
      <c r="A143" s="32"/>
      <c r="B143" s="33"/>
      <c r="C143" s="33"/>
      <c r="D143" s="33"/>
      <c r="E143" s="34" t="s">
        <v>28</v>
      </c>
      <c r="F143" s="33">
        <v>104</v>
      </c>
      <c r="G143" s="33">
        <v>107</v>
      </c>
      <c r="H143" s="35">
        <v>90</v>
      </c>
      <c r="I143" s="35">
        <v>25</v>
      </c>
      <c r="J143" s="35">
        <v>0</v>
      </c>
      <c r="K143" s="36">
        <v>32</v>
      </c>
      <c r="L143" s="33"/>
      <c r="M143" s="32"/>
      <c r="N143" s="35">
        <v>306.7320755450198</v>
      </c>
      <c r="O143" s="36">
        <v>39.77232735851037</v>
      </c>
      <c r="P143" s="33"/>
      <c r="Q143" s="32"/>
      <c r="R143" s="66"/>
      <c r="S143" s="77"/>
    </row>
    <row r="144" spans="1:19" s="37" customFormat="1" ht="14.25">
      <c r="A144" s="32"/>
      <c r="B144" s="33"/>
      <c r="C144" s="33"/>
      <c r="D144" s="33"/>
      <c r="E144" s="34" t="s">
        <v>117</v>
      </c>
      <c r="F144" s="33">
        <v>112</v>
      </c>
      <c r="G144" s="33">
        <v>114</v>
      </c>
      <c r="H144" s="35">
        <v>90</v>
      </c>
      <c r="I144" s="35">
        <v>5</v>
      </c>
      <c r="J144" s="35">
        <v>180</v>
      </c>
      <c r="K144" s="36">
        <v>39</v>
      </c>
      <c r="L144" s="33"/>
      <c r="M144" s="32"/>
      <c r="N144" s="35">
        <v>83.83371037381374</v>
      </c>
      <c r="O144" s="36">
        <v>39.26846611205953</v>
      </c>
      <c r="P144" s="33">
        <v>29</v>
      </c>
      <c r="Q144" s="32"/>
      <c r="R144" s="66"/>
      <c r="S144" s="77" t="s">
        <v>39</v>
      </c>
    </row>
    <row r="145" spans="1:19" s="37" customFormat="1" ht="14.25">
      <c r="A145" s="32"/>
      <c r="B145" s="33"/>
      <c r="C145" s="33"/>
      <c r="D145" s="33"/>
      <c r="E145" s="34" t="s">
        <v>117</v>
      </c>
      <c r="F145" s="33">
        <v>112</v>
      </c>
      <c r="G145" s="33">
        <v>114</v>
      </c>
      <c r="H145" s="35">
        <v>270</v>
      </c>
      <c r="I145" s="35">
        <v>30</v>
      </c>
      <c r="J145" s="35">
        <v>0</v>
      </c>
      <c r="K145" s="36">
        <v>5</v>
      </c>
      <c r="L145" s="33"/>
      <c r="M145" s="32"/>
      <c r="N145" s="35">
        <v>188.61674926959927</v>
      </c>
      <c r="O145" s="36">
        <v>30.37550652529314</v>
      </c>
      <c r="P145" s="33"/>
      <c r="Q145" s="32"/>
      <c r="R145" s="66"/>
      <c r="S145" s="77"/>
    </row>
    <row r="146" spans="1:26" ht="14.25">
      <c r="A146" s="39"/>
      <c r="H146" s="35"/>
      <c r="I146" s="35"/>
      <c r="J146" s="35"/>
      <c r="K146" s="36"/>
      <c r="N146" s="35"/>
      <c r="O146" s="36"/>
      <c r="P146" s="33"/>
      <c r="Q146" s="32"/>
      <c r="R146" s="66"/>
      <c r="S146" s="77"/>
      <c r="T146" s="33"/>
      <c r="W146" s="33"/>
      <c r="Y146" s="33"/>
      <c r="Z146" s="33"/>
    </row>
    <row r="147" spans="1:26" ht="14.25">
      <c r="A147" s="32">
        <v>1546.4</v>
      </c>
      <c r="B147" s="33" t="s">
        <v>99</v>
      </c>
      <c r="C147" s="33" t="s">
        <v>106</v>
      </c>
      <c r="D147" s="33">
        <v>1</v>
      </c>
      <c r="E147" s="34" t="s">
        <v>117</v>
      </c>
      <c r="F147" s="9">
        <v>14</v>
      </c>
      <c r="G147" s="9">
        <v>20</v>
      </c>
      <c r="H147" s="9">
        <v>90</v>
      </c>
      <c r="I147" s="35">
        <v>45</v>
      </c>
      <c r="J147" s="35">
        <v>35</v>
      </c>
      <c r="K147" s="36">
        <v>0</v>
      </c>
      <c r="L147" s="35"/>
      <c r="M147" s="36"/>
      <c r="N147" s="35"/>
      <c r="O147" s="36"/>
      <c r="P147" s="33">
        <v>125</v>
      </c>
      <c r="Q147" s="32"/>
      <c r="R147" s="72" t="s">
        <v>2</v>
      </c>
      <c r="S147" s="77" t="s">
        <v>107</v>
      </c>
      <c r="T147" s="33"/>
      <c r="W147" s="33"/>
      <c r="Y147" s="33"/>
      <c r="Z147" s="33"/>
    </row>
    <row r="148" spans="5:26" ht="14.25">
      <c r="E148" s="34" t="s">
        <v>117</v>
      </c>
      <c r="F148" s="9">
        <v>9</v>
      </c>
      <c r="G148" s="9">
        <v>11</v>
      </c>
      <c r="H148" s="9">
        <v>270</v>
      </c>
      <c r="I148" s="35">
        <v>10</v>
      </c>
      <c r="J148" s="35">
        <v>180</v>
      </c>
      <c r="K148" s="36">
        <v>15</v>
      </c>
      <c r="L148" s="35"/>
      <c r="M148" s="36"/>
      <c r="N148" s="35">
        <v>123</v>
      </c>
      <c r="O148" s="36">
        <v>18</v>
      </c>
      <c r="P148" s="33"/>
      <c r="Q148" s="32"/>
      <c r="R148" s="72" t="s">
        <v>3</v>
      </c>
      <c r="S148" s="77"/>
      <c r="T148" s="33"/>
      <c r="W148" s="33"/>
      <c r="Y148" s="33"/>
      <c r="Z148" s="33"/>
    </row>
    <row r="149" spans="5:26" ht="14.25">
      <c r="E149" s="34" t="s">
        <v>103</v>
      </c>
      <c r="F149" s="9">
        <v>30</v>
      </c>
      <c r="G149" s="9">
        <v>32</v>
      </c>
      <c r="H149" s="9">
        <v>90</v>
      </c>
      <c r="I149" s="35">
        <v>10</v>
      </c>
      <c r="J149" s="35">
        <v>180</v>
      </c>
      <c r="K149" s="36">
        <v>15</v>
      </c>
      <c r="L149" s="35"/>
      <c r="M149" s="36"/>
      <c r="N149" s="35">
        <v>57</v>
      </c>
      <c r="O149" s="36">
        <v>18</v>
      </c>
      <c r="P149" s="33"/>
      <c r="Q149" s="32"/>
      <c r="R149" s="73"/>
      <c r="S149" s="77"/>
      <c r="T149" s="33"/>
      <c r="W149" s="33"/>
      <c r="Y149" s="33"/>
      <c r="Z149" s="33"/>
    </row>
    <row r="150" spans="5:26" ht="14.25">
      <c r="E150" s="34" t="s">
        <v>103</v>
      </c>
      <c r="F150" s="9">
        <v>32</v>
      </c>
      <c r="G150" s="9">
        <v>33</v>
      </c>
      <c r="H150" s="9">
        <v>90</v>
      </c>
      <c r="I150" s="35">
        <v>20</v>
      </c>
      <c r="J150" s="35">
        <v>180</v>
      </c>
      <c r="K150" s="36">
        <v>19</v>
      </c>
      <c r="L150" s="35"/>
      <c r="M150" s="36"/>
      <c r="N150" s="35">
        <v>43</v>
      </c>
      <c r="O150" s="36">
        <v>27</v>
      </c>
      <c r="P150" s="33"/>
      <c r="Q150" s="32">
        <v>30</v>
      </c>
      <c r="R150" s="73" t="s">
        <v>77</v>
      </c>
      <c r="S150" s="77"/>
      <c r="T150" s="33"/>
      <c r="W150" s="33"/>
      <c r="Y150" s="33"/>
      <c r="Z150" s="33"/>
    </row>
    <row r="151" spans="5:26" ht="14.25">
      <c r="E151" s="34" t="s">
        <v>25</v>
      </c>
      <c r="F151" s="9">
        <v>31</v>
      </c>
      <c r="G151" s="9">
        <v>33</v>
      </c>
      <c r="H151" s="9">
        <v>270</v>
      </c>
      <c r="I151" s="35">
        <v>18</v>
      </c>
      <c r="J151" s="35">
        <v>12</v>
      </c>
      <c r="K151" s="36">
        <v>0</v>
      </c>
      <c r="L151" s="35"/>
      <c r="M151" s="36"/>
      <c r="N151" s="35">
        <v>192</v>
      </c>
      <c r="O151" s="36">
        <v>18</v>
      </c>
      <c r="P151" s="33"/>
      <c r="Q151" s="32"/>
      <c r="R151" s="66"/>
      <c r="S151" s="77"/>
      <c r="T151" s="33"/>
      <c r="W151" s="33"/>
      <c r="Y151" s="33"/>
      <c r="Z151" s="33"/>
    </row>
    <row r="152" spans="5:26" ht="14.25">
      <c r="E152" s="34" t="s">
        <v>108</v>
      </c>
      <c r="F152" s="9">
        <v>34</v>
      </c>
      <c r="G152" s="9">
        <v>35</v>
      </c>
      <c r="H152" s="9">
        <v>90</v>
      </c>
      <c r="I152" s="35">
        <v>15</v>
      </c>
      <c r="J152" s="35">
        <v>180</v>
      </c>
      <c r="K152" s="36">
        <v>15</v>
      </c>
      <c r="L152" s="35"/>
      <c r="M152" s="36"/>
      <c r="N152" s="35">
        <v>45</v>
      </c>
      <c r="O152" s="36">
        <v>21.090581178999088</v>
      </c>
      <c r="P152" s="33"/>
      <c r="Q152" s="32"/>
      <c r="R152" s="66"/>
      <c r="S152" s="77"/>
      <c r="T152" s="33"/>
      <c r="W152" s="33"/>
      <c r="Y152" s="33"/>
      <c r="Z152" s="33"/>
    </row>
    <row r="153" spans="5:26" ht="14.25">
      <c r="E153" s="34" t="s">
        <v>109</v>
      </c>
      <c r="F153" s="9">
        <v>28</v>
      </c>
      <c r="G153" s="9">
        <v>39</v>
      </c>
      <c r="H153" s="9">
        <v>270</v>
      </c>
      <c r="I153" s="35">
        <v>2</v>
      </c>
      <c r="J153" s="35">
        <v>0</v>
      </c>
      <c r="K153" s="36">
        <v>15</v>
      </c>
      <c r="L153" s="35"/>
      <c r="M153" s="36"/>
      <c r="N153" s="35">
        <v>262.57471578859884</v>
      </c>
      <c r="O153" s="36">
        <v>15.129712064053322</v>
      </c>
      <c r="P153" s="33"/>
      <c r="Q153" s="32"/>
      <c r="R153" s="66"/>
      <c r="S153" s="77"/>
      <c r="T153" s="33"/>
      <c r="W153" s="33"/>
      <c r="Y153" s="33"/>
      <c r="Z153" s="33"/>
    </row>
    <row r="154" spans="5:26" ht="14.25">
      <c r="E154" s="34" t="s">
        <v>109</v>
      </c>
      <c r="F154" s="9">
        <v>28</v>
      </c>
      <c r="G154" s="9">
        <v>30</v>
      </c>
      <c r="H154" s="9">
        <v>90</v>
      </c>
      <c r="I154" s="35">
        <v>22</v>
      </c>
      <c r="J154" s="35">
        <v>180</v>
      </c>
      <c r="K154" s="36">
        <v>10</v>
      </c>
      <c r="L154" s="35"/>
      <c r="M154" s="36"/>
      <c r="N154" s="35">
        <v>23.577639985103474</v>
      </c>
      <c r="O154" s="36">
        <v>24.062975653462047</v>
      </c>
      <c r="P154" s="33"/>
      <c r="Q154" s="32"/>
      <c r="R154" s="66"/>
      <c r="S154" s="77"/>
      <c r="T154" s="33"/>
      <c r="W154" s="33"/>
      <c r="Y154" s="33"/>
      <c r="Z154" s="33"/>
    </row>
    <row r="155" spans="5:26" ht="14.25">
      <c r="E155" s="34" t="s">
        <v>108</v>
      </c>
      <c r="F155" s="9">
        <v>32</v>
      </c>
      <c r="G155" s="9">
        <v>34</v>
      </c>
      <c r="H155" s="9">
        <v>90</v>
      </c>
      <c r="I155" s="35">
        <v>12</v>
      </c>
      <c r="J155" s="35">
        <v>180</v>
      </c>
      <c r="K155" s="36">
        <v>18</v>
      </c>
      <c r="L155" s="35"/>
      <c r="M155" s="36"/>
      <c r="N155" s="35">
        <v>56.80801744509233</v>
      </c>
      <c r="O155" s="36">
        <v>21.522487814070075</v>
      </c>
      <c r="P155" s="33"/>
      <c r="Q155" s="32"/>
      <c r="R155" s="66"/>
      <c r="S155" s="77"/>
      <c r="T155" s="33"/>
      <c r="W155" s="33"/>
      <c r="Y155" s="33"/>
      <c r="Z155" s="33"/>
    </row>
    <row r="156" spans="5:26" ht="14.25">
      <c r="E156" s="34" t="s">
        <v>103</v>
      </c>
      <c r="F156" s="9">
        <v>38</v>
      </c>
      <c r="G156" s="9">
        <v>42</v>
      </c>
      <c r="H156" s="9">
        <v>90</v>
      </c>
      <c r="I156" s="35">
        <v>20</v>
      </c>
      <c r="J156" s="35">
        <v>180</v>
      </c>
      <c r="K156" s="36">
        <v>15</v>
      </c>
      <c r="L156" s="35"/>
      <c r="M156" s="36"/>
      <c r="N156" s="35">
        <v>36.35991910938651</v>
      </c>
      <c r="O156" s="36">
        <v>24.81421690459227</v>
      </c>
      <c r="P156" s="33"/>
      <c r="Q156" s="32"/>
      <c r="R156" s="66"/>
      <c r="S156" s="77"/>
      <c r="T156" s="33"/>
      <c r="W156" s="33"/>
      <c r="Y156" s="33"/>
      <c r="Z156" s="33"/>
    </row>
    <row r="157" spans="5:26" ht="14.25">
      <c r="E157" s="34" t="s">
        <v>117</v>
      </c>
      <c r="F157" s="9">
        <v>76</v>
      </c>
      <c r="G157" s="9">
        <v>80</v>
      </c>
      <c r="H157" s="9">
        <v>180</v>
      </c>
      <c r="I157" s="35">
        <v>50</v>
      </c>
      <c r="J157" s="35">
        <v>90</v>
      </c>
      <c r="K157" s="36">
        <v>48</v>
      </c>
      <c r="L157" s="35"/>
      <c r="M157" s="36"/>
      <c r="N157" s="35">
        <v>47.01840965541254</v>
      </c>
      <c r="O157" s="36">
        <v>64.52553093895538</v>
      </c>
      <c r="P157" s="33"/>
      <c r="Q157" s="32"/>
      <c r="R157" s="66"/>
      <c r="S157" s="77"/>
      <c r="T157" s="33"/>
      <c r="W157" s="33"/>
      <c r="Y157" s="33"/>
      <c r="Z157" s="33"/>
    </row>
    <row r="158" spans="5:26" ht="14.25">
      <c r="E158" s="34" t="s">
        <v>103</v>
      </c>
      <c r="F158" s="9">
        <v>78</v>
      </c>
      <c r="G158" s="9">
        <v>80</v>
      </c>
      <c r="H158" s="9">
        <v>270</v>
      </c>
      <c r="I158" s="35">
        <v>10</v>
      </c>
      <c r="J158" s="35">
        <v>180</v>
      </c>
      <c r="K158" s="36">
        <v>20</v>
      </c>
      <c r="L158" s="35"/>
      <c r="M158" s="36"/>
      <c r="N158" s="35">
        <v>115.84807211187916</v>
      </c>
      <c r="O158" s="36">
        <v>22.2687444952969</v>
      </c>
      <c r="P158" s="33"/>
      <c r="Q158" s="32"/>
      <c r="R158" s="66"/>
      <c r="S158" s="77"/>
      <c r="T158" s="33"/>
      <c r="W158" s="33"/>
      <c r="Y158" s="33"/>
      <c r="Z158" s="33"/>
    </row>
    <row r="159" spans="5:26" ht="14.25">
      <c r="E159" s="34" t="s">
        <v>103</v>
      </c>
      <c r="F159" s="9">
        <v>131</v>
      </c>
      <c r="G159" s="9">
        <v>135</v>
      </c>
      <c r="H159" s="9">
        <v>90</v>
      </c>
      <c r="I159" s="35">
        <v>18</v>
      </c>
      <c r="J159" s="35">
        <v>180</v>
      </c>
      <c r="K159" s="36">
        <v>20</v>
      </c>
      <c r="L159" s="35"/>
      <c r="M159" s="36"/>
      <c r="N159" s="35">
        <v>48.244406687538856</v>
      </c>
      <c r="O159" s="36">
        <v>26.657965008003934</v>
      </c>
      <c r="P159" s="33"/>
      <c r="Q159" s="32"/>
      <c r="R159" s="66"/>
      <c r="S159" s="77"/>
      <c r="T159" s="33"/>
      <c r="W159" s="33"/>
      <c r="Y159" s="33"/>
      <c r="Z159" s="33"/>
    </row>
    <row r="160" spans="5:26" ht="14.25">
      <c r="E160" s="34" t="s">
        <v>108</v>
      </c>
      <c r="F160" s="9">
        <v>131</v>
      </c>
      <c r="G160" s="9">
        <v>135</v>
      </c>
      <c r="H160" s="9">
        <v>90</v>
      </c>
      <c r="I160" s="35">
        <v>20</v>
      </c>
      <c r="J160" s="35">
        <v>180</v>
      </c>
      <c r="K160" s="36">
        <v>14</v>
      </c>
      <c r="L160" s="35"/>
      <c r="M160" s="36"/>
      <c r="N160" s="35">
        <v>34.41204256769237</v>
      </c>
      <c r="O160" s="36">
        <v>24.247532051841333</v>
      </c>
      <c r="P160" s="33"/>
      <c r="Q160" s="32"/>
      <c r="R160" s="66"/>
      <c r="S160" s="77"/>
      <c r="T160" s="33"/>
      <c r="W160" s="33"/>
      <c r="Y160" s="33"/>
      <c r="Z160" s="33"/>
    </row>
    <row r="161" spans="5:26" ht="14.25">
      <c r="E161" s="34" t="s">
        <v>25</v>
      </c>
      <c r="F161" s="9">
        <v>131</v>
      </c>
      <c r="G161" s="9">
        <v>135</v>
      </c>
      <c r="H161" s="9">
        <v>270</v>
      </c>
      <c r="I161" s="35">
        <v>20</v>
      </c>
      <c r="J161" s="35">
        <v>15</v>
      </c>
      <c r="K161" s="36">
        <v>0</v>
      </c>
      <c r="L161" s="35"/>
      <c r="M161" s="36"/>
      <c r="N161" s="35">
        <v>195</v>
      </c>
      <c r="O161" s="36">
        <v>24.81421690459227</v>
      </c>
      <c r="P161" s="33"/>
      <c r="Q161" s="32"/>
      <c r="R161" s="72" t="s">
        <v>4</v>
      </c>
      <c r="S161" s="77"/>
      <c r="T161" s="33"/>
      <c r="W161" s="33"/>
      <c r="Y161" s="33"/>
      <c r="Z161" s="33"/>
    </row>
    <row r="162" spans="6:26" ht="14.25">
      <c r="F162" s="9"/>
      <c r="G162" s="9"/>
      <c r="H162" s="9"/>
      <c r="I162" s="35"/>
      <c r="J162" s="35"/>
      <c r="K162" s="36"/>
      <c r="L162" s="35"/>
      <c r="M162" s="36"/>
      <c r="N162" s="35"/>
      <c r="O162" s="36"/>
      <c r="P162" s="33"/>
      <c r="Q162" s="32"/>
      <c r="R162" s="73"/>
      <c r="S162" s="77"/>
      <c r="T162" s="33"/>
      <c r="W162" s="33"/>
      <c r="Y162" s="33"/>
      <c r="Z162" s="33"/>
    </row>
    <row r="163" spans="1:26" ht="14.25">
      <c r="A163" s="32">
        <v>1547.8</v>
      </c>
      <c r="B163" s="33" t="s">
        <v>99</v>
      </c>
      <c r="C163" s="33" t="s">
        <v>106</v>
      </c>
      <c r="D163" s="33">
        <v>2</v>
      </c>
      <c r="E163" s="34" t="s">
        <v>103</v>
      </c>
      <c r="F163" s="9">
        <v>8</v>
      </c>
      <c r="G163" s="9">
        <v>10</v>
      </c>
      <c r="H163" s="9">
        <v>270</v>
      </c>
      <c r="I163" s="35">
        <v>25</v>
      </c>
      <c r="J163" s="35">
        <v>180</v>
      </c>
      <c r="K163" s="36">
        <v>25</v>
      </c>
      <c r="L163" s="35"/>
      <c r="M163" s="36"/>
      <c r="N163" s="35">
        <v>135</v>
      </c>
      <c r="O163" s="36">
        <v>34.77543666971893</v>
      </c>
      <c r="P163" s="33"/>
      <c r="Q163" s="32"/>
      <c r="R163" s="73"/>
      <c r="S163" s="77"/>
      <c r="T163" s="33"/>
      <c r="W163" s="33"/>
      <c r="Y163" s="33"/>
      <c r="Z163" s="33"/>
    </row>
    <row r="164" spans="5:26" ht="14.25">
      <c r="E164" s="34" t="s">
        <v>108</v>
      </c>
      <c r="F164" s="9">
        <v>0</v>
      </c>
      <c r="G164" s="9">
        <v>2</v>
      </c>
      <c r="H164" s="9">
        <v>270</v>
      </c>
      <c r="I164" s="35">
        <v>40</v>
      </c>
      <c r="J164" s="35">
        <v>180</v>
      </c>
      <c r="K164" s="36">
        <v>42</v>
      </c>
      <c r="L164" s="35"/>
      <c r="M164" s="36"/>
      <c r="N164" s="35">
        <v>132.98159034458746</v>
      </c>
      <c r="O164" s="36">
        <v>55.299829915620634</v>
      </c>
      <c r="P164" s="33"/>
      <c r="Q164" s="32"/>
      <c r="R164" s="73"/>
      <c r="S164" s="77"/>
      <c r="T164" s="33"/>
      <c r="W164" s="33"/>
      <c r="Y164" s="33"/>
      <c r="Z164" s="33"/>
    </row>
    <row r="165" spans="5:26" ht="14.25">
      <c r="E165" s="34" t="s">
        <v>109</v>
      </c>
      <c r="F165" s="9">
        <v>10</v>
      </c>
      <c r="G165" s="9">
        <v>14</v>
      </c>
      <c r="H165" s="9">
        <v>270</v>
      </c>
      <c r="I165" s="35">
        <v>50</v>
      </c>
      <c r="J165" s="35">
        <v>180</v>
      </c>
      <c r="K165" s="36">
        <v>30</v>
      </c>
      <c r="L165" s="35"/>
      <c r="M165" s="36"/>
      <c r="N165" s="35">
        <v>154.15192788812084</v>
      </c>
      <c r="O165" s="36">
        <v>56.174155029430274</v>
      </c>
      <c r="P165" s="33"/>
      <c r="Q165" s="32"/>
      <c r="R165" s="73"/>
      <c r="S165" s="77"/>
      <c r="T165" s="33"/>
      <c r="W165" s="33"/>
      <c r="Y165" s="33"/>
      <c r="Z165" s="33"/>
    </row>
    <row r="166" spans="5:26" ht="14.25">
      <c r="E166" s="34" t="s">
        <v>103</v>
      </c>
      <c r="F166" s="9">
        <v>22</v>
      </c>
      <c r="G166" s="9">
        <v>23</v>
      </c>
      <c r="H166" s="9">
        <v>270</v>
      </c>
      <c r="I166" s="35">
        <v>12</v>
      </c>
      <c r="J166" s="35">
        <v>180</v>
      </c>
      <c r="K166" s="36">
        <v>20</v>
      </c>
      <c r="L166" s="35"/>
      <c r="M166" s="36"/>
      <c r="N166" s="35">
        <v>120.28468710756067</v>
      </c>
      <c r="O166" s="36">
        <v>23.19669195696379</v>
      </c>
      <c r="P166" s="33"/>
      <c r="Q166" s="32"/>
      <c r="R166" s="73"/>
      <c r="S166" s="77"/>
      <c r="T166" s="33"/>
      <c r="W166" s="33"/>
      <c r="Y166" s="33"/>
      <c r="Z166" s="33"/>
    </row>
    <row r="167" spans="5:26" ht="14.25">
      <c r="E167" s="34" t="s">
        <v>108</v>
      </c>
      <c r="F167" s="9">
        <v>24</v>
      </c>
      <c r="G167" s="9">
        <v>25</v>
      </c>
      <c r="H167" s="9">
        <v>270</v>
      </c>
      <c r="I167" s="35">
        <v>15</v>
      </c>
      <c r="J167" s="35">
        <v>180</v>
      </c>
      <c r="K167" s="36">
        <v>25</v>
      </c>
      <c r="L167" s="35"/>
      <c r="M167" s="36"/>
      <c r="N167" s="35">
        <v>119.88248913028352</v>
      </c>
      <c r="O167" s="36">
        <v>28.90455563305445</v>
      </c>
      <c r="P167" s="33"/>
      <c r="Q167" s="32"/>
      <c r="R167" s="73"/>
      <c r="S167" s="77"/>
      <c r="T167" s="33"/>
      <c r="W167" s="33"/>
      <c r="Y167" s="33"/>
      <c r="Z167" s="33"/>
    </row>
    <row r="168" spans="5:26" ht="14.25">
      <c r="E168" s="34" t="s">
        <v>117</v>
      </c>
      <c r="F168" s="9">
        <v>40</v>
      </c>
      <c r="G168" s="9">
        <v>46</v>
      </c>
      <c r="H168" s="9">
        <v>90</v>
      </c>
      <c r="I168" s="35">
        <v>55</v>
      </c>
      <c r="J168" s="35">
        <v>80</v>
      </c>
      <c r="K168" s="36">
        <v>0</v>
      </c>
      <c r="L168" s="35"/>
      <c r="M168" s="36"/>
      <c r="N168" s="35">
        <v>80</v>
      </c>
      <c r="O168" s="36">
        <v>84.28383386858692</v>
      </c>
      <c r="P168" s="33"/>
      <c r="Q168" s="32">
        <v>20</v>
      </c>
      <c r="R168" s="72" t="s">
        <v>5</v>
      </c>
      <c r="S168" s="77"/>
      <c r="T168" s="33"/>
      <c r="W168" s="33"/>
      <c r="Y168" s="33"/>
      <c r="Z168" s="33"/>
    </row>
    <row r="169" spans="5:26" ht="14.25">
      <c r="E169" s="34" t="s">
        <v>103</v>
      </c>
      <c r="F169" s="9">
        <v>83</v>
      </c>
      <c r="G169" s="9">
        <v>85</v>
      </c>
      <c r="H169" s="9">
        <v>270</v>
      </c>
      <c r="I169" s="35">
        <v>8</v>
      </c>
      <c r="J169" s="35">
        <v>180</v>
      </c>
      <c r="K169" s="36">
        <v>15</v>
      </c>
      <c r="L169" s="35"/>
      <c r="M169" s="36"/>
      <c r="N169" s="35">
        <v>117.6772590025351</v>
      </c>
      <c r="O169" s="36">
        <v>16.95668696868286</v>
      </c>
      <c r="P169" s="33"/>
      <c r="Q169" s="32"/>
      <c r="R169" s="66"/>
      <c r="S169" s="77"/>
      <c r="T169" s="33"/>
      <c r="W169" s="33"/>
      <c r="Y169" s="33"/>
      <c r="Z169" s="33"/>
    </row>
    <row r="170" spans="5:26" ht="14.25">
      <c r="E170" s="34" t="s">
        <v>109</v>
      </c>
      <c r="F170" s="9">
        <v>87</v>
      </c>
      <c r="G170" s="9">
        <v>96</v>
      </c>
      <c r="H170" s="9">
        <v>270</v>
      </c>
      <c r="I170" s="35">
        <v>55</v>
      </c>
      <c r="J170" s="35">
        <v>180</v>
      </c>
      <c r="K170" s="36">
        <v>60</v>
      </c>
      <c r="L170" s="35"/>
      <c r="M170" s="36"/>
      <c r="N170" s="35">
        <v>129.50700123783014</v>
      </c>
      <c r="O170" s="36">
        <v>73.33423132594187</v>
      </c>
      <c r="P170" s="33"/>
      <c r="Q170" s="32"/>
      <c r="R170" s="66"/>
      <c r="S170" s="77"/>
      <c r="T170" s="33"/>
      <c r="W170" s="33"/>
      <c r="Y170" s="33"/>
      <c r="Z170" s="33"/>
    </row>
    <row r="171" spans="5:26" ht="14.25">
      <c r="E171" s="34" t="s">
        <v>108</v>
      </c>
      <c r="F171" s="9">
        <v>95</v>
      </c>
      <c r="G171" s="9">
        <v>96</v>
      </c>
      <c r="H171" s="9">
        <v>270</v>
      </c>
      <c r="I171" s="35">
        <v>12</v>
      </c>
      <c r="J171" s="35">
        <v>180</v>
      </c>
      <c r="K171" s="36">
        <v>40</v>
      </c>
      <c r="L171" s="35"/>
      <c r="M171" s="36"/>
      <c r="N171" s="35">
        <v>104.21486887164772</v>
      </c>
      <c r="O171" s="36">
        <v>41.46982964766562</v>
      </c>
      <c r="P171" s="33"/>
      <c r="Q171" s="32"/>
      <c r="R171" s="66"/>
      <c r="S171" s="77"/>
      <c r="T171" s="33"/>
      <c r="W171" s="33"/>
      <c r="Y171" s="33"/>
      <c r="Z171" s="33"/>
    </row>
    <row r="172" spans="5:26" ht="14.25">
      <c r="E172" s="34" t="s">
        <v>117</v>
      </c>
      <c r="F172" s="9">
        <v>95</v>
      </c>
      <c r="G172" s="9">
        <v>96</v>
      </c>
      <c r="H172" s="9">
        <v>90</v>
      </c>
      <c r="I172" s="35">
        <v>60</v>
      </c>
      <c r="J172" s="35">
        <v>60</v>
      </c>
      <c r="K172" s="36">
        <v>0</v>
      </c>
      <c r="L172" s="35"/>
      <c r="M172" s="36"/>
      <c r="N172" s="35">
        <v>60</v>
      </c>
      <c r="O172" s="36">
        <v>75.52248781407008</v>
      </c>
      <c r="P172" s="33"/>
      <c r="Q172" s="32"/>
      <c r="R172" s="74" t="s">
        <v>6</v>
      </c>
      <c r="S172" s="77"/>
      <c r="T172" s="33"/>
      <c r="W172" s="33"/>
      <c r="Y172" s="33"/>
      <c r="Z172" s="33"/>
    </row>
    <row r="173" spans="6:26" ht="14.25">
      <c r="F173" s="9"/>
      <c r="G173" s="9"/>
      <c r="H173" s="9"/>
      <c r="I173" s="35"/>
      <c r="J173" s="35"/>
      <c r="K173" s="36"/>
      <c r="L173" s="35"/>
      <c r="M173" s="36"/>
      <c r="N173" s="43"/>
      <c r="O173" s="44"/>
      <c r="P173" s="33"/>
      <c r="Q173" s="32"/>
      <c r="R173" s="73"/>
      <c r="S173" s="77"/>
      <c r="T173" s="33"/>
      <c r="W173" s="33"/>
      <c r="Y173" s="33"/>
      <c r="Z173" s="33"/>
    </row>
    <row r="174" spans="1:26" ht="14.25">
      <c r="A174" s="32">
        <v>1549.14</v>
      </c>
      <c r="B174" s="33" t="s">
        <v>99</v>
      </c>
      <c r="C174" s="33" t="s">
        <v>106</v>
      </c>
      <c r="D174" s="33">
        <v>3</v>
      </c>
      <c r="E174" s="34" t="s">
        <v>103</v>
      </c>
      <c r="F174" s="9">
        <v>8</v>
      </c>
      <c r="G174" s="9">
        <v>10</v>
      </c>
      <c r="H174" s="9">
        <v>90</v>
      </c>
      <c r="I174" s="35">
        <v>25</v>
      </c>
      <c r="J174" s="35">
        <v>180</v>
      </c>
      <c r="K174" s="36">
        <v>22</v>
      </c>
      <c r="L174" s="35"/>
      <c r="M174" s="36"/>
      <c r="N174" s="35">
        <v>41</v>
      </c>
      <c r="O174" s="36">
        <v>32</v>
      </c>
      <c r="P174" s="33"/>
      <c r="Q174" s="32"/>
      <c r="R174" s="73"/>
      <c r="S174" s="77"/>
      <c r="T174" s="33"/>
      <c r="W174" s="33"/>
      <c r="Y174" s="33"/>
      <c r="Z174" s="33"/>
    </row>
    <row r="175" spans="5:26" ht="14.25">
      <c r="E175" s="34" t="s">
        <v>108</v>
      </c>
      <c r="F175" s="9">
        <v>9</v>
      </c>
      <c r="G175" s="9">
        <v>12</v>
      </c>
      <c r="H175" s="9">
        <v>90</v>
      </c>
      <c r="I175" s="35">
        <v>22</v>
      </c>
      <c r="J175" s="35">
        <v>180</v>
      </c>
      <c r="K175" s="36">
        <v>35</v>
      </c>
      <c r="L175" s="35"/>
      <c r="M175" s="36"/>
      <c r="N175" s="35">
        <v>60.01465642291987</v>
      </c>
      <c r="O175" s="36">
        <v>40.57946044909392</v>
      </c>
      <c r="P175" s="33">
        <v>268</v>
      </c>
      <c r="Q175" s="32"/>
      <c r="R175" s="75" t="s">
        <v>78</v>
      </c>
      <c r="S175" s="77"/>
      <c r="T175" s="33"/>
      <c r="W175" s="33"/>
      <c r="Y175" s="33"/>
      <c r="Z175" s="33"/>
    </row>
    <row r="176" spans="5:26" ht="14.25">
      <c r="E176" s="34" t="s">
        <v>109</v>
      </c>
      <c r="F176" s="9">
        <v>17</v>
      </c>
      <c r="G176" s="9">
        <v>19</v>
      </c>
      <c r="H176" s="9">
        <v>270</v>
      </c>
      <c r="I176" s="35">
        <v>41</v>
      </c>
      <c r="J176" s="35">
        <v>0</v>
      </c>
      <c r="K176" s="36">
        <v>48</v>
      </c>
      <c r="L176" s="35"/>
      <c r="M176" s="36"/>
      <c r="N176" s="35">
        <v>232</v>
      </c>
      <c r="O176" s="36">
        <v>55</v>
      </c>
      <c r="P176" s="33"/>
      <c r="Q176" s="32"/>
      <c r="R176" s="73"/>
      <c r="S176" s="77"/>
      <c r="T176" s="33"/>
      <c r="W176" s="33"/>
      <c r="Y176" s="33"/>
      <c r="Z176" s="33"/>
    </row>
    <row r="177" spans="5:26" ht="14.25">
      <c r="E177" s="34" t="s">
        <v>108</v>
      </c>
      <c r="F177" s="9">
        <v>27</v>
      </c>
      <c r="G177" s="9">
        <v>29</v>
      </c>
      <c r="H177" s="9">
        <v>90</v>
      </c>
      <c r="I177" s="35">
        <v>12</v>
      </c>
      <c r="J177" s="35">
        <v>180</v>
      </c>
      <c r="K177" s="36">
        <v>22</v>
      </c>
      <c r="L177" s="35"/>
      <c r="M177" s="36"/>
      <c r="N177" s="35">
        <v>62</v>
      </c>
      <c r="O177" s="36">
        <v>25</v>
      </c>
      <c r="P177" s="33"/>
      <c r="Q177" s="32"/>
      <c r="R177" s="73"/>
      <c r="S177" s="77"/>
      <c r="T177" s="33"/>
      <c r="W177" s="33"/>
      <c r="Y177" s="33"/>
      <c r="Z177" s="33"/>
    </row>
    <row r="178" spans="5:26" ht="14.25">
      <c r="E178" s="34" t="s">
        <v>103</v>
      </c>
      <c r="F178" s="9">
        <v>33</v>
      </c>
      <c r="G178" s="9">
        <v>39</v>
      </c>
      <c r="H178" s="9">
        <v>90</v>
      </c>
      <c r="I178" s="35">
        <v>18</v>
      </c>
      <c r="J178" s="35">
        <v>180</v>
      </c>
      <c r="K178" s="36">
        <v>10</v>
      </c>
      <c r="L178" s="35"/>
      <c r="M178" s="36"/>
      <c r="N178" s="35">
        <v>28.48773875856125</v>
      </c>
      <c r="O178" s="36">
        <v>20.510526796073393</v>
      </c>
      <c r="P178" s="33"/>
      <c r="Q178" s="32"/>
      <c r="R178" s="73"/>
      <c r="S178" s="77"/>
      <c r="T178" s="33"/>
      <c r="W178" s="33"/>
      <c r="Y178" s="33"/>
      <c r="Z178" s="33"/>
    </row>
    <row r="179" spans="5:26" ht="14.25">
      <c r="E179" s="34" t="s">
        <v>25</v>
      </c>
      <c r="F179" s="9">
        <v>12</v>
      </c>
      <c r="G179" s="9">
        <v>23</v>
      </c>
      <c r="H179" s="9">
        <v>270</v>
      </c>
      <c r="I179" s="35">
        <v>18</v>
      </c>
      <c r="J179" s="35">
        <v>180</v>
      </c>
      <c r="K179" s="36">
        <v>35</v>
      </c>
      <c r="L179" s="35"/>
      <c r="M179" s="36"/>
      <c r="N179" s="35">
        <v>114.89287554475854</v>
      </c>
      <c r="O179" s="36">
        <v>38.82541981226641</v>
      </c>
      <c r="P179" s="33"/>
      <c r="Q179" s="32"/>
      <c r="R179" s="73"/>
      <c r="S179" s="77"/>
      <c r="T179" s="33"/>
      <c r="W179" s="33"/>
      <c r="Y179" s="33"/>
      <c r="Z179" s="33"/>
    </row>
    <row r="180" spans="5:26" ht="14.25">
      <c r="E180" s="34" t="s">
        <v>103</v>
      </c>
      <c r="F180" s="9">
        <v>48</v>
      </c>
      <c r="G180" s="9">
        <v>49</v>
      </c>
      <c r="H180" s="9">
        <v>90</v>
      </c>
      <c r="I180" s="35">
        <v>7</v>
      </c>
      <c r="J180" s="35">
        <v>180</v>
      </c>
      <c r="K180" s="36">
        <v>3</v>
      </c>
      <c r="L180" s="35"/>
      <c r="M180" s="36"/>
      <c r="N180" s="35">
        <v>23.114103379365588</v>
      </c>
      <c r="O180" s="36">
        <v>7.612829201699753</v>
      </c>
      <c r="P180" s="33"/>
      <c r="Q180" s="32"/>
      <c r="R180" s="73"/>
      <c r="S180" s="77"/>
      <c r="T180" s="33"/>
      <c r="W180" s="33"/>
      <c r="Y180" s="33"/>
      <c r="Z180" s="33"/>
    </row>
    <row r="181" spans="5:26" ht="14.25">
      <c r="E181" s="34" t="s">
        <v>103</v>
      </c>
      <c r="F181" s="9">
        <v>57</v>
      </c>
      <c r="G181" s="9">
        <v>58</v>
      </c>
      <c r="H181" s="9">
        <v>90</v>
      </c>
      <c r="I181" s="35">
        <v>11</v>
      </c>
      <c r="J181" s="35">
        <v>180</v>
      </c>
      <c r="K181" s="36">
        <v>18</v>
      </c>
      <c r="L181" s="35"/>
      <c r="M181" s="36"/>
      <c r="N181" s="35">
        <v>59.11040306402384</v>
      </c>
      <c r="O181" s="36">
        <v>20.999599834418035</v>
      </c>
      <c r="P181" s="33"/>
      <c r="Q181" s="32"/>
      <c r="R181" s="73"/>
      <c r="S181" s="77"/>
      <c r="T181" s="33"/>
      <c r="W181" s="33"/>
      <c r="Y181" s="33"/>
      <c r="Z181" s="33"/>
    </row>
    <row r="182" spans="5:26" ht="14.25">
      <c r="E182" s="34" t="s">
        <v>117</v>
      </c>
      <c r="F182" s="9">
        <v>57</v>
      </c>
      <c r="G182" s="9">
        <v>63</v>
      </c>
      <c r="H182" s="9">
        <v>270</v>
      </c>
      <c r="I182" s="35">
        <v>52</v>
      </c>
      <c r="J182" s="35">
        <v>0</v>
      </c>
      <c r="K182" s="36">
        <v>26</v>
      </c>
      <c r="L182" s="35"/>
      <c r="M182" s="36"/>
      <c r="N182" s="35">
        <v>200.85976551909346</v>
      </c>
      <c r="O182" s="36">
        <v>56.402660762741256</v>
      </c>
      <c r="P182" s="33">
        <v>47</v>
      </c>
      <c r="Q182" s="32"/>
      <c r="R182" s="73" t="s">
        <v>79</v>
      </c>
      <c r="S182" s="77"/>
      <c r="T182" s="33"/>
      <c r="W182" s="33"/>
      <c r="Y182" s="33"/>
      <c r="Z182" s="33"/>
    </row>
    <row r="183" spans="5:26" ht="14.25">
      <c r="E183" s="34" t="s">
        <v>108</v>
      </c>
      <c r="F183" s="9">
        <v>102</v>
      </c>
      <c r="G183" s="9">
        <v>104</v>
      </c>
      <c r="H183" s="9">
        <v>90</v>
      </c>
      <c r="I183" s="35">
        <v>5</v>
      </c>
      <c r="J183" s="35">
        <v>0</v>
      </c>
      <c r="K183" s="36">
        <v>6</v>
      </c>
      <c r="L183" s="35"/>
      <c r="M183" s="36"/>
      <c r="N183" s="35">
        <v>309.77396414379353</v>
      </c>
      <c r="O183" s="36">
        <v>7.804389890437761</v>
      </c>
      <c r="P183" s="33"/>
      <c r="Q183" s="32"/>
      <c r="R183" s="66"/>
      <c r="S183" s="77"/>
      <c r="T183" s="33"/>
      <c r="W183" s="33"/>
      <c r="Y183" s="33"/>
      <c r="Z183" s="33"/>
    </row>
    <row r="184" spans="5:26" ht="14.25">
      <c r="E184" s="34" t="s">
        <v>103</v>
      </c>
      <c r="F184" s="9">
        <v>129</v>
      </c>
      <c r="G184" s="9">
        <v>130</v>
      </c>
      <c r="H184" s="9">
        <v>90</v>
      </c>
      <c r="I184" s="35">
        <v>12</v>
      </c>
      <c r="J184" s="35">
        <v>0</v>
      </c>
      <c r="K184" s="36">
        <v>2</v>
      </c>
      <c r="L184" s="35"/>
      <c r="M184" s="36"/>
      <c r="N184" s="35">
        <v>350.6702601096727</v>
      </c>
      <c r="O184" s="36">
        <v>12.163113786881638</v>
      </c>
      <c r="P184" s="33"/>
      <c r="Q184" s="32"/>
      <c r="R184" s="66"/>
      <c r="S184" s="77"/>
      <c r="T184" s="33"/>
      <c r="W184" s="33"/>
      <c r="Y184" s="33"/>
      <c r="Z184" s="33"/>
    </row>
    <row r="185" spans="6:26" ht="14.25">
      <c r="F185" s="9"/>
      <c r="G185" s="9"/>
      <c r="H185" s="9"/>
      <c r="I185" s="35"/>
      <c r="J185" s="35"/>
      <c r="K185" s="36"/>
      <c r="L185" s="35"/>
      <c r="M185" s="36"/>
      <c r="N185" s="35"/>
      <c r="O185" s="36"/>
      <c r="P185" s="33"/>
      <c r="Q185" s="32"/>
      <c r="R185" s="66"/>
      <c r="S185" s="77"/>
      <c r="T185" s="33"/>
      <c r="W185" s="33"/>
      <c r="Y185" s="33"/>
      <c r="Z185" s="33"/>
    </row>
    <row r="186" spans="1:26" ht="14.25">
      <c r="A186" s="32">
        <v>1553.24</v>
      </c>
      <c r="B186" s="33" t="s">
        <v>99</v>
      </c>
      <c r="C186" s="33" t="s">
        <v>106</v>
      </c>
      <c r="D186" s="33">
        <v>7</v>
      </c>
      <c r="E186" s="34" t="s">
        <v>103</v>
      </c>
      <c r="F186" s="33">
        <v>0</v>
      </c>
      <c r="G186" s="33">
        <v>1</v>
      </c>
      <c r="H186" s="33">
        <v>90</v>
      </c>
      <c r="I186" s="33">
        <v>29</v>
      </c>
      <c r="J186" s="51">
        <v>180</v>
      </c>
      <c r="K186" s="32">
        <v>24</v>
      </c>
      <c r="N186" s="35">
        <v>38.771911491471656</v>
      </c>
      <c r="O186" s="36">
        <v>36.96482165722785</v>
      </c>
      <c r="P186" s="33"/>
      <c r="Q186" s="32"/>
      <c r="R186" s="66"/>
      <c r="S186" s="77"/>
      <c r="T186" s="33"/>
      <c r="W186" s="33"/>
      <c r="Y186" s="33"/>
      <c r="Z186" s="33"/>
    </row>
    <row r="187" spans="5:26" ht="14.25">
      <c r="E187" s="34" t="s">
        <v>103</v>
      </c>
      <c r="F187" s="33">
        <v>1</v>
      </c>
      <c r="G187" s="33">
        <v>3</v>
      </c>
      <c r="H187" s="33">
        <v>90</v>
      </c>
      <c r="I187" s="33">
        <v>29</v>
      </c>
      <c r="J187" s="51">
        <v>180</v>
      </c>
      <c r="K187" s="32">
        <v>34</v>
      </c>
      <c r="N187" s="35">
        <v>50.58673829130851</v>
      </c>
      <c r="O187" s="36">
        <v>43.5234484849271</v>
      </c>
      <c r="P187" s="33"/>
      <c r="Q187" s="32"/>
      <c r="R187" s="66"/>
      <c r="S187" s="77"/>
      <c r="T187" s="33"/>
      <c r="W187" s="33"/>
      <c r="Y187" s="33"/>
      <c r="Z187" s="33"/>
    </row>
    <row r="188" spans="5:26" ht="14.25">
      <c r="E188" s="34" t="s">
        <v>28</v>
      </c>
      <c r="F188" s="33">
        <v>2</v>
      </c>
      <c r="G188" s="33">
        <v>4</v>
      </c>
      <c r="H188" s="33">
        <v>90</v>
      </c>
      <c r="I188" s="33">
        <v>31</v>
      </c>
      <c r="J188" s="51">
        <v>180</v>
      </c>
      <c r="K188" s="32">
        <v>31</v>
      </c>
      <c r="N188" s="35">
        <v>45</v>
      </c>
      <c r="O188" s="36">
        <v>42.71510530754907</v>
      </c>
      <c r="P188" s="33"/>
      <c r="Q188" s="32"/>
      <c r="R188" s="66"/>
      <c r="S188" s="77"/>
      <c r="T188" s="33"/>
      <c r="W188" s="33"/>
      <c r="Y188" s="33"/>
      <c r="Z188" s="33"/>
    </row>
    <row r="189" spans="5:26" ht="14.25">
      <c r="E189" s="34" t="s">
        <v>117</v>
      </c>
      <c r="F189" s="33">
        <v>9</v>
      </c>
      <c r="G189" s="33">
        <v>12</v>
      </c>
      <c r="J189" s="51"/>
      <c r="N189" s="35"/>
      <c r="O189" s="36"/>
      <c r="P189" s="33">
        <v>194</v>
      </c>
      <c r="Q189" s="32">
        <v>3</v>
      </c>
      <c r="R189" s="66"/>
      <c r="S189" s="77"/>
      <c r="T189" s="33"/>
      <c r="W189" s="33"/>
      <c r="Y189" s="33"/>
      <c r="Z189" s="33"/>
    </row>
    <row r="190" spans="5:26" ht="14.25">
      <c r="E190" s="34" t="s">
        <v>25</v>
      </c>
      <c r="F190" s="33">
        <v>9</v>
      </c>
      <c r="G190" s="33">
        <v>12</v>
      </c>
      <c r="H190" s="33">
        <v>90</v>
      </c>
      <c r="I190" s="33">
        <v>30</v>
      </c>
      <c r="J190" s="51">
        <v>180</v>
      </c>
      <c r="K190" s="32">
        <v>45</v>
      </c>
      <c r="N190" s="35">
        <v>60</v>
      </c>
      <c r="O190" s="36">
        <v>49</v>
      </c>
      <c r="P190" s="33"/>
      <c r="Q190" s="32"/>
      <c r="R190" s="66"/>
      <c r="S190" s="77"/>
      <c r="T190" s="33"/>
      <c r="W190" s="33"/>
      <c r="Y190" s="33"/>
      <c r="Z190" s="33"/>
    </row>
    <row r="191" spans="5:26" ht="14.25">
      <c r="E191" s="34" t="s">
        <v>103</v>
      </c>
      <c r="F191" s="33">
        <v>33</v>
      </c>
      <c r="G191" s="33">
        <v>36</v>
      </c>
      <c r="H191" s="33">
        <v>90</v>
      </c>
      <c r="I191" s="33">
        <v>30</v>
      </c>
      <c r="J191" s="51">
        <v>180</v>
      </c>
      <c r="K191" s="32">
        <v>45</v>
      </c>
      <c r="N191" s="35">
        <v>60</v>
      </c>
      <c r="O191" s="36">
        <v>49</v>
      </c>
      <c r="P191" s="33"/>
      <c r="Q191" s="32"/>
      <c r="R191" s="66"/>
      <c r="S191" s="77"/>
      <c r="T191" s="33"/>
      <c r="W191" s="33"/>
      <c r="Y191" s="33"/>
      <c r="Z191" s="33"/>
    </row>
    <row r="192" spans="5:26" ht="14.25">
      <c r="E192" s="34" t="s">
        <v>103</v>
      </c>
      <c r="F192" s="33">
        <v>41</v>
      </c>
      <c r="G192" s="33">
        <v>42</v>
      </c>
      <c r="H192" s="33">
        <v>90</v>
      </c>
      <c r="I192" s="33">
        <v>24</v>
      </c>
      <c r="J192" s="51">
        <v>0</v>
      </c>
      <c r="K192" s="32">
        <v>17</v>
      </c>
      <c r="N192" s="35">
        <v>325.52330085435824</v>
      </c>
      <c r="O192" s="36">
        <v>29.11700235877759</v>
      </c>
      <c r="P192" s="33"/>
      <c r="Q192" s="32"/>
      <c r="R192" s="66"/>
      <c r="S192" s="77"/>
      <c r="T192" s="33"/>
      <c r="W192" s="33"/>
      <c r="Y192" s="33"/>
      <c r="Z192" s="33"/>
    </row>
    <row r="193" spans="5:26" ht="14.25">
      <c r="E193" s="34" t="s">
        <v>108</v>
      </c>
      <c r="F193" s="33">
        <v>50</v>
      </c>
      <c r="G193" s="33">
        <v>56</v>
      </c>
      <c r="H193" s="33">
        <v>90</v>
      </c>
      <c r="I193" s="33">
        <v>59</v>
      </c>
      <c r="J193" s="51">
        <v>0</v>
      </c>
      <c r="K193" s="32">
        <v>0</v>
      </c>
      <c r="N193" s="35">
        <v>0</v>
      </c>
      <c r="O193" s="36">
        <v>59</v>
      </c>
      <c r="P193" s="33"/>
      <c r="Q193" s="32"/>
      <c r="R193" s="66"/>
      <c r="S193" s="77"/>
      <c r="T193" s="33"/>
      <c r="W193" s="33"/>
      <c r="Y193" s="33"/>
      <c r="Z193" s="33"/>
    </row>
    <row r="194" spans="5:26" ht="14.25">
      <c r="E194" s="34" t="s">
        <v>103</v>
      </c>
      <c r="F194" s="33">
        <v>71</v>
      </c>
      <c r="G194" s="33">
        <v>72</v>
      </c>
      <c r="H194" s="33">
        <v>90</v>
      </c>
      <c r="I194" s="33">
        <v>26</v>
      </c>
      <c r="J194" s="51">
        <v>0</v>
      </c>
      <c r="K194" s="32">
        <v>0</v>
      </c>
      <c r="N194" s="35">
        <v>0</v>
      </c>
      <c r="O194" s="36">
        <v>26</v>
      </c>
      <c r="P194" s="33"/>
      <c r="Q194" s="32"/>
      <c r="R194" s="66"/>
      <c r="S194" s="77"/>
      <c r="T194" s="33"/>
      <c r="W194" s="33"/>
      <c r="Y194" s="33"/>
      <c r="Z194" s="33"/>
    </row>
    <row r="195" spans="5:26" ht="14.25">
      <c r="E195" s="34" t="s">
        <v>102</v>
      </c>
      <c r="F195" s="33">
        <v>77</v>
      </c>
      <c r="G195" s="33">
        <v>78</v>
      </c>
      <c r="H195" s="41">
        <v>90</v>
      </c>
      <c r="I195" s="41">
        <v>16</v>
      </c>
      <c r="J195" s="52">
        <v>180</v>
      </c>
      <c r="K195" s="36">
        <v>32</v>
      </c>
      <c r="L195" s="41"/>
      <c r="N195" s="35">
        <v>65</v>
      </c>
      <c r="O195" s="36">
        <v>35</v>
      </c>
      <c r="P195" s="33">
        <v>90</v>
      </c>
      <c r="Q195" s="32">
        <v>22</v>
      </c>
      <c r="R195" s="66"/>
      <c r="S195" s="77"/>
      <c r="T195" s="33"/>
      <c r="W195" s="33"/>
      <c r="Y195" s="33"/>
      <c r="Z195" s="33"/>
    </row>
    <row r="196" spans="5:26" ht="14.25">
      <c r="E196" s="34" t="s">
        <v>28</v>
      </c>
      <c r="F196" s="33">
        <v>77</v>
      </c>
      <c r="G196" s="33">
        <v>78</v>
      </c>
      <c r="H196" s="33">
        <v>90</v>
      </c>
      <c r="I196" s="33">
        <v>16</v>
      </c>
      <c r="J196" s="51">
        <v>0</v>
      </c>
      <c r="K196" s="32">
        <v>32</v>
      </c>
      <c r="N196" s="35">
        <v>294.64984791867647</v>
      </c>
      <c r="O196" s="36">
        <v>35.39323851270133</v>
      </c>
      <c r="P196" s="33">
        <v>22</v>
      </c>
      <c r="Q196" s="32"/>
      <c r="R196" s="66"/>
      <c r="S196" s="77"/>
      <c r="T196" s="33"/>
      <c r="W196" s="33"/>
      <c r="Y196" s="33"/>
      <c r="Z196" s="33"/>
    </row>
    <row r="197" spans="5:26" ht="14.25">
      <c r="E197" s="34" t="s">
        <v>108</v>
      </c>
      <c r="F197" s="33">
        <v>86</v>
      </c>
      <c r="G197" s="33">
        <v>92</v>
      </c>
      <c r="H197" s="33">
        <v>90</v>
      </c>
      <c r="I197" s="33">
        <v>56</v>
      </c>
      <c r="J197" s="51">
        <v>0</v>
      </c>
      <c r="K197" s="32">
        <v>59</v>
      </c>
      <c r="N197" s="35">
        <v>311.69504886837217</v>
      </c>
      <c r="O197" s="36">
        <v>73.261406001688</v>
      </c>
      <c r="P197" s="33"/>
      <c r="Q197" s="32"/>
      <c r="R197" s="66"/>
      <c r="S197" s="77"/>
      <c r="T197" s="33"/>
      <c r="W197" s="33"/>
      <c r="Y197" s="33"/>
      <c r="Z197" s="33"/>
    </row>
    <row r="198" spans="5:26" ht="14.25">
      <c r="E198" s="34" t="s">
        <v>103</v>
      </c>
      <c r="F198" s="33">
        <v>92</v>
      </c>
      <c r="G198" s="33">
        <v>94</v>
      </c>
      <c r="H198" s="33">
        <v>90</v>
      </c>
      <c r="I198" s="33">
        <v>24</v>
      </c>
      <c r="J198" s="51">
        <v>0</v>
      </c>
      <c r="K198" s="32">
        <v>39</v>
      </c>
      <c r="N198" s="35">
        <v>298.80250719023496</v>
      </c>
      <c r="O198" s="36">
        <v>44.76848854127652</v>
      </c>
      <c r="P198" s="33"/>
      <c r="Q198" s="32"/>
      <c r="R198" s="66"/>
      <c r="S198" s="77"/>
      <c r="T198" s="33"/>
      <c r="W198" s="33"/>
      <c r="Y198" s="33"/>
      <c r="Z198" s="33"/>
    </row>
    <row r="199" spans="5:26" ht="14.25">
      <c r="E199" s="34" t="s">
        <v>108</v>
      </c>
      <c r="F199" s="33">
        <v>106</v>
      </c>
      <c r="G199" s="33">
        <v>108</v>
      </c>
      <c r="H199" s="33">
        <v>90</v>
      </c>
      <c r="I199" s="33">
        <v>0</v>
      </c>
      <c r="J199" s="51">
        <v>180</v>
      </c>
      <c r="K199" s="32">
        <v>2</v>
      </c>
      <c r="N199" s="35">
        <v>90</v>
      </c>
      <c r="O199" s="36">
        <v>1.9999999999999574</v>
      </c>
      <c r="P199" s="33"/>
      <c r="Q199" s="32"/>
      <c r="R199" s="66"/>
      <c r="S199" s="77"/>
      <c r="T199" s="33"/>
      <c r="W199" s="33"/>
      <c r="Y199" s="33"/>
      <c r="Z199" s="33"/>
    </row>
    <row r="200" spans="5:26" ht="14.25">
      <c r="E200" s="34" t="s">
        <v>102</v>
      </c>
      <c r="F200" s="33">
        <v>117</v>
      </c>
      <c r="G200" s="33">
        <v>119</v>
      </c>
      <c r="J200" s="51"/>
      <c r="N200" s="35"/>
      <c r="O200" s="36"/>
      <c r="P200" s="33">
        <v>260</v>
      </c>
      <c r="Q200" s="32">
        <v>3</v>
      </c>
      <c r="R200" s="66"/>
      <c r="S200" s="77"/>
      <c r="T200" s="33"/>
      <c r="W200" s="33"/>
      <c r="Y200" s="33"/>
      <c r="Z200" s="33"/>
    </row>
    <row r="201" spans="5:26" ht="14.25">
      <c r="E201" s="34" t="s">
        <v>28</v>
      </c>
      <c r="F201" s="33">
        <v>117</v>
      </c>
      <c r="G201" s="33">
        <v>119</v>
      </c>
      <c r="H201" s="33">
        <v>270</v>
      </c>
      <c r="I201" s="33">
        <v>3</v>
      </c>
      <c r="J201" s="51">
        <v>180</v>
      </c>
      <c r="K201" s="32">
        <v>24</v>
      </c>
      <c r="N201" s="35">
        <v>96.71338248293671</v>
      </c>
      <c r="O201" s="36">
        <v>24.17575782257377</v>
      </c>
      <c r="P201" s="33">
        <v>260</v>
      </c>
      <c r="Q201" s="32"/>
      <c r="R201" s="66"/>
      <c r="S201" s="77"/>
      <c r="T201" s="33"/>
      <c r="W201" s="33"/>
      <c r="Y201" s="33"/>
      <c r="Z201" s="33"/>
    </row>
    <row r="202" spans="5:26" ht="14.25">
      <c r="E202" s="34" t="s">
        <v>28</v>
      </c>
      <c r="F202" s="33">
        <v>127</v>
      </c>
      <c r="G202" s="33">
        <v>131</v>
      </c>
      <c r="H202" s="33">
        <v>270</v>
      </c>
      <c r="I202" s="33">
        <v>54</v>
      </c>
      <c r="J202" s="51">
        <v>180</v>
      </c>
      <c r="K202" s="32">
        <v>51</v>
      </c>
      <c r="N202" s="35">
        <v>138.10137706189624</v>
      </c>
      <c r="O202" s="36">
        <v>68.29022639353202</v>
      </c>
      <c r="P202" s="33"/>
      <c r="Q202" s="32"/>
      <c r="R202" s="66"/>
      <c r="S202" s="77"/>
      <c r="T202" s="33"/>
      <c r="W202" s="33"/>
      <c r="Y202" s="33"/>
      <c r="Z202" s="33"/>
    </row>
    <row r="203" spans="5:26" ht="14.25">
      <c r="E203" s="34" t="s">
        <v>117</v>
      </c>
      <c r="F203" s="33">
        <v>127</v>
      </c>
      <c r="G203" s="33">
        <v>131</v>
      </c>
      <c r="N203" s="35"/>
      <c r="O203" s="36"/>
      <c r="P203" s="33">
        <v>123</v>
      </c>
      <c r="Q203" s="32">
        <v>33</v>
      </c>
      <c r="R203" s="66"/>
      <c r="S203" s="77"/>
      <c r="T203" s="33"/>
      <c r="W203" s="33"/>
      <c r="Y203" s="33"/>
      <c r="Z203" s="33"/>
    </row>
    <row r="204" spans="14:26" ht="14.25">
      <c r="N204" s="35"/>
      <c r="O204" s="36"/>
      <c r="P204" s="33"/>
      <c r="Q204" s="32"/>
      <c r="R204" s="66"/>
      <c r="S204" s="77"/>
      <c r="T204" s="33"/>
      <c r="W204" s="33"/>
      <c r="Y204" s="33"/>
      <c r="Z204" s="33"/>
    </row>
    <row r="205" spans="1:26" ht="14.25">
      <c r="A205" s="32">
        <v>1554.65</v>
      </c>
      <c r="B205" s="33" t="s">
        <v>99</v>
      </c>
      <c r="C205" s="33" t="s">
        <v>106</v>
      </c>
      <c r="D205" s="33">
        <v>8</v>
      </c>
      <c r="E205" s="34" t="s">
        <v>103</v>
      </c>
      <c r="F205" s="33">
        <v>21</v>
      </c>
      <c r="G205" s="33">
        <v>24</v>
      </c>
      <c r="H205" s="33">
        <v>90</v>
      </c>
      <c r="I205" s="33">
        <v>18</v>
      </c>
      <c r="J205" s="33">
        <v>0</v>
      </c>
      <c r="K205" s="32">
        <v>27</v>
      </c>
      <c r="N205" s="35">
        <v>302.52528334816736</v>
      </c>
      <c r="O205" s="36">
        <v>32.07026804972584</v>
      </c>
      <c r="P205" s="33"/>
      <c r="Q205" s="32"/>
      <c r="R205" s="66"/>
      <c r="S205" s="77"/>
      <c r="T205" s="33"/>
      <c r="W205" s="33"/>
      <c r="Y205" s="33"/>
      <c r="Z205" s="33"/>
    </row>
    <row r="206" spans="5:26" ht="14.25">
      <c r="E206" s="34" t="s">
        <v>108</v>
      </c>
      <c r="F206" s="33">
        <v>58</v>
      </c>
      <c r="G206" s="33">
        <v>64</v>
      </c>
      <c r="H206" s="33">
        <v>90</v>
      </c>
      <c r="I206" s="33">
        <v>60</v>
      </c>
      <c r="J206" s="33">
        <v>0</v>
      </c>
      <c r="K206" s="32">
        <v>55</v>
      </c>
      <c r="N206" s="35">
        <v>320.49299876216986</v>
      </c>
      <c r="O206" s="36">
        <v>73.33423132594187</v>
      </c>
      <c r="P206" s="33"/>
      <c r="Q206" s="32"/>
      <c r="R206" s="66"/>
      <c r="S206" s="77"/>
      <c r="T206" s="33"/>
      <c r="W206" s="33"/>
      <c r="Y206" s="33"/>
      <c r="Z206" s="33"/>
    </row>
    <row r="207" spans="5:26" ht="14.25">
      <c r="E207" s="34" t="s">
        <v>103</v>
      </c>
      <c r="F207" s="33">
        <v>84</v>
      </c>
      <c r="G207" s="33">
        <v>86</v>
      </c>
      <c r="H207" s="33">
        <v>90</v>
      </c>
      <c r="I207" s="33">
        <v>27</v>
      </c>
      <c r="J207" s="33">
        <v>0</v>
      </c>
      <c r="K207" s="32">
        <v>18</v>
      </c>
      <c r="N207" s="35">
        <v>327.47471665183264</v>
      </c>
      <c r="O207" s="36">
        <v>32.07026804972584</v>
      </c>
      <c r="P207" s="33"/>
      <c r="Q207" s="32"/>
      <c r="R207" s="66"/>
      <c r="S207" s="77"/>
      <c r="T207" s="33"/>
      <c r="W207" s="33"/>
      <c r="Y207" s="33"/>
      <c r="Z207" s="33"/>
    </row>
    <row r="208" spans="5:26" ht="14.25">
      <c r="E208" s="34" t="s">
        <v>108</v>
      </c>
      <c r="F208" s="33">
        <v>131</v>
      </c>
      <c r="G208" s="33">
        <v>135</v>
      </c>
      <c r="H208" s="33">
        <v>90</v>
      </c>
      <c r="I208" s="33">
        <v>28</v>
      </c>
      <c r="J208" s="33">
        <v>180</v>
      </c>
      <c r="K208" s="32">
        <v>21</v>
      </c>
      <c r="N208" s="35">
        <v>35.8271469028125</v>
      </c>
      <c r="O208" s="36">
        <v>34.482151743565204</v>
      </c>
      <c r="P208" s="33"/>
      <c r="Q208" s="32"/>
      <c r="R208" s="66"/>
      <c r="S208" s="77"/>
      <c r="T208" s="33"/>
      <c r="W208" s="33"/>
      <c r="Y208" s="33"/>
      <c r="Z208" s="33"/>
    </row>
    <row r="209" spans="14:26" ht="14.25">
      <c r="N209" s="38"/>
      <c r="O209" s="39"/>
      <c r="P209" s="38"/>
      <c r="Q209" s="32"/>
      <c r="R209" s="66"/>
      <c r="S209" s="77"/>
      <c r="T209" s="33"/>
      <c r="W209" s="33"/>
      <c r="Y209" s="33"/>
      <c r="Z209" s="33"/>
    </row>
    <row r="210" spans="1:26" ht="14.25">
      <c r="A210" s="32">
        <v>1556.06</v>
      </c>
      <c r="B210" s="33" t="s">
        <v>99</v>
      </c>
      <c r="C210" s="33" t="s">
        <v>106</v>
      </c>
      <c r="D210" s="33" t="s">
        <v>110</v>
      </c>
      <c r="N210" s="38"/>
      <c r="O210" s="39"/>
      <c r="P210" s="38"/>
      <c r="Q210" s="32"/>
      <c r="R210" s="66"/>
      <c r="S210" s="77"/>
      <c r="T210" s="33"/>
      <c r="W210" s="33"/>
      <c r="Y210" s="33"/>
      <c r="Z210" s="33"/>
    </row>
    <row r="211" spans="1:19" s="37" customFormat="1" ht="14.25">
      <c r="A211" s="32"/>
      <c r="B211" s="33" t="s">
        <v>99</v>
      </c>
      <c r="C211" s="33" t="s">
        <v>111</v>
      </c>
      <c r="D211" s="33">
        <v>1</v>
      </c>
      <c r="E211" s="34" t="s">
        <v>28</v>
      </c>
      <c r="F211" s="33">
        <v>0</v>
      </c>
      <c r="G211" s="33">
        <v>5</v>
      </c>
      <c r="H211" s="33">
        <v>90</v>
      </c>
      <c r="I211" s="33">
        <v>10</v>
      </c>
      <c r="J211" s="33">
        <v>180</v>
      </c>
      <c r="K211" s="32">
        <v>68</v>
      </c>
      <c r="L211" s="33"/>
      <c r="M211" s="32"/>
      <c r="N211" s="35">
        <v>85.92509156373961</v>
      </c>
      <c r="O211" s="36">
        <v>68.35125248341113</v>
      </c>
      <c r="P211" s="33"/>
      <c r="Q211" s="32"/>
      <c r="R211" s="66"/>
      <c r="S211" s="77"/>
    </row>
    <row r="212" spans="1:19" s="37" customFormat="1" ht="14.25">
      <c r="A212" s="32"/>
      <c r="B212" s="33"/>
      <c r="C212" s="33"/>
      <c r="D212" s="33"/>
      <c r="E212" s="34" t="s">
        <v>72</v>
      </c>
      <c r="F212" s="33">
        <v>5</v>
      </c>
      <c r="G212" s="33">
        <v>7</v>
      </c>
      <c r="H212" s="33">
        <v>270</v>
      </c>
      <c r="I212" s="33">
        <v>30</v>
      </c>
      <c r="J212" s="33">
        <v>0</v>
      </c>
      <c r="K212" s="32">
        <v>28</v>
      </c>
      <c r="L212" s="33"/>
      <c r="M212" s="32"/>
      <c r="N212" s="35">
        <v>222.64345180359385</v>
      </c>
      <c r="O212" s="36">
        <v>40.12368689577785</v>
      </c>
      <c r="P212" s="33"/>
      <c r="Q212" s="32"/>
      <c r="R212" s="66"/>
      <c r="S212" s="77"/>
    </row>
    <row r="213" spans="1:19" s="37" customFormat="1" ht="14.25">
      <c r="A213" s="32"/>
      <c r="B213" s="33"/>
      <c r="C213" s="33"/>
      <c r="D213" s="33"/>
      <c r="E213" s="34" t="s">
        <v>25</v>
      </c>
      <c r="F213" s="33">
        <v>14</v>
      </c>
      <c r="G213" s="33">
        <v>17</v>
      </c>
      <c r="H213" s="33">
        <v>270</v>
      </c>
      <c r="I213" s="33">
        <v>15</v>
      </c>
      <c r="J213" s="33">
        <v>0</v>
      </c>
      <c r="K213" s="32">
        <v>17</v>
      </c>
      <c r="L213" s="33"/>
      <c r="M213" s="32"/>
      <c r="N213" s="35">
        <v>228.7679521401526</v>
      </c>
      <c r="O213" s="36">
        <v>22.52395390479184</v>
      </c>
      <c r="P213" s="33"/>
      <c r="Q213" s="32"/>
      <c r="R213" s="66"/>
      <c r="S213" s="77"/>
    </row>
    <row r="214" spans="1:19" s="37" customFormat="1" ht="14.25">
      <c r="A214" s="32"/>
      <c r="B214" s="33"/>
      <c r="C214" s="33"/>
      <c r="D214" s="33"/>
      <c r="E214" s="34" t="s">
        <v>72</v>
      </c>
      <c r="F214" s="33">
        <v>22</v>
      </c>
      <c r="G214" s="33">
        <v>26</v>
      </c>
      <c r="H214" s="33">
        <v>270</v>
      </c>
      <c r="I214" s="33">
        <v>23</v>
      </c>
      <c r="J214" s="33">
        <v>0</v>
      </c>
      <c r="K214" s="32">
        <v>8</v>
      </c>
      <c r="L214" s="33"/>
      <c r="M214" s="32"/>
      <c r="N214" s="35">
        <v>198.3193694479711</v>
      </c>
      <c r="O214" s="36">
        <v>24.280042250505872</v>
      </c>
      <c r="P214" s="33"/>
      <c r="Q214" s="32"/>
      <c r="R214" s="66"/>
      <c r="S214" s="77"/>
    </row>
    <row r="215" spans="1:19" s="37" customFormat="1" ht="14.25">
      <c r="A215" s="32"/>
      <c r="B215" s="33"/>
      <c r="C215" s="33"/>
      <c r="D215" s="33"/>
      <c r="E215" s="34" t="s">
        <v>72</v>
      </c>
      <c r="F215" s="33">
        <v>35</v>
      </c>
      <c r="G215" s="33">
        <v>37</v>
      </c>
      <c r="H215" s="41">
        <v>270</v>
      </c>
      <c r="I215" s="41">
        <v>17</v>
      </c>
      <c r="J215" s="41">
        <v>180</v>
      </c>
      <c r="K215" s="36">
        <v>10</v>
      </c>
      <c r="L215" s="41"/>
      <c r="M215" s="36"/>
      <c r="N215" s="35">
        <v>150</v>
      </c>
      <c r="O215" s="36">
        <v>19</v>
      </c>
      <c r="P215" s="41"/>
      <c r="Q215" s="36"/>
      <c r="R215" s="67"/>
      <c r="S215" s="77"/>
    </row>
    <row r="216" spans="1:19" s="37" customFormat="1" ht="28.5">
      <c r="A216" s="32"/>
      <c r="B216" s="33"/>
      <c r="C216" s="33"/>
      <c r="D216" s="33"/>
      <c r="E216" s="34" t="s">
        <v>25</v>
      </c>
      <c r="F216" s="33">
        <v>39</v>
      </c>
      <c r="G216" s="33">
        <v>43</v>
      </c>
      <c r="H216" s="41">
        <v>90</v>
      </c>
      <c r="I216" s="41">
        <v>18</v>
      </c>
      <c r="J216" s="41" t="s">
        <v>104</v>
      </c>
      <c r="K216" s="36"/>
      <c r="L216" s="41"/>
      <c r="M216" s="36"/>
      <c r="N216" s="35">
        <v>0</v>
      </c>
      <c r="O216" s="36">
        <v>18</v>
      </c>
      <c r="P216" s="41"/>
      <c r="Q216" s="36"/>
      <c r="R216" s="67"/>
      <c r="S216" s="77" t="s">
        <v>155</v>
      </c>
    </row>
    <row r="217" spans="5:26" ht="14.25">
      <c r="E217" s="34" t="s">
        <v>28</v>
      </c>
      <c r="F217" s="33">
        <v>60</v>
      </c>
      <c r="G217" s="33">
        <v>65</v>
      </c>
      <c r="H217" s="41">
        <v>90</v>
      </c>
      <c r="I217" s="41">
        <v>29</v>
      </c>
      <c r="J217" s="41">
        <v>0</v>
      </c>
      <c r="K217" s="36">
        <v>61</v>
      </c>
      <c r="L217" s="41"/>
      <c r="M217" s="36"/>
      <c r="N217" s="35">
        <v>284</v>
      </c>
      <c r="O217" s="36">
        <v>62</v>
      </c>
      <c r="P217" s="41"/>
      <c r="Q217" s="36"/>
      <c r="R217" s="67"/>
      <c r="S217" s="77"/>
      <c r="T217" s="33"/>
      <c r="W217" s="33"/>
      <c r="Y217" s="33"/>
      <c r="Z217" s="33"/>
    </row>
    <row r="218" spans="1:19" s="37" customFormat="1" ht="14.25">
      <c r="A218" s="32"/>
      <c r="B218" s="33"/>
      <c r="C218" s="33"/>
      <c r="D218" s="33"/>
      <c r="E218" s="34" t="s">
        <v>28</v>
      </c>
      <c r="F218" s="33">
        <v>79</v>
      </c>
      <c r="G218" s="33">
        <v>87</v>
      </c>
      <c r="H218" s="41">
        <v>90</v>
      </c>
      <c r="I218" s="41">
        <v>65</v>
      </c>
      <c r="J218" s="41">
        <v>0</v>
      </c>
      <c r="K218" s="36">
        <v>29</v>
      </c>
      <c r="L218" s="41"/>
      <c r="M218" s="36"/>
      <c r="N218" s="35">
        <v>346</v>
      </c>
      <c r="O218" s="36">
        <v>66</v>
      </c>
      <c r="P218" s="41"/>
      <c r="Q218" s="36"/>
      <c r="R218" s="67"/>
      <c r="S218" s="77"/>
    </row>
    <row r="219" spans="1:19" s="37" customFormat="1" ht="14.25">
      <c r="A219" s="32"/>
      <c r="B219" s="33"/>
      <c r="C219" s="33"/>
      <c r="D219" s="33"/>
      <c r="E219" s="34" t="s">
        <v>25</v>
      </c>
      <c r="F219" s="33">
        <v>86</v>
      </c>
      <c r="G219" s="33">
        <v>88</v>
      </c>
      <c r="H219" s="43"/>
      <c r="I219" s="43"/>
      <c r="J219" s="43"/>
      <c r="K219" s="44"/>
      <c r="L219" s="43"/>
      <c r="M219" s="44"/>
      <c r="N219" s="35"/>
      <c r="O219" s="36"/>
      <c r="P219" s="41"/>
      <c r="Q219" s="36"/>
      <c r="R219" s="67"/>
      <c r="S219" s="77"/>
    </row>
    <row r="220" spans="1:19" s="37" customFormat="1" ht="14.25">
      <c r="A220" s="32"/>
      <c r="B220" s="33"/>
      <c r="C220" s="33"/>
      <c r="D220" s="33"/>
      <c r="E220" s="34" t="s">
        <v>25</v>
      </c>
      <c r="F220" s="33">
        <v>88</v>
      </c>
      <c r="G220" s="33">
        <v>90</v>
      </c>
      <c r="H220" s="43"/>
      <c r="I220" s="43"/>
      <c r="J220" s="43"/>
      <c r="K220" s="44"/>
      <c r="L220" s="43"/>
      <c r="M220" s="44"/>
      <c r="N220" s="35"/>
      <c r="O220" s="36"/>
      <c r="P220" s="41"/>
      <c r="Q220" s="36"/>
      <c r="R220" s="67"/>
      <c r="S220" s="77"/>
    </row>
    <row r="221" spans="1:19" s="50" customFormat="1" ht="14.25">
      <c r="A221" s="48"/>
      <c r="B221" s="49"/>
      <c r="C221" s="49"/>
      <c r="D221" s="49"/>
      <c r="E221" s="34" t="s">
        <v>72</v>
      </c>
      <c r="F221" s="49">
        <v>95</v>
      </c>
      <c r="G221" s="49">
        <v>97</v>
      </c>
      <c r="H221" s="53">
        <v>90</v>
      </c>
      <c r="I221" s="53">
        <v>12</v>
      </c>
      <c r="J221" s="53">
        <v>0</v>
      </c>
      <c r="K221" s="47">
        <v>5</v>
      </c>
      <c r="L221" s="53"/>
      <c r="M221" s="47"/>
      <c r="N221" s="46">
        <v>338</v>
      </c>
      <c r="O221" s="47">
        <v>18</v>
      </c>
      <c r="P221" s="53"/>
      <c r="Q221" s="47"/>
      <c r="R221" s="69"/>
      <c r="S221" s="79"/>
    </row>
    <row r="222" spans="1:19" s="37" customFormat="1" ht="14.25">
      <c r="A222" s="32"/>
      <c r="B222" s="33"/>
      <c r="C222" s="33"/>
      <c r="D222" s="33"/>
      <c r="E222" s="34" t="s">
        <v>108</v>
      </c>
      <c r="F222" s="33">
        <v>94</v>
      </c>
      <c r="G222" s="33">
        <v>101</v>
      </c>
      <c r="H222" s="41">
        <v>90</v>
      </c>
      <c r="I222" s="41">
        <v>24</v>
      </c>
      <c r="J222" s="41">
        <v>180</v>
      </c>
      <c r="K222" s="36">
        <v>30</v>
      </c>
      <c r="L222" s="41"/>
      <c r="M222" s="36"/>
      <c r="N222" s="35">
        <v>53</v>
      </c>
      <c r="O222" s="36">
        <v>36</v>
      </c>
      <c r="P222" s="41"/>
      <c r="Q222" s="36"/>
      <c r="R222" s="67"/>
      <c r="S222" s="77"/>
    </row>
    <row r="223" spans="1:19" s="50" customFormat="1" ht="14.25">
      <c r="A223" s="48"/>
      <c r="B223" s="49"/>
      <c r="C223" s="49"/>
      <c r="D223" s="49"/>
      <c r="E223" s="34" t="s">
        <v>103</v>
      </c>
      <c r="F223" s="49">
        <v>107</v>
      </c>
      <c r="G223" s="49">
        <v>112</v>
      </c>
      <c r="H223" s="53">
        <v>90</v>
      </c>
      <c r="I223" s="53">
        <v>28</v>
      </c>
      <c r="J223" s="53">
        <v>0</v>
      </c>
      <c r="K223" s="47">
        <v>20</v>
      </c>
      <c r="L223" s="53"/>
      <c r="M223" s="47"/>
      <c r="N223" s="46">
        <v>326</v>
      </c>
      <c r="O223" s="47">
        <v>33</v>
      </c>
      <c r="P223" s="53"/>
      <c r="Q223" s="47"/>
      <c r="R223" s="69"/>
      <c r="S223" s="79"/>
    </row>
    <row r="224" spans="1:19" s="37" customFormat="1" ht="14.25">
      <c r="A224" s="32"/>
      <c r="B224" s="33"/>
      <c r="C224" s="33"/>
      <c r="D224" s="33"/>
      <c r="E224" s="34" t="s">
        <v>25</v>
      </c>
      <c r="F224" s="33">
        <v>114</v>
      </c>
      <c r="G224" s="33">
        <v>115</v>
      </c>
      <c r="H224" s="41">
        <v>90</v>
      </c>
      <c r="I224" s="41">
        <v>24</v>
      </c>
      <c r="J224" s="41">
        <v>270</v>
      </c>
      <c r="K224" s="36">
        <v>27</v>
      </c>
      <c r="L224" s="41"/>
      <c r="M224" s="36"/>
      <c r="N224" s="35">
        <v>52</v>
      </c>
      <c r="O224" s="36">
        <v>36</v>
      </c>
      <c r="P224" s="41"/>
      <c r="Q224" s="36"/>
      <c r="R224" s="67"/>
      <c r="S224" s="77"/>
    </row>
    <row r="225" spans="1:19" s="37" customFormat="1" ht="14.25">
      <c r="A225" s="32"/>
      <c r="B225" s="33"/>
      <c r="C225" s="33"/>
      <c r="D225" s="33"/>
      <c r="E225" s="34" t="s">
        <v>25</v>
      </c>
      <c r="F225" s="33">
        <v>128</v>
      </c>
      <c r="G225" s="33">
        <v>132</v>
      </c>
      <c r="H225" s="41">
        <v>270</v>
      </c>
      <c r="I225" s="41">
        <v>18</v>
      </c>
      <c r="J225" s="41">
        <v>0</v>
      </c>
      <c r="K225" s="36">
        <v>27</v>
      </c>
      <c r="L225" s="41"/>
      <c r="M225" s="36"/>
      <c r="N225" s="35">
        <v>237</v>
      </c>
      <c r="O225" s="36">
        <v>31</v>
      </c>
      <c r="P225" s="41"/>
      <c r="Q225" s="36"/>
      <c r="R225" s="67"/>
      <c r="S225" s="77"/>
    </row>
    <row r="226" spans="1:19" s="37" customFormat="1" ht="14.25">
      <c r="A226" s="32"/>
      <c r="B226" s="33"/>
      <c r="C226" s="33"/>
      <c r="D226" s="33"/>
      <c r="E226" s="34" t="s">
        <v>25</v>
      </c>
      <c r="F226" s="33">
        <v>128</v>
      </c>
      <c r="G226" s="33">
        <v>132</v>
      </c>
      <c r="H226" s="41">
        <v>270</v>
      </c>
      <c r="I226" s="41">
        <v>19</v>
      </c>
      <c r="J226" s="41">
        <v>0</v>
      </c>
      <c r="K226" s="36">
        <v>12</v>
      </c>
      <c r="L226" s="41"/>
      <c r="M226" s="36"/>
      <c r="N226" s="35">
        <v>212</v>
      </c>
      <c r="O226" s="36">
        <v>22</v>
      </c>
      <c r="P226" s="41"/>
      <c r="Q226" s="36"/>
      <c r="R226" s="67"/>
      <c r="S226" s="77"/>
    </row>
    <row r="227" spans="1:19" s="37" customFormat="1" ht="14.25">
      <c r="A227" s="32"/>
      <c r="B227" s="33"/>
      <c r="C227" s="33"/>
      <c r="D227" s="33"/>
      <c r="E227" s="34" t="s">
        <v>28</v>
      </c>
      <c r="F227" s="33">
        <v>128</v>
      </c>
      <c r="G227" s="33">
        <v>132</v>
      </c>
      <c r="H227" s="41">
        <v>90</v>
      </c>
      <c r="I227" s="41">
        <v>29</v>
      </c>
      <c r="J227" s="41">
        <v>180</v>
      </c>
      <c r="K227" s="36">
        <v>15</v>
      </c>
      <c r="L227" s="41"/>
      <c r="M227" s="36"/>
      <c r="N227" s="35">
        <v>26</v>
      </c>
      <c r="O227" s="36">
        <v>32</v>
      </c>
      <c r="P227" s="41"/>
      <c r="Q227" s="36"/>
      <c r="R227" s="67"/>
      <c r="S227" s="77" t="s">
        <v>80</v>
      </c>
    </row>
    <row r="228" spans="1:19" s="37" customFormat="1" ht="14.25">
      <c r="A228" s="32"/>
      <c r="B228" s="33"/>
      <c r="C228" s="33"/>
      <c r="D228" s="33"/>
      <c r="E228" s="34" t="s">
        <v>72</v>
      </c>
      <c r="F228" s="33">
        <v>134</v>
      </c>
      <c r="G228" s="33">
        <v>134</v>
      </c>
      <c r="H228" s="33">
        <v>270</v>
      </c>
      <c r="I228" s="33">
        <v>12</v>
      </c>
      <c r="J228" s="33">
        <v>180</v>
      </c>
      <c r="K228" s="32">
        <v>12</v>
      </c>
      <c r="L228" s="33"/>
      <c r="M228" s="32"/>
      <c r="N228" s="9">
        <v>135</v>
      </c>
      <c r="O228" s="32">
        <v>17</v>
      </c>
      <c r="P228" s="33"/>
      <c r="Q228" s="32"/>
      <c r="R228" s="66"/>
      <c r="S228" s="77"/>
    </row>
    <row r="229" spans="1:19" s="37" customFormat="1" ht="14.25">
      <c r="A229" s="32"/>
      <c r="B229" s="33"/>
      <c r="C229" s="33"/>
      <c r="D229" s="33"/>
      <c r="E229" s="34" t="s">
        <v>28</v>
      </c>
      <c r="F229" s="33"/>
      <c r="G229" s="33"/>
      <c r="H229" s="33"/>
      <c r="I229" s="33"/>
      <c r="J229" s="33"/>
      <c r="K229" s="32"/>
      <c r="L229" s="33"/>
      <c r="M229" s="32"/>
      <c r="N229" s="9"/>
      <c r="O229" s="32"/>
      <c r="P229" s="33">
        <v>230</v>
      </c>
      <c r="Q229" s="32">
        <v>5</v>
      </c>
      <c r="R229" s="66"/>
      <c r="S229" s="77" t="s">
        <v>55</v>
      </c>
    </row>
    <row r="230" spans="16:26" ht="14.25">
      <c r="P230" s="33"/>
      <c r="Q230" s="32"/>
      <c r="R230" s="66"/>
      <c r="S230" s="77"/>
      <c r="T230" s="33"/>
      <c r="W230" s="33"/>
      <c r="Y230" s="33"/>
      <c r="Z230" s="33"/>
    </row>
    <row r="231" spans="1:19" s="37" customFormat="1" ht="14.25">
      <c r="A231" s="32">
        <v>1557.31</v>
      </c>
      <c r="B231" s="33" t="s">
        <v>99</v>
      </c>
      <c r="C231" s="33" t="s">
        <v>111</v>
      </c>
      <c r="D231" s="33">
        <v>2</v>
      </c>
      <c r="E231" s="34" t="s">
        <v>25</v>
      </c>
      <c r="F231" s="33">
        <v>15</v>
      </c>
      <c r="G231" s="33">
        <v>18</v>
      </c>
      <c r="H231" s="33">
        <v>270</v>
      </c>
      <c r="I231" s="33">
        <v>15</v>
      </c>
      <c r="J231" s="33">
        <v>0</v>
      </c>
      <c r="K231" s="32">
        <v>15</v>
      </c>
      <c r="L231" s="33"/>
      <c r="M231" s="32"/>
      <c r="N231" s="9">
        <v>225</v>
      </c>
      <c r="O231" s="32">
        <v>21</v>
      </c>
      <c r="P231" s="33"/>
      <c r="Q231" s="32"/>
      <c r="R231" s="66"/>
      <c r="S231" s="77"/>
    </row>
    <row r="232" spans="1:19" s="37" customFormat="1" ht="14.25">
      <c r="A232" s="32"/>
      <c r="B232" s="33"/>
      <c r="C232" s="33"/>
      <c r="D232" s="33"/>
      <c r="E232" s="34" t="s">
        <v>72</v>
      </c>
      <c r="F232" s="33">
        <v>26</v>
      </c>
      <c r="G232" s="33">
        <v>27</v>
      </c>
      <c r="H232" s="33">
        <v>270</v>
      </c>
      <c r="I232" s="33">
        <v>10</v>
      </c>
      <c r="J232" s="33">
        <v>0</v>
      </c>
      <c r="K232" s="32">
        <v>8</v>
      </c>
      <c r="L232" s="33"/>
      <c r="M232" s="32"/>
      <c r="N232" s="9">
        <v>219</v>
      </c>
      <c r="O232" s="32">
        <v>13</v>
      </c>
      <c r="P232" s="33"/>
      <c r="Q232" s="32"/>
      <c r="R232" s="66"/>
      <c r="S232" s="77"/>
    </row>
    <row r="233" spans="1:19" s="37" customFormat="1" ht="14.25">
      <c r="A233" s="32"/>
      <c r="B233" s="33"/>
      <c r="C233" s="33"/>
      <c r="D233" s="33"/>
      <c r="E233" s="34" t="s">
        <v>25</v>
      </c>
      <c r="F233" s="33">
        <v>36</v>
      </c>
      <c r="G233" s="33">
        <v>40</v>
      </c>
      <c r="H233" s="33">
        <v>270</v>
      </c>
      <c r="I233" s="33">
        <v>8</v>
      </c>
      <c r="J233" s="33">
        <v>180</v>
      </c>
      <c r="K233" s="32">
        <v>32</v>
      </c>
      <c r="L233" s="33"/>
      <c r="M233" s="32"/>
      <c r="N233" s="9">
        <v>106</v>
      </c>
      <c r="O233" s="32">
        <v>33</v>
      </c>
      <c r="P233" s="33"/>
      <c r="Q233" s="32"/>
      <c r="R233" s="66"/>
      <c r="S233" s="77"/>
    </row>
    <row r="234" spans="1:19" s="37" customFormat="1" ht="14.25">
      <c r="A234" s="32"/>
      <c r="B234" s="33"/>
      <c r="C234" s="33"/>
      <c r="D234" s="33"/>
      <c r="E234" s="34" t="s">
        <v>28</v>
      </c>
      <c r="F234" s="33">
        <v>36</v>
      </c>
      <c r="G234" s="33">
        <v>43</v>
      </c>
      <c r="H234" s="33">
        <v>270</v>
      </c>
      <c r="I234" s="33">
        <v>68</v>
      </c>
      <c r="J234" s="33">
        <v>338</v>
      </c>
      <c r="K234" s="32">
        <v>0</v>
      </c>
      <c r="L234" s="33"/>
      <c r="M234" s="32"/>
      <c r="N234" s="9">
        <v>158</v>
      </c>
      <c r="O234" s="32">
        <v>69</v>
      </c>
      <c r="P234" s="33">
        <v>338</v>
      </c>
      <c r="Q234" s="32">
        <v>4</v>
      </c>
      <c r="R234" s="73" t="s">
        <v>6</v>
      </c>
      <c r="S234" s="77" t="s">
        <v>55</v>
      </c>
    </row>
    <row r="235" spans="16:26" ht="14.25">
      <c r="P235" s="33"/>
      <c r="Q235" s="32"/>
      <c r="R235" s="66"/>
      <c r="S235" s="77"/>
      <c r="T235" s="33"/>
      <c r="W235" s="33"/>
      <c r="Y235" s="33"/>
      <c r="Z235" s="33"/>
    </row>
    <row r="236" spans="1:26" ht="14.25">
      <c r="A236" s="32">
        <v>1557.845</v>
      </c>
      <c r="B236" s="33" t="s">
        <v>99</v>
      </c>
      <c r="C236" s="33" t="s">
        <v>111</v>
      </c>
      <c r="D236" s="33">
        <v>3</v>
      </c>
      <c r="E236" s="34" t="s">
        <v>25</v>
      </c>
      <c r="F236" s="33">
        <v>0</v>
      </c>
      <c r="G236" s="33">
        <v>2</v>
      </c>
      <c r="H236" s="33">
        <v>270</v>
      </c>
      <c r="I236" s="33">
        <v>54</v>
      </c>
      <c r="J236" s="33">
        <v>180</v>
      </c>
      <c r="K236" s="32">
        <v>24</v>
      </c>
      <c r="N236" s="9">
        <v>162</v>
      </c>
      <c r="O236" s="32">
        <v>55</v>
      </c>
      <c r="P236" s="33"/>
      <c r="Q236" s="32"/>
      <c r="R236" s="66"/>
      <c r="S236" s="77"/>
      <c r="T236" s="33"/>
      <c r="W236" s="33"/>
      <c r="Y236" s="33"/>
      <c r="Z236" s="33"/>
    </row>
    <row r="237" spans="5:26" ht="14.25">
      <c r="E237" s="34" t="s">
        <v>28</v>
      </c>
      <c r="F237" s="33">
        <v>2</v>
      </c>
      <c r="G237" s="33">
        <v>4</v>
      </c>
      <c r="H237" s="33">
        <v>270</v>
      </c>
      <c r="I237" s="33">
        <v>42</v>
      </c>
      <c r="J237" s="33">
        <v>180</v>
      </c>
      <c r="K237" s="32">
        <v>50</v>
      </c>
      <c r="M237" s="36"/>
      <c r="N237" s="35">
        <v>127</v>
      </c>
      <c r="O237" s="36">
        <v>56</v>
      </c>
      <c r="P237" s="41"/>
      <c r="Q237" s="32"/>
      <c r="R237" s="66"/>
      <c r="S237" s="77"/>
      <c r="T237" s="33"/>
      <c r="W237" s="33"/>
      <c r="Y237" s="33"/>
      <c r="Z237" s="33"/>
    </row>
    <row r="238" spans="5:26" ht="14.25">
      <c r="E238" s="34" t="s">
        <v>25</v>
      </c>
      <c r="F238" s="33">
        <v>4</v>
      </c>
      <c r="G238" s="33">
        <v>10</v>
      </c>
      <c r="H238" s="33">
        <v>270</v>
      </c>
      <c r="I238" s="33">
        <v>45</v>
      </c>
      <c r="J238" s="33">
        <v>0</v>
      </c>
      <c r="K238" s="32">
        <v>21</v>
      </c>
      <c r="M238" s="36"/>
      <c r="N238" s="35">
        <v>201</v>
      </c>
      <c r="O238" s="36">
        <v>47</v>
      </c>
      <c r="P238" s="41"/>
      <c r="Q238" s="32"/>
      <c r="R238" s="66"/>
      <c r="S238" s="77"/>
      <c r="T238" s="33"/>
      <c r="W238" s="33"/>
      <c r="Y238" s="33"/>
      <c r="Z238" s="33"/>
    </row>
    <row r="239" spans="5:26" ht="14.25">
      <c r="E239" s="34" t="s">
        <v>72</v>
      </c>
      <c r="F239" s="33">
        <v>16</v>
      </c>
      <c r="G239" s="33">
        <v>17</v>
      </c>
      <c r="H239" s="33">
        <v>270</v>
      </c>
      <c r="I239" s="33">
        <v>30</v>
      </c>
      <c r="J239" s="33">
        <v>0</v>
      </c>
      <c r="K239" s="32">
        <v>40</v>
      </c>
      <c r="M239" s="36"/>
      <c r="N239" s="35">
        <v>235</v>
      </c>
      <c r="O239" s="36">
        <v>46</v>
      </c>
      <c r="P239" s="41"/>
      <c r="Q239" s="32"/>
      <c r="R239" s="66"/>
      <c r="S239" s="77"/>
      <c r="T239" s="33"/>
      <c r="W239" s="33"/>
      <c r="Y239" s="33"/>
      <c r="Z239" s="33"/>
    </row>
    <row r="240" spans="1:19" s="37" customFormat="1" ht="14.25">
      <c r="A240" s="32"/>
      <c r="B240" s="33"/>
      <c r="C240" s="33"/>
      <c r="D240" s="33"/>
      <c r="E240" s="34" t="s">
        <v>25</v>
      </c>
      <c r="F240" s="33">
        <v>20</v>
      </c>
      <c r="G240" s="33">
        <v>30</v>
      </c>
      <c r="H240" s="33">
        <v>270</v>
      </c>
      <c r="I240" s="33">
        <v>5</v>
      </c>
      <c r="J240" s="33">
        <v>180</v>
      </c>
      <c r="K240" s="32">
        <v>30</v>
      </c>
      <c r="L240" s="33"/>
      <c r="M240" s="36"/>
      <c r="N240" s="35">
        <v>99</v>
      </c>
      <c r="O240" s="36">
        <v>30</v>
      </c>
      <c r="P240" s="41"/>
      <c r="Q240" s="32"/>
      <c r="R240" s="66"/>
      <c r="S240" s="77"/>
    </row>
    <row r="241" spans="1:19" s="37" customFormat="1" ht="14.25">
      <c r="A241" s="32"/>
      <c r="B241" s="33"/>
      <c r="C241" s="33"/>
      <c r="D241" s="33"/>
      <c r="E241" s="34" t="s">
        <v>72</v>
      </c>
      <c r="F241" s="33">
        <v>20</v>
      </c>
      <c r="G241" s="33">
        <v>30</v>
      </c>
      <c r="H241" s="33">
        <v>270</v>
      </c>
      <c r="I241" s="33">
        <v>16</v>
      </c>
      <c r="J241" s="33">
        <v>0</v>
      </c>
      <c r="K241" s="32">
        <v>0</v>
      </c>
      <c r="L241" s="33"/>
      <c r="M241" s="36"/>
      <c r="N241" s="35">
        <v>180</v>
      </c>
      <c r="O241" s="36">
        <v>16</v>
      </c>
      <c r="P241" s="41"/>
      <c r="Q241" s="32"/>
      <c r="R241" s="66"/>
      <c r="S241" s="77"/>
    </row>
    <row r="242" spans="1:19" s="37" customFormat="1" ht="14.25">
      <c r="A242" s="32"/>
      <c r="B242" s="33"/>
      <c r="C242" s="33"/>
      <c r="D242" s="33"/>
      <c r="E242" s="34" t="s">
        <v>62</v>
      </c>
      <c r="F242" s="33">
        <v>20</v>
      </c>
      <c r="G242" s="33">
        <v>30</v>
      </c>
      <c r="H242" s="33">
        <v>270</v>
      </c>
      <c r="I242" s="33">
        <v>68</v>
      </c>
      <c r="J242" s="33">
        <v>0</v>
      </c>
      <c r="K242" s="32">
        <v>72</v>
      </c>
      <c r="L242" s="33"/>
      <c r="M242" s="36"/>
      <c r="N242" s="35">
        <v>231</v>
      </c>
      <c r="O242" s="36">
        <v>76</v>
      </c>
      <c r="P242" s="41"/>
      <c r="Q242" s="32"/>
      <c r="R242" s="66"/>
      <c r="S242" s="77"/>
    </row>
    <row r="243" spans="1:19" s="37" customFormat="1" ht="14.25">
      <c r="A243" s="32"/>
      <c r="B243" s="33"/>
      <c r="C243" s="33"/>
      <c r="D243" s="33"/>
      <c r="E243" s="34" t="s">
        <v>25</v>
      </c>
      <c r="F243" s="33">
        <v>28</v>
      </c>
      <c r="G243" s="33">
        <v>32</v>
      </c>
      <c r="H243" s="33">
        <v>90</v>
      </c>
      <c r="I243" s="33">
        <v>12</v>
      </c>
      <c r="J243" s="33">
        <v>0</v>
      </c>
      <c r="K243" s="32">
        <v>30</v>
      </c>
      <c r="L243" s="33"/>
      <c r="M243" s="36"/>
      <c r="N243" s="35">
        <v>290</v>
      </c>
      <c r="O243" s="36">
        <v>32</v>
      </c>
      <c r="P243" s="41"/>
      <c r="Q243" s="32"/>
      <c r="R243" s="66"/>
      <c r="S243" s="77"/>
    </row>
    <row r="244" spans="1:19" s="37" customFormat="1" ht="14.25">
      <c r="A244" s="32"/>
      <c r="B244" s="33"/>
      <c r="C244" s="33"/>
      <c r="D244" s="33"/>
      <c r="E244" s="34" t="s">
        <v>72</v>
      </c>
      <c r="F244" s="33">
        <v>28</v>
      </c>
      <c r="G244" s="33">
        <v>32</v>
      </c>
      <c r="H244" s="33">
        <v>90</v>
      </c>
      <c r="I244" s="33">
        <v>0</v>
      </c>
      <c r="J244" s="33">
        <v>180</v>
      </c>
      <c r="K244" s="32">
        <v>45</v>
      </c>
      <c r="L244" s="33"/>
      <c r="M244" s="32"/>
      <c r="N244" s="9">
        <v>90</v>
      </c>
      <c r="O244" s="32">
        <v>45</v>
      </c>
      <c r="P244" s="33"/>
      <c r="Q244" s="32"/>
      <c r="R244" s="66"/>
      <c r="S244" s="77"/>
    </row>
    <row r="245" spans="16:26" ht="14.25">
      <c r="P245" s="33"/>
      <c r="Q245" s="32"/>
      <c r="R245" s="66"/>
      <c r="S245" s="77"/>
      <c r="T245" s="33"/>
      <c r="W245" s="33"/>
      <c r="Y245" s="33"/>
      <c r="Z245" s="33"/>
    </row>
    <row r="246" spans="1:19" s="37" customFormat="1" ht="14.25">
      <c r="A246" s="32">
        <v>1558.295</v>
      </c>
      <c r="B246" s="33" t="s">
        <v>99</v>
      </c>
      <c r="C246" s="33" t="s">
        <v>111</v>
      </c>
      <c r="D246" s="33">
        <v>4</v>
      </c>
      <c r="E246" s="34" t="s">
        <v>25</v>
      </c>
      <c r="F246" s="33">
        <v>27</v>
      </c>
      <c r="G246" s="33">
        <v>28</v>
      </c>
      <c r="H246" s="33">
        <v>270</v>
      </c>
      <c r="I246" s="33">
        <v>28</v>
      </c>
      <c r="J246" s="33">
        <v>180</v>
      </c>
      <c r="K246" s="32">
        <v>12</v>
      </c>
      <c r="L246" s="33"/>
      <c r="M246" s="32"/>
      <c r="N246" s="9">
        <v>158</v>
      </c>
      <c r="O246" s="32">
        <v>30</v>
      </c>
      <c r="P246" s="33"/>
      <c r="Q246" s="32"/>
      <c r="R246" s="66"/>
      <c r="S246" s="77"/>
    </row>
    <row r="247" spans="1:19" s="37" customFormat="1" ht="14.25">
      <c r="A247" s="32"/>
      <c r="B247" s="33"/>
      <c r="C247" s="33"/>
      <c r="D247" s="33"/>
      <c r="E247" s="34" t="s">
        <v>72</v>
      </c>
      <c r="F247" s="33">
        <v>27</v>
      </c>
      <c r="G247" s="33">
        <v>28</v>
      </c>
      <c r="H247" s="33">
        <v>270</v>
      </c>
      <c r="I247" s="33">
        <v>25</v>
      </c>
      <c r="J247" s="33">
        <v>0</v>
      </c>
      <c r="K247" s="32">
        <v>7</v>
      </c>
      <c r="L247" s="33"/>
      <c r="M247" s="32"/>
      <c r="N247" s="9">
        <v>195</v>
      </c>
      <c r="O247" s="32">
        <v>26</v>
      </c>
      <c r="P247" s="33"/>
      <c r="Q247" s="32"/>
      <c r="R247" s="66"/>
      <c r="S247" s="77"/>
    </row>
    <row r="248" spans="5:26" ht="14.25">
      <c r="E248" s="34" t="s">
        <v>72</v>
      </c>
      <c r="F248" s="33">
        <v>34</v>
      </c>
      <c r="G248" s="33">
        <v>36</v>
      </c>
      <c r="H248" s="33">
        <v>270</v>
      </c>
      <c r="I248" s="33">
        <v>25</v>
      </c>
      <c r="J248" s="33">
        <v>0</v>
      </c>
      <c r="K248" s="32">
        <v>7</v>
      </c>
      <c r="N248" s="9">
        <v>195</v>
      </c>
      <c r="O248" s="32">
        <v>26</v>
      </c>
      <c r="P248" s="33"/>
      <c r="Q248" s="32"/>
      <c r="R248" s="66"/>
      <c r="S248" s="77"/>
      <c r="T248" s="33"/>
      <c r="W248" s="33"/>
      <c r="Y248" s="33"/>
      <c r="Z248" s="33"/>
    </row>
    <row r="249" spans="1:19" s="37" customFormat="1" ht="14.25">
      <c r="A249" s="32"/>
      <c r="B249" s="33"/>
      <c r="C249" s="33"/>
      <c r="D249" s="33"/>
      <c r="E249" s="34" t="s">
        <v>72</v>
      </c>
      <c r="F249" s="33">
        <v>49</v>
      </c>
      <c r="G249" s="33">
        <v>50</v>
      </c>
      <c r="H249" s="33">
        <v>90</v>
      </c>
      <c r="I249" s="33">
        <v>55</v>
      </c>
      <c r="J249" s="33">
        <v>0</v>
      </c>
      <c r="K249" s="32">
        <v>10</v>
      </c>
      <c r="L249" s="33"/>
      <c r="M249" s="32"/>
      <c r="N249" s="9">
        <v>353</v>
      </c>
      <c r="O249" s="32">
        <v>55</v>
      </c>
      <c r="P249" s="33"/>
      <c r="Q249" s="32"/>
      <c r="R249" s="66"/>
      <c r="S249" s="77"/>
    </row>
    <row r="250" spans="1:19" s="37" customFormat="1" ht="14.25">
      <c r="A250" s="32"/>
      <c r="B250" s="33"/>
      <c r="C250" s="33"/>
      <c r="D250" s="33"/>
      <c r="E250" s="34" t="s">
        <v>28</v>
      </c>
      <c r="F250" s="33">
        <v>51</v>
      </c>
      <c r="G250" s="33">
        <v>55</v>
      </c>
      <c r="H250" s="33">
        <v>90</v>
      </c>
      <c r="I250" s="33">
        <v>50</v>
      </c>
      <c r="J250" s="33">
        <v>0</v>
      </c>
      <c r="K250" s="32">
        <v>30</v>
      </c>
      <c r="L250" s="33"/>
      <c r="M250" s="32"/>
      <c r="N250" s="9">
        <v>334</v>
      </c>
      <c r="O250" s="32">
        <v>53</v>
      </c>
      <c r="P250" s="33"/>
      <c r="Q250" s="32"/>
      <c r="R250" s="66"/>
      <c r="S250" s="77"/>
    </row>
    <row r="251" spans="1:19" s="37" customFormat="1" ht="14.25">
      <c r="A251" s="32"/>
      <c r="B251" s="33"/>
      <c r="C251" s="33"/>
      <c r="D251" s="33"/>
      <c r="E251" s="34" t="s">
        <v>72</v>
      </c>
      <c r="F251" s="33">
        <v>72</v>
      </c>
      <c r="G251" s="33">
        <v>75</v>
      </c>
      <c r="H251" s="33">
        <v>90</v>
      </c>
      <c r="I251" s="33">
        <v>25</v>
      </c>
      <c r="J251" s="33">
        <v>0</v>
      </c>
      <c r="K251" s="32">
        <v>20</v>
      </c>
      <c r="L251" s="33"/>
      <c r="M251" s="32"/>
      <c r="N251" s="9">
        <v>322</v>
      </c>
      <c r="O251" s="32">
        <v>31</v>
      </c>
      <c r="P251" s="33"/>
      <c r="Q251" s="32"/>
      <c r="R251" s="66"/>
      <c r="S251" s="77"/>
    </row>
    <row r="252" spans="1:19" s="37" customFormat="1" ht="14.25">
      <c r="A252" s="32"/>
      <c r="B252" s="33"/>
      <c r="C252" s="33"/>
      <c r="D252" s="33"/>
      <c r="E252" s="34" t="s">
        <v>25</v>
      </c>
      <c r="F252" s="33">
        <v>72</v>
      </c>
      <c r="G252" s="33">
        <v>75</v>
      </c>
      <c r="H252" s="33">
        <v>90</v>
      </c>
      <c r="I252" s="33">
        <v>20</v>
      </c>
      <c r="J252" s="33"/>
      <c r="K252" s="32"/>
      <c r="L252" s="33"/>
      <c r="M252" s="32"/>
      <c r="N252" s="9">
        <v>0</v>
      </c>
      <c r="O252" s="32">
        <v>20</v>
      </c>
      <c r="P252" s="33"/>
      <c r="Q252" s="32"/>
      <c r="R252" s="66"/>
      <c r="S252" s="77"/>
    </row>
    <row r="253" spans="1:19" s="37" customFormat="1" ht="14.25">
      <c r="A253" s="32"/>
      <c r="B253" s="33"/>
      <c r="C253" s="33"/>
      <c r="D253" s="33"/>
      <c r="E253" s="34" t="s">
        <v>28</v>
      </c>
      <c r="F253" s="33">
        <v>65</v>
      </c>
      <c r="G253" s="33">
        <v>65</v>
      </c>
      <c r="H253" s="33">
        <v>90</v>
      </c>
      <c r="I253" s="33">
        <v>0</v>
      </c>
      <c r="J253" s="33">
        <v>0</v>
      </c>
      <c r="K253" s="32">
        <v>50</v>
      </c>
      <c r="L253" s="33"/>
      <c r="M253" s="32"/>
      <c r="N253" s="9">
        <v>270</v>
      </c>
      <c r="O253" s="32">
        <v>50</v>
      </c>
      <c r="P253" s="33">
        <v>10</v>
      </c>
      <c r="Q253" s="32"/>
      <c r="R253" s="67" t="s">
        <v>7</v>
      </c>
      <c r="S253" s="77" t="s">
        <v>55</v>
      </c>
    </row>
    <row r="254" spans="1:19" s="37" customFormat="1" ht="14.25">
      <c r="A254" s="32"/>
      <c r="B254" s="33"/>
      <c r="C254" s="33"/>
      <c r="D254" s="33"/>
      <c r="E254" s="34" t="s">
        <v>72</v>
      </c>
      <c r="F254" s="33">
        <v>71</v>
      </c>
      <c r="G254" s="33">
        <v>73</v>
      </c>
      <c r="H254" s="38"/>
      <c r="I254" s="38"/>
      <c r="J254" s="38"/>
      <c r="K254" s="39"/>
      <c r="L254" s="38"/>
      <c r="M254" s="39"/>
      <c r="N254" s="38"/>
      <c r="O254" s="39"/>
      <c r="P254" s="38"/>
      <c r="Q254" s="32"/>
      <c r="R254" s="67"/>
      <c r="S254" s="77"/>
    </row>
    <row r="255" spans="1:19" s="37" customFormat="1" ht="14.25">
      <c r="A255" s="32"/>
      <c r="B255" s="33"/>
      <c r="C255" s="33"/>
      <c r="D255" s="33"/>
      <c r="E255" s="34" t="s">
        <v>25</v>
      </c>
      <c r="F255" s="33">
        <v>74</v>
      </c>
      <c r="G255" s="33">
        <v>76</v>
      </c>
      <c r="H255" s="38"/>
      <c r="I255" s="38"/>
      <c r="J255" s="38"/>
      <c r="K255" s="39"/>
      <c r="L255" s="38"/>
      <c r="M255" s="39"/>
      <c r="N255" s="38"/>
      <c r="O255" s="39"/>
      <c r="P255" s="38"/>
      <c r="Q255" s="32"/>
      <c r="R255" s="67"/>
      <c r="S255" s="77"/>
    </row>
    <row r="256" spans="1:19" s="37" customFormat="1" ht="14.25">
      <c r="A256" s="32"/>
      <c r="B256" s="33"/>
      <c r="C256" s="33"/>
      <c r="D256" s="33"/>
      <c r="E256" s="34" t="s">
        <v>25</v>
      </c>
      <c r="F256" s="33">
        <v>70</v>
      </c>
      <c r="G256" s="33">
        <v>76</v>
      </c>
      <c r="H256" s="33">
        <v>90</v>
      </c>
      <c r="I256" s="33">
        <v>30</v>
      </c>
      <c r="J256" s="33">
        <v>0</v>
      </c>
      <c r="K256" s="32">
        <v>45</v>
      </c>
      <c r="L256" s="33"/>
      <c r="M256" s="32"/>
      <c r="N256" s="9">
        <v>300</v>
      </c>
      <c r="O256" s="32">
        <v>49</v>
      </c>
      <c r="P256" s="33"/>
      <c r="Q256" s="32"/>
      <c r="R256" s="67"/>
      <c r="S256" s="77"/>
    </row>
    <row r="257" spans="1:19" s="37" customFormat="1" ht="14.25">
      <c r="A257" s="32"/>
      <c r="B257" s="33"/>
      <c r="C257" s="33"/>
      <c r="D257" s="33"/>
      <c r="E257" s="34" t="s">
        <v>28</v>
      </c>
      <c r="F257" s="33">
        <v>79</v>
      </c>
      <c r="G257" s="33">
        <v>81</v>
      </c>
      <c r="H257" s="33">
        <v>0</v>
      </c>
      <c r="I257" s="33">
        <v>60</v>
      </c>
      <c r="J257" s="33">
        <v>90</v>
      </c>
      <c r="K257" s="32">
        <v>18</v>
      </c>
      <c r="L257" s="33"/>
      <c r="M257" s="32"/>
      <c r="N257" s="9">
        <v>280</v>
      </c>
      <c r="O257" s="32">
        <v>60</v>
      </c>
      <c r="P257" s="33">
        <v>103</v>
      </c>
      <c r="Q257" s="32"/>
      <c r="R257" s="67" t="s">
        <v>20</v>
      </c>
      <c r="S257" s="77" t="s">
        <v>55</v>
      </c>
    </row>
    <row r="258" spans="1:19" s="37" customFormat="1" ht="14.25">
      <c r="A258" s="32"/>
      <c r="B258" s="33"/>
      <c r="C258" s="33"/>
      <c r="D258" s="33"/>
      <c r="E258" s="34" t="s">
        <v>25</v>
      </c>
      <c r="F258" s="33">
        <v>82</v>
      </c>
      <c r="G258" s="33">
        <v>84</v>
      </c>
      <c r="H258" s="33">
        <v>90</v>
      </c>
      <c r="I258" s="33">
        <v>32</v>
      </c>
      <c r="J258" s="33">
        <v>0</v>
      </c>
      <c r="K258" s="32">
        <v>55</v>
      </c>
      <c r="L258" s="33"/>
      <c r="M258" s="32"/>
      <c r="N258" s="9">
        <v>294</v>
      </c>
      <c r="O258" s="32">
        <v>57</v>
      </c>
      <c r="P258" s="33"/>
      <c r="Q258" s="32"/>
      <c r="R258" s="67"/>
      <c r="S258" s="77"/>
    </row>
    <row r="259" spans="5:26" ht="14.25">
      <c r="E259" s="34" t="s">
        <v>28</v>
      </c>
      <c r="F259" s="33">
        <v>88</v>
      </c>
      <c r="G259" s="33">
        <v>90</v>
      </c>
      <c r="H259" s="33">
        <v>90</v>
      </c>
      <c r="I259" s="33">
        <v>28</v>
      </c>
      <c r="J259" s="33">
        <v>0</v>
      </c>
      <c r="K259" s="32">
        <v>50</v>
      </c>
      <c r="N259" s="9">
        <v>294</v>
      </c>
      <c r="O259" s="32">
        <v>53</v>
      </c>
      <c r="P259" s="33">
        <v>70</v>
      </c>
      <c r="Q259" s="32"/>
      <c r="R259" s="67" t="s">
        <v>20</v>
      </c>
      <c r="S259" s="77" t="s">
        <v>55</v>
      </c>
      <c r="T259" s="33"/>
      <c r="W259" s="33"/>
      <c r="Y259" s="33"/>
      <c r="Z259" s="33"/>
    </row>
    <row r="260" spans="5:26" ht="14.25">
      <c r="E260" s="34" t="s">
        <v>28</v>
      </c>
      <c r="F260" s="33">
        <v>104</v>
      </c>
      <c r="G260" s="33">
        <v>109</v>
      </c>
      <c r="H260" s="33">
        <v>90</v>
      </c>
      <c r="I260" s="33">
        <v>15</v>
      </c>
      <c r="N260" s="9">
        <v>0</v>
      </c>
      <c r="O260" s="32">
        <v>15</v>
      </c>
      <c r="P260" s="33">
        <v>120</v>
      </c>
      <c r="Q260" s="32"/>
      <c r="R260" s="67"/>
      <c r="S260" s="77" t="s">
        <v>55</v>
      </c>
      <c r="T260" s="33"/>
      <c r="W260" s="33"/>
      <c r="Y260" s="33"/>
      <c r="Z260" s="33"/>
    </row>
    <row r="261" spans="5:26" ht="14.25">
      <c r="E261" s="34" t="s">
        <v>28</v>
      </c>
      <c r="F261" s="33">
        <v>104</v>
      </c>
      <c r="G261" s="33">
        <v>109</v>
      </c>
      <c r="P261" s="33"/>
      <c r="Q261" s="32">
        <v>60</v>
      </c>
      <c r="R261" s="67" t="s">
        <v>8</v>
      </c>
      <c r="S261" s="77" t="s">
        <v>55</v>
      </c>
      <c r="T261" s="33"/>
      <c r="W261" s="33"/>
      <c r="Y261" s="33"/>
      <c r="Z261" s="33"/>
    </row>
    <row r="262" spans="13:26" ht="14.25">
      <c r="M262" s="36"/>
      <c r="N262" s="35"/>
      <c r="O262" s="36"/>
      <c r="P262" s="41"/>
      <c r="Q262" s="32"/>
      <c r="R262" s="66"/>
      <c r="S262" s="77"/>
      <c r="T262" s="33"/>
      <c r="W262" s="33"/>
      <c r="Y262" s="33"/>
      <c r="Z262" s="33"/>
    </row>
    <row r="263" spans="1:19" s="37" customFormat="1" ht="14.25">
      <c r="A263" s="32">
        <v>1559.71</v>
      </c>
      <c r="B263" s="33" t="s">
        <v>99</v>
      </c>
      <c r="C263" s="33" t="s">
        <v>111</v>
      </c>
      <c r="D263" s="33">
        <v>5</v>
      </c>
      <c r="E263" s="34" t="s">
        <v>72</v>
      </c>
      <c r="F263" s="33">
        <v>10</v>
      </c>
      <c r="G263" s="33">
        <v>10</v>
      </c>
      <c r="H263" s="33">
        <v>90</v>
      </c>
      <c r="I263" s="33">
        <v>31</v>
      </c>
      <c r="J263" s="33">
        <v>0</v>
      </c>
      <c r="K263" s="32">
        <v>11</v>
      </c>
      <c r="L263" s="33"/>
      <c r="M263" s="36"/>
      <c r="N263" s="35">
        <v>320</v>
      </c>
      <c r="O263" s="36">
        <v>17</v>
      </c>
      <c r="P263" s="41"/>
      <c r="Q263" s="32"/>
      <c r="R263" s="66"/>
      <c r="S263" s="77"/>
    </row>
    <row r="264" spans="1:19" s="37" customFormat="1" ht="14.25">
      <c r="A264" s="32"/>
      <c r="B264" s="33"/>
      <c r="C264" s="33"/>
      <c r="D264" s="33"/>
      <c r="E264" s="34" t="s">
        <v>28</v>
      </c>
      <c r="F264" s="33">
        <v>16</v>
      </c>
      <c r="G264" s="33">
        <v>18</v>
      </c>
      <c r="H264" s="33">
        <v>90</v>
      </c>
      <c r="I264" s="33">
        <v>35</v>
      </c>
      <c r="J264" s="33">
        <v>0</v>
      </c>
      <c r="K264" s="32">
        <v>40</v>
      </c>
      <c r="L264" s="33"/>
      <c r="M264" s="36"/>
      <c r="N264" s="35">
        <v>310</v>
      </c>
      <c r="O264" s="36">
        <v>48</v>
      </c>
      <c r="P264" s="41">
        <v>110</v>
      </c>
      <c r="Q264" s="32"/>
      <c r="R264" s="66" t="s">
        <v>20</v>
      </c>
      <c r="S264" s="77" t="s">
        <v>55</v>
      </c>
    </row>
    <row r="265" spans="1:19" s="37" customFormat="1" ht="14.25">
      <c r="A265" s="32"/>
      <c r="B265" s="33"/>
      <c r="C265" s="33"/>
      <c r="D265" s="33"/>
      <c r="E265" s="34" t="s">
        <v>28</v>
      </c>
      <c r="F265" s="33">
        <v>22</v>
      </c>
      <c r="G265" s="33">
        <v>25</v>
      </c>
      <c r="H265" s="33">
        <v>90</v>
      </c>
      <c r="I265" s="33">
        <v>50</v>
      </c>
      <c r="J265" s="33">
        <v>180</v>
      </c>
      <c r="K265" s="32">
        <v>50</v>
      </c>
      <c r="L265" s="33"/>
      <c r="M265" s="36"/>
      <c r="N265" s="35">
        <v>45</v>
      </c>
      <c r="O265" s="36">
        <v>59</v>
      </c>
      <c r="P265" s="41"/>
      <c r="Q265" s="32"/>
      <c r="R265" s="66"/>
      <c r="S265" s="77"/>
    </row>
    <row r="266" spans="1:19" s="37" customFormat="1" ht="14.25">
      <c r="A266" s="32"/>
      <c r="B266" s="33"/>
      <c r="C266" s="33"/>
      <c r="D266" s="33"/>
      <c r="E266" s="34" t="s">
        <v>25</v>
      </c>
      <c r="F266" s="33">
        <v>27</v>
      </c>
      <c r="G266" s="33">
        <v>30</v>
      </c>
      <c r="H266" s="33">
        <v>90</v>
      </c>
      <c r="I266" s="33">
        <v>30</v>
      </c>
      <c r="J266" s="33">
        <v>0</v>
      </c>
      <c r="K266" s="32">
        <v>60</v>
      </c>
      <c r="L266" s="33"/>
      <c r="M266" s="36"/>
      <c r="N266" s="35">
        <v>288</v>
      </c>
      <c r="O266" s="36">
        <v>61</v>
      </c>
      <c r="P266" s="41"/>
      <c r="Q266" s="32"/>
      <c r="R266" s="66"/>
      <c r="S266" s="77"/>
    </row>
    <row r="267" spans="1:19" s="37" customFormat="1" ht="14.25">
      <c r="A267" s="32"/>
      <c r="B267" s="33"/>
      <c r="C267" s="33"/>
      <c r="D267" s="33"/>
      <c r="E267" s="34" t="s">
        <v>28</v>
      </c>
      <c r="F267" s="33">
        <v>31</v>
      </c>
      <c r="G267" s="33">
        <v>31</v>
      </c>
      <c r="H267" s="38"/>
      <c r="I267" s="38"/>
      <c r="J267" s="38"/>
      <c r="K267" s="39"/>
      <c r="L267" s="38"/>
      <c r="M267" s="44"/>
      <c r="N267" s="43"/>
      <c r="O267" s="44"/>
      <c r="P267" s="43"/>
      <c r="Q267" s="32"/>
      <c r="R267" s="66"/>
      <c r="S267" s="77"/>
    </row>
    <row r="268" spans="1:19" s="37" customFormat="1" ht="14.25">
      <c r="A268" s="32"/>
      <c r="B268" s="33"/>
      <c r="C268" s="33"/>
      <c r="D268" s="33"/>
      <c r="E268" s="34" t="s">
        <v>25</v>
      </c>
      <c r="F268" s="33">
        <v>33</v>
      </c>
      <c r="G268" s="33">
        <v>33</v>
      </c>
      <c r="H268" s="38"/>
      <c r="I268" s="38"/>
      <c r="J268" s="38"/>
      <c r="K268" s="39"/>
      <c r="L268" s="38"/>
      <c r="M268" s="44"/>
      <c r="N268" s="43"/>
      <c r="O268" s="44"/>
      <c r="P268" s="43"/>
      <c r="Q268" s="32"/>
      <c r="R268" s="66"/>
      <c r="S268" s="77"/>
    </row>
    <row r="269" spans="1:19" s="50" customFormat="1" ht="14.25">
      <c r="A269" s="48"/>
      <c r="B269" s="49"/>
      <c r="C269" s="49"/>
      <c r="D269" s="49"/>
      <c r="E269" s="34" t="s">
        <v>72</v>
      </c>
      <c r="F269" s="49">
        <v>44</v>
      </c>
      <c r="G269" s="49">
        <v>44</v>
      </c>
      <c r="H269" s="38"/>
      <c r="I269" s="38"/>
      <c r="J269" s="38"/>
      <c r="K269" s="39"/>
      <c r="L269" s="38"/>
      <c r="M269" s="44"/>
      <c r="N269" s="43"/>
      <c r="O269" s="44"/>
      <c r="P269" s="43"/>
      <c r="Q269" s="48"/>
      <c r="R269" s="68"/>
      <c r="S269" s="79"/>
    </row>
    <row r="270" spans="1:19" s="50" customFormat="1" ht="14.25">
      <c r="A270" s="48"/>
      <c r="B270" s="49"/>
      <c r="C270" s="49"/>
      <c r="D270" s="49"/>
      <c r="E270" s="34" t="s">
        <v>72</v>
      </c>
      <c r="F270" s="49">
        <v>50</v>
      </c>
      <c r="G270" s="49">
        <v>50</v>
      </c>
      <c r="H270" s="38"/>
      <c r="I270" s="38"/>
      <c r="J270" s="38"/>
      <c r="K270" s="39"/>
      <c r="L270" s="38"/>
      <c r="M270" s="44"/>
      <c r="N270" s="43"/>
      <c r="O270" s="44"/>
      <c r="P270" s="43"/>
      <c r="Q270" s="48"/>
      <c r="R270" s="68"/>
      <c r="S270" s="79"/>
    </row>
    <row r="271" spans="1:19" s="37" customFormat="1" ht="14.25">
      <c r="A271" s="32"/>
      <c r="B271" s="33"/>
      <c r="C271" s="33"/>
      <c r="D271" s="33"/>
      <c r="E271" s="34" t="s">
        <v>28</v>
      </c>
      <c r="F271" s="33">
        <v>50</v>
      </c>
      <c r="G271" s="33">
        <v>50</v>
      </c>
      <c r="H271" s="33">
        <v>90</v>
      </c>
      <c r="I271" s="33">
        <v>60</v>
      </c>
      <c r="J271" s="33"/>
      <c r="K271" s="32"/>
      <c r="L271" s="33"/>
      <c r="M271" s="36"/>
      <c r="N271" s="35">
        <v>0</v>
      </c>
      <c r="O271" s="36">
        <v>60</v>
      </c>
      <c r="P271" s="41"/>
      <c r="Q271" s="32"/>
      <c r="R271" s="66" t="s">
        <v>20</v>
      </c>
      <c r="S271" s="77" t="s">
        <v>63</v>
      </c>
    </row>
    <row r="272" spans="5:26" ht="14.25">
      <c r="E272" s="34" t="s">
        <v>25</v>
      </c>
      <c r="F272" s="33">
        <v>98</v>
      </c>
      <c r="G272" s="33">
        <v>98</v>
      </c>
      <c r="H272" s="33">
        <v>270</v>
      </c>
      <c r="I272" s="33">
        <v>46</v>
      </c>
      <c r="J272" s="33">
        <v>20</v>
      </c>
      <c r="K272" s="32">
        <v>0</v>
      </c>
      <c r="M272" s="36"/>
      <c r="N272" s="35">
        <v>200</v>
      </c>
      <c r="O272" s="36">
        <v>47</v>
      </c>
      <c r="P272" s="41"/>
      <c r="Q272" s="32"/>
      <c r="R272" s="66"/>
      <c r="S272" s="77"/>
      <c r="T272" s="33"/>
      <c r="W272" s="33"/>
      <c r="Y272" s="33"/>
      <c r="Z272" s="33"/>
    </row>
    <row r="273" spans="13:26" ht="14.25">
      <c r="M273" s="36"/>
      <c r="N273" s="35"/>
      <c r="O273" s="36"/>
      <c r="P273" s="41"/>
      <c r="Q273" s="32"/>
      <c r="R273" s="66"/>
      <c r="S273" s="77"/>
      <c r="T273" s="33"/>
      <c r="W273" s="33"/>
      <c r="Y273" s="33"/>
      <c r="Z273" s="33"/>
    </row>
    <row r="274" spans="1:19" s="37" customFormat="1" ht="14.25">
      <c r="A274" s="32">
        <v>1561.115</v>
      </c>
      <c r="B274" s="33" t="s">
        <v>99</v>
      </c>
      <c r="C274" s="33" t="s">
        <v>111</v>
      </c>
      <c r="D274" s="33">
        <v>6</v>
      </c>
      <c r="E274" s="34" t="s">
        <v>72</v>
      </c>
      <c r="F274" s="33">
        <v>4</v>
      </c>
      <c r="G274" s="33">
        <v>10</v>
      </c>
      <c r="H274" s="33">
        <v>270</v>
      </c>
      <c r="I274" s="33">
        <v>60</v>
      </c>
      <c r="J274" s="33">
        <v>0</v>
      </c>
      <c r="K274" s="32">
        <v>58</v>
      </c>
      <c r="L274" s="33"/>
      <c r="M274" s="36"/>
      <c r="N274" s="35">
        <v>223</v>
      </c>
      <c r="O274" s="36">
        <v>67</v>
      </c>
      <c r="P274" s="41"/>
      <c r="Q274" s="32"/>
      <c r="R274" s="66"/>
      <c r="S274" s="77"/>
    </row>
    <row r="275" spans="1:19" s="37" customFormat="1" ht="14.25">
      <c r="A275" s="32"/>
      <c r="B275" s="33"/>
      <c r="C275" s="33"/>
      <c r="D275" s="33"/>
      <c r="E275" s="34" t="s">
        <v>28</v>
      </c>
      <c r="F275" s="33">
        <v>4</v>
      </c>
      <c r="G275" s="33">
        <v>10</v>
      </c>
      <c r="H275" s="33">
        <v>270</v>
      </c>
      <c r="I275" s="33">
        <v>58</v>
      </c>
      <c r="J275" s="33">
        <v>0</v>
      </c>
      <c r="K275" s="32">
        <v>20</v>
      </c>
      <c r="L275" s="33"/>
      <c r="M275" s="36"/>
      <c r="N275" s="35">
        <v>193</v>
      </c>
      <c r="O275" s="36">
        <v>59</v>
      </c>
      <c r="P275" s="41"/>
      <c r="Q275" s="32"/>
      <c r="R275" s="66"/>
      <c r="S275" s="77"/>
    </row>
    <row r="276" spans="1:19" s="37" customFormat="1" ht="14.25">
      <c r="A276" s="32"/>
      <c r="B276" s="33"/>
      <c r="C276" s="33"/>
      <c r="D276" s="33"/>
      <c r="E276" s="34" t="s">
        <v>25</v>
      </c>
      <c r="F276" s="33">
        <v>7</v>
      </c>
      <c r="G276" s="33">
        <v>10</v>
      </c>
      <c r="H276" s="33">
        <v>270</v>
      </c>
      <c r="I276" s="33">
        <v>45</v>
      </c>
      <c r="J276" s="33">
        <v>0</v>
      </c>
      <c r="K276" s="32">
        <v>60</v>
      </c>
      <c r="L276" s="33"/>
      <c r="M276" s="36"/>
      <c r="N276" s="35">
        <v>240</v>
      </c>
      <c r="O276" s="36">
        <v>63</v>
      </c>
      <c r="P276" s="41"/>
      <c r="Q276" s="32"/>
      <c r="R276" s="66"/>
      <c r="S276" s="77"/>
    </row>
    <row r="277" spans="5:26" ht="14.25">
      <c r="E277" s="34" t="s">
        <v>72</v>
      </c>
      <c r="F277" s="33">
        <v>28</v>
      </c>
      <c r="G277" s="33">
        <v>30</v>
      </c>
      <c r="H277" s="33">
        <v>90</v>
      </c>
      <c r="I277" s="33">
        <v>32</v>
      </c>
      <c r="J277" s="33">
        <v>180</v>
      </c>
      <c r="K277" s="32">
        <v>38</v>
      </c>
      <c r="M277" s="36"/>
      <c r="N277" s="35">
        <v>51</v>
      </c>
      <c r="O277" s="36">
        <v>45</v>
      </c>
      <c r="P277" s="41"/>
      <c r="Q277" s="32"/>
      <c r="R277" s="66"/>
      <c r="S277" s="77"/>
      <c r="T277" s="33"/>
      <c r="W277" s="33"/>
      <c r="Y277" s="33"/>
      <c r="Z277" s="33"/>
    </row>
    <row r="278" spans="5:26" ht="14.25">
      <c r="E278" s="34" t="s">
        <v>25</v>
      </c>
      <c r="F278" s="33">
        <v>48</v>
      </c>
      <c r="G278" s="33">
        <v>54</v>
      </c>
      <c r="H278" s="33">
        <v>90</v>
      </c>
      <c r="I278" s="33">
        <v>58</v>
      </c>
      <c r="J278" s="33">
        <v>180</v>
      </c>
      <c r="K278" s="32">
        <v>68</v>
      </c>
      <c r="M278" s="36"/>
      <c r="N278" s="35">
        <v>57</v>
      </c>
      <c r="O278" s="36">
        <v>71</v>
      </c>
      <c r="P278" s="41"/>
      <c r="Q278" s="32"/>
      <c r="R278" s="66"/>
      <c r="S278" s="77"/>
      <c r="T278" s="33"/>
      <c r="W278" s="33"/>
      <c r="Y278" s="33"/>
      <c r="Z278" s="33"/>
    </row>
    <row r="279" spans="1:19" s="37" customFormat="1" ht="14.25">
      <c r="A279" s="32"/>
      <c r="B279" s="33"/>
      <c r="C279" s="33"/>
      <c r="D279" s="33"/>
      <c r="E279" s="34" t="s">
        <v>72</v>
      </c>
      <c r="F279" s="33">
        <v>65</v>
      </c>
      <c r="G279" s="33">
        <v>68</v>
      </c>
      <c r="H279" s="33">
        <v>270</v>
      </c>
      <c r="I279" s="33">
        <v>34</v>
      </c>
      <c r="J279" s="33">
        <v>0</v>
      </c>
      <c r="K279" s="32">
        <v>0</v>
      </c>
      <c r="L279" s="33"/>
      <c r="M279" s="36"/>
      <c r="N279" s="35">
        <v>180</v>
      </c>
      <c r="O279" s="36">
        <v>34</v>
      </c>
      <c r="P279" s="41"/>
      <c r="Q279" s="32"/>
      <c r="R279" s="66"/>
      <c r="S279" s="77"/>
    </row>
    <row r="280" spans="1:19" s="37" customFormat="1" ht="14.25">
      <c r="A280" s="32"/>
      <c r="B280" s="33"/>
      <c r="C280" s="33"/>
      <c r="D280" s="33"/>
      <c r="E280" s="34" t="s">
        <v>28</v>
      </c>
      <c r="F280" s="33">
        <v>77</v>
      </c>
      <c r="G280" s="33">
        <v>77</v>
      </c>
      <c r="H280" s="33">
        <v>270</v>
      </c>
      <c r="I280" s="33">
        <v>5</v>
      </c>
      <c r="J280" s="33">
        <v>0</v>
      </c>
      <c r="K280" s="32">
        <v>8</v>
      </c>
      <c r="L280" s="33"/>
      <c r="M280" s="36"/>
      <c r="N280" s="35">
        <v>238</v>
      </c>
      <c r="O280" s="36">
        <v>9</v>
      </c>
      <c r="P280" s="41">
        <v>101</v>
      </c>
      <c r="Q280" s="32"/>
      <c r="R280" s="66" t="s">
        <v>17</v>
      </c>
      <c r="S280" s="77" t="s">
        <v>55</v>
      </c>
    </row>
    <row r="281" spans="1:19" s="37" customFormat="1" ht="14.25">
      <c r="A281" s="32"/>
      <c r="B281" s="33"/>
      <c r="C281" s="33"/>
      <c r="D281" s="33"/>
      <c r="E281" s="34" t="s">
        <v>25</v>
      </c>
      <c r="F281" s="33">
        <v>84</v>
      </c>
      <c r="G281" s="33">
        <v>88</v>
      </c>
      <c r="H281" s="33">
        <v>270</v>
      </c>
      <c r="I281" s="33">
        <v>30</v>
      </c>
      <c r="J281" s="33">
        <v>0</v>
      </c>
      <c r="K281" s="32">
        <v>80</v>
      </c>
      <c r="L281" s="33"/>
      <c r="M281" s="36"/>
      <c r="N281" s="35">
        <v>264</v>
      </c>
      <c r="O281" s="36">
        <v>80</v>
      </c>
      <c r="P281" s="41"/>
      <c r="Q281" s="32"/>
      <c r="R281" s="66"/>
      <c r="S281" s="77"/>
    </row>
    <row r="282" spans="1:19" s="37" customFormat="1" ht="14.25">
      <c r="A282" s="32"/>
      <c r="B282" s="33"/>
      <c r="C282" s="33"/>
      <c r="D282" s="33"/>
      <c r="E282" s="34" t="s">
        <v>25</v>
      </c>
      <c r="F282" s="33">
        <v>87</v>
      </c>
      <c r="G282" s="33">
        <v>94</v>
      </c>
      <c r="H282" s="33">
        <v>270</v>
      </c>
      <c r="I282" s="33">
        <v>45</v>
      </c>
      <c r="J282" s="33">
        <v>180</v>
      </c>
      <c r="K282" s="32">
        <v>50</v>
      </c>
      <c r="L282" s="33"/>
      <c r="M282" s="36"/>
      <c r="N282" s="35">
        <v>130</v>
      </c>
      <c r="O282" s="36">
        <v>57</v>
      </c>
      <c r="P282" s="41"/>
      <c r="Q282" s="32"/>
      <c r="R282" s="66" t="s">
        <v>20</v>
      </c>
      <c r="S282" s="77" t="s">
        <v>64</v>
      </c>
    </row>
    <row r="283" spans="1:19" s="37" customFormat="1" ht="14.25">
      <c r="A283" s="32"/>
      <c r="B283" s="33"/>
      <c r="C283" s="33"/>
      <c r="D283" s="33"/>
      <c r="E283" s="34" t="s">
        <v>25</v>
      </c>
      <c r="F283" s="33">
        <v>91</v>
      </c>
      <c r="G283" s="33">
        <v>94</v>
      </c>
      <c r="H283" s="33">
        <v>90</v>
      </c>
      <c r="I283" s="33">
        <v>11</v>
      </c>
      <c r="J283" s="33">
        <v>0</v>
      </c>
      <c r="K283" s="32">
        <v>31</v>
      </c>
      <c r="L283" s="33"/>
      <c r="M283" s="36"/>
      <c r="N283" s="35">
        <v>288</v>
      </c>
      <c r="O283" s="36">
        <v>32</v>
      </c>
      <c r="P283" s="41"/>
      <c r="Q283" s="32"/>
      <c r="R283" s="66" t="s">
        <v>18</v>
      </c>
      <c r="S283" s="77" t="s">
        <v>65</v>
      </c>
    </row>
    <row r="284" spans="1:19" s="37" customFormat="1" ht="14.25">
      <c r="A284" s="32"/>
      <c r="B284" s="33"/>
      <c r="C284" s="33"/>
      <c r="D284" s="33"/>
      <c r="E284" s="34" t="s">
        <v>25</v>
      </c>
      <c r="F284" s="33">
        <v>103</v>
      </c>
      <c r="G284" s="33">
        <v>110</v>
      </c>
      <c r="H284" s="33">
        <v>270</v>
      </c>
      <c r="I284" s="33">
        <v>42</v>
      </c>
      <c r="J284" s="33" t="s">
        <v>104</v>
      </c>
      <c r="K284" s="32"/>
      <c r="L284" s="33"/>
      <c r="M284" s="36"/>
      <c r="N284" s="35">
        <v>180</v>
      </c>
      <c r="O284" s="36">
        <v>42</v>
      </c>
      <c r="P284" s="41"/>
      <c r="Q284" s="32"/>
      <c r="R284" s="66"/>
      <c r="S284" s="77"/>
    </row>
    <row r="285" spans="1:19" s="37" customFormat="1" ht="14.25">
      <c r="A285" s="32"/>
      <c r="B285" s="33"/>
      <c r="C285" s="33"/>
      <c r="D285" s="33"/>
      <c r="E285" s="34" t="s">
        <v>25</v>
      </c>
      <c r="F285" s="33">
        <v>109</v>
      </c>
      <c r="G285" s="33">
        <v>114</v>
      </c>
      <c r="H285" s="33">
        <v>270</v>
      </c>
      <c r="I285" s="33">
        <v>60</v>
      </c>
      <c r="J285" s="33" t="s">
        <v>104</v>
      </c>
      <c r="K285" s="32"/>
      <c r="L285" s="33"/>
      <c r="M285" s="36"/>
      <c r="N285" s="35">
        <v>180</v>
      </c>
      <c r="O285" s="36">
        <v>60</v>
      </c>
      <c r="P285" s="41"/>
      <c r="Q285" s="32"/>
      <c r="R285" s="66"/>
      <c r="S285" s="77"/>
    </row>
    <row r="286" spans="1:19" s="37" customFormat="1" ht="14.25">
      <c r="A286" s="32"/>
      <c r="B286" s="33"/>
      <c r="C286" s="33"/>
      <c r="D286" s="33"/>
      <c r="E286" s="34" t="s">
        <v>25</v>
      </c>
      <c r="F286" s="33">
        <v>117</v>
      </c>
      <c r="G286" s="33">
        <v>120</v>
      </c>
      <c r="H286" s="33">
        <v>270</v>
      </c>
      <c r="I286" s="33">
        <v>60</v>
      </c>
      <c r="J286" s="33" t="s">
        <v>104</v>
      </c>
      <c r="K286" s="32"/>
      <c r="L286" s="33"/>
      <c r="M286" s="36"/>
      <c r="N286" s="35">
        <v>180</v>
      </c>
      <c r="O286" s="36">
        <v>60</v>
      </c>
      <c r="P286" s="41"/>
      <c r="Q286" s="32"/>
      <c r="R286" s="66"/>
      <c r="S286" s="77"/>
    </row>
    <row r="287" spans="1:19" s="37" customFormat="1" ht="14.25">
      <c r="A287" s="32"/>
      <c r="B287" s="33"/>
      <c r="C287" s="33"/>
      <c r="D287" s="33"/>
      <c r="E287" s="34" t="s">
        <v>28</v>
      </c>
      <c r="F287" s="33">
        <v>124</v>
      </c>
      <c r="G287" s="33">
        <v>124</v>
      </c>
      <c r="H287" s="33">
        <v>270</v>
      </c>
      <c r="I287" s="33">
        <v>32</v>
      </c>
      <c r="J287" s="33">
        <v>180</v>
      </c>
      <c r="K287" s="32">
        <v>58</v>
      </c>
      <c r="L287" s="33"/>
      <c r="M287" s="32"/>
      <c r="N287" s="9">
        <v>111</v>
      </c>
      <c r="O287" s="32">
        <v>60</v>
      </c>
      <c r="P287" s="33"/>
      <c r="Q287" s="32"/>
      <c r="R287" s="66"/>
      <c r="S287" s="77"/>
    </row>
    <row r="288" spans="1:19" s="37" customFormat="1" ht="14.25">
      <c r="A288" s="32"/>
      <c r="B288" s="33"/>
      <c r="C288" s="33"/>
      <c r="D288" s="33"/>
      <c r="E288" s="34" t="s">
        <v>72</v>
      </c>
      <c r="F288" s="33">
        <v>123</v>
      </c>
      <c r="G288" s="33">
        <v>126</v>
      </c>
      <c r="H288" s="33">
        <v>270</v>
      </c>
      <c r="I288" s="33">
        <v>32</v>
      </c>
      <c r="J288" s="33">
        <v>180</v>
      </c>
      <c r="K288" s="32">
        <v>13</v>
      </c>
      <c r="L288" s="33"/>
      <c r="M288" s="32"/>
      <c r="N288" s="9">
        <v>159</v>
      </c>
      <c r="O288" s="32">
        <v>34</v>
      </c>
      <c r="P288" s="33"/>
      <c r="Q288" s="32"/>
      <c r="R288" s="66"/>
      <c r="S288" s="77"/>
    </row>
    <row r="289" spans="1:19" s="37" customFormat="1" ht="14.25">
      <c r="A289" s="32"/>
      <c r="B289" s="33"/>
      <c r="C289" s="33"/>
      <c r="D289" s="33"/>
      <c r="E289" s="34" t="s">
        <v>28</v>
      </c>
      <c r="F289" s="33">
        <v>133</v>
      </c>
      <c r="G289" s="33">
        <v>137</v>
      </c>
      <c r="H289" s="33">
        <v>270</v>
      </c>
      <c r="I289" s="33">
        <v>30</v>
      </c>
      <c r="J289" s="33">
        <v>0</v>
      </c>
      <c r="K289" s="32">
        <v>60</v>
      </c>
      <c r="L289" s="33"/>
      <c r="M289" s="32"/>
      <c r="N289" s="9">
        <v>252</v>
      </c>
      <c r="O289" s="32">
        <v>61</v>
      </c>
      <c r="P289" s="33">
        <v>240</v>
      </c>
      <c r="Q289" s="32"/>
      <c r="R289" s="66" t="s">
        <v>19</v>
      </c>
      <c r="S289" s="77" t="s">
        <v>55</v>
      </c>
    </row>
    <row r="290" spans="16:26" ht="14.25">
      <c r="P290" s="33"/>
      <c r="Q290" s="32"/>
      <c r="R290" s="66"/>
      <c r="S290" s="77"/>
      <c r="T290" s="33"/>
      <c r="W290" s="33"/>
      <c r="Y290" s="33"/>
      <c r="Z290" s="33"/>
    </row>
    <row r="291" spans="1:19" s="37" customFormat="1" ht="14.25">
      <c r="A291" s="32">
        <v>1562.54</v>
      </c>
      <c r="B291" s="33" t="s">
        <v>99</v>
      </c>
      <c r="C291" s="33" t="s">
        <v>111</v>
      </c>
      <c r="D291" s="33">
        <v>7</v>
      </c>
      <c r="E291" s="34" t="s">
        <v>28</v>
      </c>
      <c r="F291" s="33">
        <v>0</v>
      </c>
      <c r="G291" s="33">
        <v>2</v>
      </c>
      <c r="H291" s="33">
        <v>90</v>
      </c>
      <c r="I291" s="33">
        <v>67</v>
      </c>
      <c r="J291" s="33">
        <v>0</v>
      </c>
      <c r="K291" s="32">
        <v>31</v>
      </c>
      <c r="L291" s="33"/>
      <c r="M291" s="32"/>
      <c r="N291" s="9">
        <v>346</v>
      </c>
      <c r="O291" s="32">
        <v>68</v>
      </c>
      <c r="P291" s="33">
        <v>318</v>
      </c>
      <c r="Q291" s="32"/>
      <c r="R291" s="66"/>
      <c r="S291" s="77" t="s">
        <v>55</v>
      </c>
    </row>
    <row r="292" spans="1:19" s="37" customFormat="1" ht="14.25">
      <c r="A292" s="32"/>
      <c r="B292" s="33"/>
      <c r="C292" s="33"/>
      <c r="D292" s="33"/>
      <c r="E292" s="34" t="s">
        <v>28</v>
      </c>
      <c r="F292" s="33">
        <v>0</v>
      </c>
      <c r="G292" s="33">
        <v>2</v>
      </c>
      <c r="H292" s="33">
        <v>90</v>
      </c>
      <c r="I292" s="33">
        <v>14</v>
      </c>
      <c r="J292" s="33">
        <v>0</v>
      </c>
      <c r="K292" s="32">
        <v>8</v>
      </c>
      <c r="L292" s="33"/>
      <c r="M292" s="32"/>
      <c r="N292" s="9">
        <v>331</v>
      </c>
      <c r="O292" s="32">
        <v>16</v>
      </c>
      <c r="P292" s="33">
        <v>317</v>
      </c>
      <c r="Q292" s="32"/>
      <c r="R292" s="66"/>
      <c r="S292" s="77" t="s">
        <v>55</v>
      </c>
    </row>
    <row r="293" spans="1:19" s="37" customFormat="1" ht="14.25">
      <c r="A293" s="32"/>
      <c r="B293" s="33"/>
      <c r="C293" s="33"/>
      <c r="D293" s="33"/>
      <c r="E293" s="34" t="s">
        <v>25</v>
      </c>
      <c r="F293" s="33">
        <v>16</v>
      </c>
      <c r="G293" s="33">
        <v>20</v>
      </c>
      <c r="H293" s="33">
        <v>270</v>
      </c>
      <c r="I293" s="33">
        <v>38</v>
      </c>
      <c r="J293" s="33">
        <v>0</v>
      </c>
      <c r="K293" s="32">
        <v>27</v>
      </c>
      <c r="L293" s="33"/>
      <c r="M293" s="32"/>
      <c r="N293" s="35">
        <v>213</v>
      </c>
      <c r="O293" s="36">
        <v>43</v>
      </c>
      <c r="P293" s="33"/>
      <c r="Q293" s="32"/>
      <c r="R293" s="66"/>
      <c r="S293" s="77"/>
    </row>
    <row r="294" spans="1:19" s="37" customFormat="1" ht="14.25">
      <c r="A294" s="32"/>
      <c r="B294" s="33"/>
      <c r="C294" s="33"/>
      <c r="D294" s="33"/>
      <c r="E294" s="34" t="s">
        <v>28</v>
      </c>
      <c r="F294" s="33">
        <v>22</v>
      </c>
      <c r="G294" s="33">
        <v>24</v>
      </c>
      <c r="H294" s="33">
        <v>90</v>
      </c>
      <c r="I294" s="33">
        <v>17</v>
      </c>
      <c r="J294" s="33">
        <v>0</v>
      </c>
      <c r="K294" s="32">
        <v>10</v>
      </c>
      <c r="L294" s="33"/>
      <c r="M294" s="32"/>
      <c r="N294" s="35">
        <v>330</v>
      </c>
      <c r="O294" s="36">
        <v>19</v>
      </c>
      <c r="P294" s="33"/>
      <c r="Q294" s="32"/>
      <c r="R294" s="66" t="s">
        <v>18</v>
      </c>
      <c r="S294" s="77"/>
    </row>
    <row r="295" spans="1:19" s="37" customFormat="1" ht="14.25">
      <c r="A295" s="32"/>
      <c r="B295" s="33"/>
      <c r="C295" s="33"/>
      <c r="D295" s="33"/>
      <c r="E295" s="34" t="s">
        <v>28</v>
      </c>
      <c r="F295" s="33">
        <v>25</v>
      </c>
      <c r="G295" s="33">
        <v>39</v>
      </c>
      <c r="H295" s="33">
        <v>90</v>
      </c>
      <c r="I295" s="33">
        <v>64</v>
      </c>
      <c r="J295" s="33" t="s">
        <v>75</v>
      </c>
      <c r="K295" s="32"/>
      <c r="L295" s="33"/>
      <c r="M295" s="32"/>
      <c r="N295" s="35">
        <v>0</v>
      </c>
      <c r="O295" s="36">
        <v>64</v>
      </c>
      <c r="P295" s="33"/>
      <c r="Q295" s="32"/>
      <c r="R295" s="66" t="s">
        <v>66</v>
      </c>
      <c r="S295" s="77" t="s">
        <v>55</v>
      </c>
    </row>
    <row r="296" spans="1:19" s="37" customFormat="1" ht="14.25">
      <c r="A296" s="32"/>
      <c r="B296" s="33"/>
      <c r="C296" s="33"/>
      <c r="D296" s="33"/>
      <c r="E296" s="34" t="s">
        <v>28</v>
      </c>
      <c r="F296" s="33">
        <v>38</v>
      </c>
      <c r="G296" s="33">
        <v>40</v>
      </c>
      <c r="H296" s="33">
        <v>90</v>
      </c>
      <c r="I296" s="33">
        <v>25</v>
      </c>
      <c r="J296" s="33">
        <v>0</v>
      </c>
      <c r="K296" s="32">
        <v>31</v>
      </c>
      <c r="L296" s="33"/>
      <c r="M296" s="32"/>
      <c r="N296" s="35">
        <v>308</v>
      </c>
      <c r="O296" s="36">
        <v>37</v>
      </c>
      <c r="P296" s="33">
        <v>260</v>
      </c>
      <c r="Q296" s="32"/>
      <c r="R296" s="66" t="s">
        <v>66</v>
      </c>
      <c r="S296" s="77" t="s">
        <v>55</v>
      </c>
    </row>
    <row r="297" spans="1:19" s="37" customFormat="1" ht="14.25">
      <c r="A297" s="32"/>
      <c r="B297" s="33"/>
      <c r="C297" s="33"/>
      <c r="D297" s="33"/>
      <c r="E297" s="34" t="s">
        <v>28</v>
      </c>
      <c r="F297" s="33">
        <v>44</v>
      </c>
      <c r="G297" s="33">
        <v>53</v>
      </c>
      <c r="H297" s="33">
        <v>90</v>
      </c>
      <c r="I297" s="33">
        <v>70</v>
      </c>
      <c r="J297" s="33" t="s">
        <v>75</v>
      </c>
      <c r="K297" s="32"/>
      <c r="L297" s="33"/>
      <c r="M297" s="32"/>
      <c r="N297" s="35">
        <v>0</v>
      </c>
      <c r="O297" s="36">
        <v>70</v>
      </c>
      <c r="P297" s="33">
        <v>180</v>
      </c>
      <c r="Q297" s="32">
        <v>29</v>
      </c>
      <c r="R297" s="66" t="s">
        <v>66</v>
      </c>
      <c r="S297" s="77" t="s">
        <v>55</v>
      </c>
    </row>
    <row r="298" spans="1:19" s="37" customFormat="1" ht="14.25">
      <c r="A298" s="32"/>
      <c r="B298" s="33"/>
      <c r="C298" s="33"/>
      <c r="D298" s="33"/>
      <c r="E298" s="34" t="s">
        <v>25</v>
      </c>
      <c r="F298" s="33">
        <v>51</v>
      </c>
      <c r="G298" s="33">
        <v>56</v>
      </c>
      <c r="H298" s="33">
        <v>90</v>
      </c>
      <c r="I298" s="33">
        <v>29</v>
      </c>
      <c r="J298" s="33">
        <v>180</v>
      </c>
      <c r="K298" s="32">
        <v>24</v>
      </c>
      <c r="L298" s="33"/>
      <c r="M298" s="32"/>
      <c r="N298" s="35">
        <v>39</v>
      </c>
      <c r="O298" s="36">
        <v>35</v>
      </c>
      <c r="P298" s="33"/>
      <c r="Q298" s="32"/>
      <c r="R298" s="66"/>
      <c r="S298" s="77"/>
    </row>
    <row r="299" spans="1:19" s="37" customFormat="1" ht="14.25">
      <c r="A299" s="32"/>
      <c r="B299" s="33"/>
      <c r="C299" s="33"/>
      <c r="D299" s="33"/>
      <c r="E299" s="34" t="s">
        <v>72</v>
      </c>
      <c r="F299" s="33">
        <v>51</v>
      </c>
      <c r="G299" s="33">
        <v>56</v>
      </c>
      <c r="H299" s="33">
        <v>90</v>
      </c>
      <c r="I299" s="33">
        <v>29</v>
      </c>
      <c r="J299" s="33">
        <v>180</v>
      </c>
      <c r="K299" s="32">
        <v>24</v>
      </c>
      <c r="L299" s="33"/>
      <c r="M299" s="32"/>
      <c r="N299" s="35">
        <v>39</v>
      </c>
      <c r="O299" s="36">
        <v>35</v>
      </c>
      <c r="P299" s="33"/>
      <c r="Q299" s="32"/>
      <c r="R299" s="66"/>
      <c r="S299" s="77"/>
    </row>
    <row r="300" spans="1:19" s="37" customFormat="1" ht="14.25">
      <c r="A300" s="32"/>
      <c r="B300" s="33"/>
      <c r="C300" s="33"/>
      <c r="D300" s="33"/>
      <c r="E300" s="34" t="s">
        <v>28</v>
      </c>
      <c r="F300" s="33">
        <v>85</v>
      </c>
      <c r="G300" s="33">
        <v>85</v>
      </c>
      <c r="H300" s="33">
        <v>90</v>
      </c>
      <c r="I300" s="33">
        <v>0</v>
      </c>
      <c r="J300" s="33">
        <v>0</v>
      </c>
      <c r="K300" s="32">
        <v>35</v>
      </c>
      <c r="L300" s="33"/>
      <c r="M300" s="32"/>
      <c r="N300" s="35">
        <v>270</v>
      </c>
      <c r="O300" s="36">
        <v>35</v>
      </c>
      <c r="P300" s="33"/>
      <c r="Q300" s="32"/>
      <c r="R300" s="66"/>
      <c r="S300" s="77"/>
    </row>
    <row r="301" spans="1:19" s="37" customFormat="1" ht="14.25">
      <c r="A301" s="32"/>
      <c r="B301" s="33"/>
      <c r="C301" s="33"/>
      <c r="D301" s="33"/>
      <c r="E301" s="34" t="s">
        <v>72</v>
      </c>
      <c r="F301" s="33">
        <v>101</v>
      </c>
      <c r="G301" s="33">
        <v>105</v>
      </c>
      <c r="H301" s="33">
        <v>90</v>
      </c>
      <c r="I301" s="33">
        <v>29</v>
      </c>
      <c r="J301" s="33">
        <v>180</v>
      </c>
      <c r="K301" s="32">
        <v>23</v>
      </c>
      <c r="L301" s="9"/>
      <c r="M301" s="32"/>
      <c r="N301" s="35">
        <v>37</v>
      </c>
      <c r="O301" s="36">
        <v>35</v>
      </c>
      <c r="P301" s="33"/>
      <c r="Q301" s="32"/>
      <c r="R301" s="66"/>
      <c r="S301" s="77"/>
    </row>
    <row r="302" spans="1:19" s="37" customFormat="1" ht="14.25">
      <c r="A302" s="32"/>
      <c r="B302" s="33"/>
      <c r="C302" s="33"/>
      <c r="D302" s="33"/>
      <c r="E302" s="34" t="s">
        <v>25</v>
      </c>
      <c r="F302" s="33">
        <v>107</v>
      </c>
      <c r="G302" s="33">
        <v>109</v>
      </c>
      <c r="H302" s="33">
        <v>90</v>
      </c>
      <c r="I302" s="33">
        <v>30</v>
      </c>
      <c r="J302" s="33">
        <v>180</v>
      </c>
      <c r="K302" s="32">
        <v>33</v>
      </c>
      <c r="L302" s="9"/>
      <c r="M302" s="32"/>
      <c r="N302" s="35">
        <v>48</v>
      </c>
      <c r="O302" s="36">
        <v>41</v>
      </c>
      <c r="P302" s="33"/>
      <c r="Q302" s="32"/>
      <c r="R302" s="66"/>
      <c r="S302" s="77"/>
    </row>
    <row r="303" spans="1:19" s="37" customFormat="1" ht="14.25">
      <c r="A303" s="32"/>
      <c r="B303" s="33"/>
      <c r="C303" s="33"/>
      <c r="D303" s="33"/>
      <c r="E303" s="34" t="s">
        <v>25</v>
      </c>
      <c r="F303" s="33">
        <v>110</v>
      </c>
      <c r="G303" s="33">
        <v>113</v>
      </c>
      <c r="H303" s="33">
        <v>90</v>
      </c>
      <c r="I303" s="33">
        <v>34</v>
      </c>
      <c r="J303" s="33">
        <v>180</v>
      </c>
      <c r="K303" s="32">
        <v>44</v>
      </c>
      <c r="L303" s="9"/>
      <c r="M303" s="32"/>
      <c r="N303" s="35">
        <v>55</v>
      </c>
      <c r="O303" s="36">
        <v>50</v>
      </c>
      <c r="P303" s="33"/>
      <c r="Q303" s="32"/>
      <c r="R303" s="66"/>
      <c r="S303" s="77"/>
    </row>
    <row r="304" spans="12:26" ht="14.25">
      <c r="L304" s="9"/>
      <c r="P304" s="33"/>
      <c r="Q304" s="32"/>
      <c r="R304" s="66"/>
      <c r="S304" s="77"/>
      <c r="T304" s="33"/>
      <c r="W304" s="33"/>
      <c r="Y304" s="33"/>
      <c r="Z304" s="33"/>
    </row>
    <row r="305" spans="1:26" ht="14.25">
      <c r="A305" s="32">
        <v>1563.705</v>
      </c>
      <c r="B305" s="33" t="s">
        <v>99</v>
      </c>
      <c r="C305" s="33" t="s">
        <v>111</v>
      </c>
      <c r="D305" s="33">
        <v>8</v>
      </c>
      <c r="E305" s="34" t="s">
        <v>28</v>
      </c>
      <c r="F305" s="33">
        <v>0</v>
      </c>
      <c r="G305" s="33">
        <v>11</v>
      </c>
      <c r="H305" s="33">
        <v>90</v>
      </c>
      <c r="I305" s="33">
        <v>67</v>
      </c>
      <c r="J305" s="33">
        <v>0</v>
      </c>
      <c r="K305" s="32">
        <v>31</v>
      </c>
      <c r="L305" s="9"/>
      <c r="N305" s="9">
        <v>346</v>
      </c>
      <c r="O305" s="32">
        <v>68</v>
      </c>
      <c r="P305" s="33">
        <v>317</v>
      </c>
      <c r="Q305" s="32"/>
      <c r="R305" s="66"/>
      <c r="S305" s="77" t="s">
        <v>55</v>
      </c>
      <c r="T305" s="33"/>
      <c r="W305" s="33"/>
      <c r="Y305" s="33"/>
      <c r="Z305" s="33"/>
    </row>
    <row r="306" spans="12:26" ht="14.25">
      <c r="L306" s="9"/>
      <c r="P306" s="33"/>
      <c r="Q306" s="32"/>
      <c r="R306" s="66"/>
      <c r="S306" s="77"/>
      <c r="T306" s="33"/>
      <c r="W306" s="33"/>
      <c r="Y306" s="33"/>
      <c r="Z306" s="33"/>
    </row>
    <row r="307" spans="1:19" s="37" customFormat="1" ht="14.25">
      <c r="A307" s="32">
        <v>1565.4</v>
      </c>
      <c r="B307" s="33" t="s">
        <v>99</v>
      </c>
      <c r="C307" s="33" t="s">
        <v>112</v>
      </c>
      <c r="D307" s="33">
        <v>1</v>
      </c>
      <c r="E307" s="34" t="s">
        <v>72</v>
      </c>
      <c r="F307" s="33">
        <v>0</v>
      </c>
      <c r="G307" s="33">
        <v>4</v>
      </c>
      <c r="H307" s="33">
        <v>90</v>
      </c>
      <c r="I307" s="33">
        <v>32</v>
      </c>
      <c r="J307" s="33" t="s">
        <v>76</v>
      </c>
      <c r="K307" s="32"/>
      <c r="L307" s="9"/>
      <c r="M307" s="32"/>
      <c r="N307" s="9">
        <v>0</v>
      </c>
      <c r="O307" s="32">
        <v>32</v>
      </c>
      <c r="P307" s="33"/>
      <c r="Q307" s="32"/>
      <c r="R307" s="66"/>
      <c r="S307" s="77"/>
    </row>
    <row r="308" spans="1:19" s="37" customFormat="1" ht="14.25">
      <c r="A308" s="32"/>
      <c r="B308" s="33"/>
      <c r="C308" s="33"/>
      <c r="D308" s="33"/>
      <c r="E308" s="34" t="s">
        <v>72</v>
      </c>
      <c r="F308" s="33">
        <v>43</v>
      </c>
      <c r="G308" s="33">
        <v>45</v>
      </c>
      <c r="H308" s="33">
        <v>90</v>
      </c>
      <c r="I308" s="33">
        <v>35</v>
      </c>
      <c r="J308" s="33" t="s">
        <v>76</v>
      </c>
      <c r="K308" s="32"/>
      <c r="L308" s="9"/>
      <c r="M308" s="32"/>
      <c r="N308" s="9">
        <v>0</v>
      </c>
      <c r="O308" s="32">
        <v>32</v>
      </c>
      <c r="P308" s="33"/>
      <c r="Q308" s="32"/>
      <c r="R308" s="66"/>
      <c r="S308" s="77"/>
    </row>
    <row r="309" spans="1:19" s="37" customFormat="1" ht="14.25">
      <c r="A309" s="32"/>
      <c r="B309" s="33"/>
      <c r="C309" s="33"/>
      <c r="D309" s="33"/>
      <c r="E309" s="34" t="s">
        <v>28</v>
      </c>
      <c r="F309" s="33">
        <v>48</v>
      </c>
      <c r="G309" s="33">
        <v>51</v>
      </c>
      <c r="H309" s="33">
        <v>90</v>
      </c>
      <c r="I309" s="33">
        <v>35</v>
      </c>
      <c r="J309" s="33">
        <v>180</v>
      </c>
      <c r="K309" s="32">
        <v>30</v>
      </c>
      <c r="L309" s="9"/>
      <c r="M309" s="32"/>
      <c r="N309" s="9">
        <v>40</v>
      </c>
      <c r="O309" s="32">
        <v>42</v>
      </c>
      <c r="P309" s="33"/>
      <c r="Q309" s="32"/>
      <c r="R309" s="66"/>
      <c r="S309" s="77"/>
    </row>
    <row r="310" spans="1:19" s="37" customFormat="1" ht="14.25">
      <c r="A310" s="32"/>
      <c r="B310" s="33"/>
      <c r="C310" s="33"/>
      <c r="D310" s="33"/>
      <c r="E310" s="34" t="s">
        <v>28</v>
      </c>
      <c r="F310" s="33">
        <v>51</v>
      </c>
      <c r="G310" s="33">
        <v>56</v>
      </c>
      <c r="H310" s="33">
        <v>270</v>
      </c>
      <c r="I310" s="33">
        <v>70</v>
      </c>
      <c r="J310" s="33">
        <v>0</v>
      </c>
      <c r="K310" s="32">
        <v>35</v>
      </c>
      <c r="L310" s="9"/>
      <c r="M310" s="32"/>
      <c r="N310" s="9">
        <v>194</v>
      </c>
      <c r="O310" s="32">
        <v>71</v>
      </c>
      <c r="P310" s="33"/>
      <c r="Q310" s="32"/>
      <c r="R310" s="66"/>
      <c r="S310" s="77"/>
    </row>
    <row r="311" spans="1:19" s="37" customFormat="1" ht="28.5">
      <c r="A311" s="32"/>
      <c r="B311" s="33"/>
      <c r="C311" s="33"/>
      <c r="D311" s="33"/>
      <c r="E311" s="34" t="s">
        <v>117</v>
      </c>
      <c r="F311" s="33">
        <v>51</v>
      </c>
      <c r="G311" s="33">
        <v>57</v>
      </c>
      <c r="H311" s="33">
        <v>90</v>
      </c>
      <c r="I311" s="33">
        <v>55</v>
      </c>
      <c r="J311" s="33">
        <v>0</v>
      </c>
      <c r="K311" s="32">
        <v>10</v>
      </c>
      <c r="L311" s="9"/>
      <c r="M311" s="32"/>
      <c r="N311" s="9">
        <v>353</v>
      </c>
      <c r="O311" s="32">
        <v>55</v>
      </c>
      <c r="P311" s="33">
        <v>30</v>
      </c>
      <c r="Q311" s="32"/>
      <c r="R311" s="66"/>
      <c r="S311" s="77" t="s">
        <v>43</v>
      </c>
    </row>
    <row r="312" spans="1:19" s="37" customFormat="1" ht="14.25">
      <c r="A312" s="32"/>
      <c r="B312" s="33"/>
      <c r="C312" s="33"/>
      <c r="D312" s="33"/>
      <c r="E312" s="34" t="s">
        <v>28</v>
      </c>
      <c r="F312" s="33">
        <v>57</v>
      </c>
      <c r="G312" s="33">
        <v>62</v>
      </c>
      <c r="H312" s="33">
        <v>90</v>
      </c>
      <c r="I312" s="33">
        <v>57</v>
      </c>
      <c r="J312" s="33">
        <v>0</v>
      </c>
      <c r="K312" s="32">
        <v>40</v>
      </c>
      <c r="L312" s="9"/>
      <c r="M312" s="36"/>
      <c r="N312" s="35">
        <v>331</v>
      </c>
      <c r="O312" s="36">
        <v>60</v>
      </c>
      <c r="P312" s="33"/>
      <c r="Q312" s="32"/>
      <c r="R312" s="66"/>
      <c r="S312" s="77"/>
    </row>
    <row r="313" spans="1:19" s="37" customFormat="1" ht="14.25">
      <c r="A313" s="32"/>
      <c r="B313" s="33"/>
      <c r="C313" s="33"/>
      <c r="D313" s="33"/>
      <c r="E313" s="34" t="s">
        <v>72</v>
      </c>
      <c r="F313" s="33">
        <v>61</v>
      </c>
      <c r="G313" s="33">
        <v>64</v>
      </c>
      <c r="H313" s="33">
        <v>90</v>
      </c>
      <c r="I313" s="33">
        <v>32</v>
      </c>
      <c r="J313" s="33">
        <v>180</v>
      </c>
      <c r="K313" s="32">
        <v>45</v>
      </c>
      <c r="L313" s="9"/>
      <c r="M313" s="36"/>
      <c r="N313" s="35">
        <v>58</v>
      </c>
      <c r="O313" s="36">
        <v>50</v>
      </c>
      <c r="P313" s="33"/>
      <c r="Q313" s="32"/>
      <c r="R313" s="66"/>
      <c r="S313" s="77"/>
    </row>
    <row r="314" spans="1:19" s="37" customFormat="1" ht="14.25">
      <c r="A314" s="32"/>
      <c r="B314" s="33"/>
      <c r="C314" s="33"/>
      <c r="D314" s="33"/>
      <c r="E314" s="34" t="s">
        <v>25</v>
      </c>
      <c r="F314" s="33">
        <v>82</v>
      </c>
      <c r="G314" s="33">
        <v>84</v>
      </c>
      <c r="H314" s="33">
        <v>90</v>
      </c>
      <c r="I314" s="33">
        <v>10</v>
      </c>
      <c r="J314" s="33">
        <v>180</v>
      </c>
      <c r="K314" s="32">
        <v>35</v>
      </c>
      <c r="L314" s="9"/>
      <c r="M314" s="36"/>
      <c r="N314" s="35">
        <v>76</v>
      </c>
      <c r="O314" s="36">
        <v>36</v>
      </c>
      <c r="P314" s="33"/>
      <c r="Q314" s="32"/>
      <c r="R314" s="66"/>
      <c r="S314" s="77"/>
    </row>
    <row r="315" spans="1:19" s="37" customFormat="1" ht="14.25">
      <c r="A315" s="32"/>
      <c r="B315" s="33"/>
      <c r="C315" s="33"/>
      <c r="D315" s="33"/>
      <c r="E315" s="34" t="s">
        <v>117</v>
      </c>
      <c r="F315" s="33">
        <v>81</v>
      </c>
      <c r="G315" s="33">
        <v>90</v>
      </c>
      <c r="H315" s="33">
        <v>90</v>
      </c>
      <c r="I315" s="33">
        <v>70</v>
      </c>
      <c r="J315" s="33">
        <v>10</v>
      </c>
      <c r="K315" s="32">
        <v>0</v>
      </c>
      <c r="L315" s="9"/>
      <c r="M315" s="36"/>
      <c r="N315" s="35">
        <v>10</v>
      </c>
      <c r="O315" s="36">
        <v>70</v>
      </c>
      <c r="P315" s="33"/>
      <c r="Q315" s="32">
        <v>75</v>
      </c>
      <c r="R315" s="66"/>
      <c r="S315" s="77" t="s">
        <v>129</v>
      </c>
    </row>
    <row r="316" spans="1:19" s="37" customFormat="1" ht="14.25">
      <c r="A316" s="32"/>
      <c r="B316" s="33"/>
      <c r="C316" s="33"/>
      <c r="D316" s="33"/>
      <c r="E316" s="34" t="s">
        <v>72</v>
      </c>
      <c r="F316" s="33">
        <v>105</v>
      </c>
      <c r="G316" s="33">
        <v>107</v>
      </c>
      <c r="H316" s="33">
        <v>90</v>
      </c>
      <c r="I316" s="33">
        <v>20</v>
      </c>
      <c r="J316" s="33">
        <v>180</v>
      </c>
      <c r="K316" s="32">
        <v>60</v>
      </c>
      <c r="L316" s="9"/>
      <c r="M316" s="36"/>
      <c r="N316" s="35">
        <v>78</v>
      </c>
      <c r="O316" s="36">
        <v>61</v>
      </c>
      <c r="P316" s="33"/>
      <c r="Q316" s="32"/>
      <c r="R316" s="66"/>
      <c r="S316" s="77"/>
    </row>
    <row r="317" spans="1:19" s="37" customFormat="1" ht="14.25">
      <c r="A317" s="32"/>
      <c r="B317" s="33"/>
      <c r="C317" s="33"/>
      <c r="D317" s="33"/>
      <c r="E317" s="34" t="s">
        <v>28</v>
      </c>
      <c r="F317" s="33">
        <v>105</v>
      </c>
      <c r="G317" s="33">
        <v>107</v>
      </c>
      <c r="H317" s="33">
        <v>90</v>
      </c>
      <c r="I317" s="33">
        <v>15</v>
      </c>
      <c r="J317" s="33">
        <v>180</v>
      </c>
      <c r="K317" s="32">
        <v>40</v>
      </c>
      <c r="L317" s="9"/>
      <c r="M317" s="36"/>
      <c r="N317" s="35">
        <v>72</v>
      </c>
      <c r="O317" s="36">
        <v>41</v>
      </c>
      <c r="P317" s="33"/>
      <c r="Q317" s="32"/>
      <c r="R317" s="66"/>
      <c r="S317" s="77" t="s">
        <v>20</v>
      </c>
    </row>
    <row r="318" spans="1:19" s="37" customFormat="1" ht="14.25">
      <c r="A318" s="32"/>
      <c r="B318" s="33"/>
      <c r="C318" s="33"/>
      <c r="D318" s="33"/>
      <c r="E318" s="34" t="s">
        <v>72</v>
      </c>
      <c r="F318" s="33">
        <v>107</v>
      </c>
      <c r="G318" s="33">
        <v>110</v>
      </c>
      <c r="H318" s="33">
        <v>90</v>
      </c>
      <c r="I318" s="33">
        <v>20</v>
      </c>
      <c r="J318" s="33">
        <v>180</v>
      </c>
      <c r="K318" s="32">
        <v>40</v>
      </c>
      <c r="L318" s="9"/>
      <c r="M318" s="36"/>
      <c r="N318" s="35">
        <v>67</v>
      </c>
      <c r="O318" s="36">
        <v>42</v>
      </c>
      <c r="P318" s="33"/>
      <c r="Q318" s="32"/>
      <c r="R318" s="66"/>
      <c r="S318" s="77"/>
    </row>
    <row r="319" spans="1:19" s="37" customFormat="1" ht="14.25">
      <c r="A319" s="32"/>
      <c r="B319" s="33"/>
      <c r="C319" s="33"/>
      <c r="D319" s="33"/>
      <c r="E319" s="34" t="s">
        <v>25</v>
      </c>
      <c r="F319" s="33">
        <v>107</v>
      </c>
      <c r="G319" s="33">
        <v>110</v>
      </c>
      <c r="H319" s="33">
        <v>90</v>
      </c>
      <c r="I319" s="33">
        <v>20</v>
      </c>
      <c r="J319" s="33">
        <v>180</v>
      </c>
      <c r="K319" s="32">
        <v>27</v>
      </c>
      <c r="L319" s="9"/>
      <c r="M319" s="36"/>
      <c r="N319" s="35">
        <v>54</v>
      </c>
      <c r="O319" s="36">
        <v>32</v>
      </c>
      <c r="P319" s="33"/>
      <c r="Q319" s="32"/>
      <c r="R319" s="66"/>
      <c r="S319" s="77"/>
    </row>
    <row r="320" spans="1:19" s="37" customFormat="1" ht="28.5">
      <c r="A320" s="32"/>
      <c r="B320" s="33"/>
      <c r="C320" s="33"/>
      <c r="D320" s="33"/>
      <c r="E320" s="34" t="s">
        <v>28</v>
      </c>
      <c r="F320" s="33">
        <v>107</v>
      </c>
      <c r="G320" s="33">
        <v>110</v>
      </c>
      <c r="H320" s="33">
        <v>270</v>
      </c>
      <c r="I320" s="33">
        <v>85</v>
      </c>
      <c r="J320" s="33">
        <v>180</v>
      </c>
      <c r="K320" s="32">
        <v>15</v>
      </c>
      <c r="L320" s="9"/>
      <c r="M320" s="32"/>
      <c r="N320" s="9">
        <v>179</v>
      </c>
      <c r="O320" s="32">
        <v>85</v>
      </c>
      <c r="P320" s="33"/>
      <c r="Q320" s="32">
        <v>35</v>
      </c>
      <c r="R320" s="66"/>
      <c r="S320" s="77" t="s">
        <v>139</v>
      </c>
    </row>
    <row r="321" spans="12:26" ht="14.25">
      <c r="L321" s="9"/>
      <c r="P321" s="33"/>
      <c r="Q321" s="32"/>
      <c r="R321" s="66"/>
      <c r="S321" s="77"/>
      <c r="T321" s="33"/>
      <c r="W321" s="33"/>
      <c r="Y321" s="33"/>
      <c r="Z321" s="33"/>
    </row>
    <row r="322" spans="1:26" ht="14.25">
      <c r="A322" s="32">
        <v>1566.805</v>
      </c>
      <c r="B322" s="33" t="s">
        <v>99</v>
      </c>
      <c r="C322" s="33" t="s">
        <v>112</v>
      </c>
      <c r="D322" s="33">
        <v>2</v>
      </c>
      <c r="E322" s="34" t="s">
        <v>28</v>
      </c>
      <c r="F322" s="33">
        <v>11</v>
      </c>
      <c r="G322" s="33">
        <v>11</v>
      </c>
      <c r="H322" s="33">
        <v>90</v>
      </c>
      <c r="I322" s="33">
        <v>10</v>
      </c>
      <c r="J322" s="33">
        <v>180</v>
      </c>
      <c r="K322" s="32">
        <v>10</v>
      </c>
      <c r="L322" s="9"/>
      <c r="N322" s="9">
        <v>45</v>
      </c>
      <c r="O322" s="32">
        <v>14</v>
      </c>
      <c r="P322" s="33"/>
      <c r="Q322" s="32"/>
      <c r="R322" s="66"/>
      <c r="S322" s="77"/>
      <c r="T322" s="33"/>
      <c r="W322" s="33"/>
      <c r="Y322" s="33"/>
      <c r="Z322" s="33"/>
    </row>
    <row r="323" spans="5:26" ht="14.25">
      <c r="E323" s="34" t="s">
        <v>72</v>
      </c>
      <c r="F323" s="33">
        <v>25</v>
      </c>
      <c r="G323" s="33">
        <v>28</v>
      </c>
      <c r="H323" s="33">
        <v>90</v>
      </c>
      <c r="I323" s="33">
        <v>15</v>
      </c>
      <c r="J323" s="33">
        <v>180</v>
      </c>
      <c r="K323" s="32">
        <v>18</v>
      </c>
      <c r="N323" s="9">
        <v>50</v>
      </c>
      <c r="O323" s="32">
        <v>22</v>
      </c>
      <c r="P323" s="33"/>
      <c r="Q323" s="32"/>
      <c r="R323" s="66"/>
      <c r="S323" s="77"/>
      <c r="T323" s="33"/>
      <c r="W323" s="33"/>
      <c r="Y323" s="33"/>
      <c r="Z323" s="33"/>
    </row>
    <row r="324" spans="5:26" ht="14.25">
      <c r="E324" s="34" t="s">
        <v>28</v>
      </c>
      <c r="F324" s="33">
        <v>22</v>
      </c>
      <c r="G324" s="33">
        <v>23</v>
      </c>
      <c r="H324" s="33">
        <v>270</v>
      </c>
      <c r="I324" s="33">
        <v>10</v>
      </c>
      <c r="J324" s="33">
        <v>0</v>
      </c>
      <c r="K324" s="32">
        <v>0</v>
      </c>
      <c r="N324" s="9">
        <v>180</v>
      </c>
      <c r="O324" s="32">
        <v>10</v>
      </c>
      <c r="P324" s="33"/>
      <c r="Q324" s="32"/>
      <c r="R324" s="66"/>
      <c r="S324" s="77"/>
      <c r="T324" s="33"/>
      <c r="W324" s="33"/>
      <c r="Y324" s="33"/>
      <c r="Z324" s="33"/>
    </row>
    <row r="325" spans="5:26" ht="14.25">
      <c r="E325" s="34" t="s">
        <v>28</v>
      </c>
      <c r="F325" s="33">
        <v>33</v>
      </c>
      <c r="G325" s="33">
        <v>35</v>
      </c>
      <c r="H325" s="33">
        <v>90</v>
      </c>
      <c r="I325" s="33">
        <v>28</v>
      </c>
      <c r="J325" s="33">
        <v>180</v>
      </c>
      <c r="K325" s="32">
        <v>30</v>
      </c>
      <c r="N325" s="9">
        <v>47</v>
      </c>
      <c r="O325" s="32">
        <v>38</v>
      </c>
      <c r="P325" s="33"/>
      <c r="Q325" s="32"/>
      <c r="R325" s="66"/>
      <c r="S325" s="77"/>
      <c r="T325" s="33"/>
      <c r="W325" s="33"/>
      <c r="Y325" s="33"/>
      <c r="Z325" s="33"/>
    </row>
    <row r="326" spans="5:26" ht="14.25">
      <c r="E326" s="34" t="s">
        <v>72</v>
      </c>
      <c r="F326" s="33">
        <v>82</v>
      </c>
      <c r="G326" s="33">
        <v>85</v>
      </c>
      <c r="H326" s="33">
        <v>90</v>
      </c>
      <c r="I326" s="33">
        <v>22</v>
      </c>
      <c r="J326" s="33">
        <v>180</v>
      </c>
      <c r="K326" s="32">
        <v>35</v>
      </c>
      <c r="N326" s="9">
        <v>60</v>
      </c>
      <c r="O326" s="32">
        <v>39</v>
      </c>
      <c r="P326" s="33"/>
      <c r="Q326" s="32"/>
      <c r="R326" s="66"/>
      <c r="S326" s="77"/>
      <c r="T326" s="33"/>
      <c r="W326" s="33"/>
      <c r="Y326" s="33"/>
      <c r="Z326" s="33"/>
    </row>
    <row r="327" spans="13:26" ht="14.25">
      <c r="M327" s="36"/>
      <c r="N327" s="35"/>
      <c r="O327" s="36"/>
      <c r="P327" s="41"/>
      <c r="Q327" s="36"/>
      <c r="R327" s="67"/>
      <c r="S327" s="77"/>
      <c r="T327" s="33"/>
      <c r="W327" s="33"/>
      <c r="Y327" s="33"/>
      <c r="Z327" s="33"/>
    </row>
    <row r="328" spans="1:26" ht="14.25">
      <c r="A328" s="32">
        <v>1568.215</v>
      </c>
      <c r="B328" s="33" t="s">
        <v>99</v>
      </c>
      <c r="C328" s="33" t="s">
        <v>112</v>
      </c>
      <c r="D328" s="33">
        <v>3</v>
      </c>
      <c r="E328" s="34" t="s">
        <v>72</v>
      </c>
      <c r="F328" s="33">
        <v>2</v>
      </c>
      <c r="G328" s="33">
        <v>4</v>
      </c>
      <c r="H328" s="33">
        <v>90</v>
      </c>
      <c r="I328" s="33">
        <v>32</v>
      </c>
      <c r="M328" s="36"/>
      <c r="N328" s="35">
        <v>0</v>
      </c>
      <c r="O328" s="36">
        <v>32</v>
      </c>
      <c r="P328" s="41"/>
      <c r="Q328" s="36"/>
      <c r="R328" s="67"/>
      <c r="S328" s="77"/>
      <c r="T328" s="33"/>
      <c r="W328" s="33"/>
      <c r="Y328" s="33"/>
      <c r="Z328" s="33"/>
    </row>
    <row r="329" spans="5:26" ht="14.25">
      <c r="E329" s="34" t="s">
        <v>28</v>
      </c>
      <c r="F329" s="33">
        <v>4</v>
      </c>
      <c r="G329" s="33">
        <v>15</v>
      </c>
      <c r="H329" s="33">
        <v>90</v>
      </c>
      <c r="I329" s="33">
        <v>52</v>
      </c>
      <c r="J329" s="33">
        <v>90</v>
      </c>
      <c r="K329" s="32">
        <v>45</v>
      </c>
      <c r="M329" s="36"/>
      <c r="N329" s="35"/>
      <c r="O329" s="36"/>
      <c r="P329" s="41"/>
      <c r="Q329" s="36"/>
      <c r="R329" s="67"/>
      <c r="S329" s="77"/>
      <c r="T329" s="33"/>
      <c r="W329" s="33"/>
      <c r="Y329" s="33"/>
      <c r="Z329" s="33"/>
    </row>
    <row r="330" spans="5:26" ht="14.25">
      <c r="E330" s="34" t="s">
        <v>72</v>
      </c>
      <c r="F330" s="33">
        <v>71</v>
      </c>
      <c r="G330" s="33">
        <v>74</v>
      </c>
      <c r="H330" s="33">
        <v>90</v>
      </c>
      <c r="I330" s="33">
        <v>0</v>
      </c>
      <c r="J330" s="33">
        <v>0</v>
      </c>
      <c r="K330" s="32">
        <v>15</v>
      </c>
      <c r="M330" s="36"/>
      <c r="N330" s="35">
        <v>270</v>
      </c>
      <c r="O330" s="36">
        <v>15</v>
      </c>
      <c r="P330" s="41"/>
      <c r="Q330" s="36"/>
      <c r="R330" s="67"/>
      <c r="S330" s="77"/>
      <c r="T330" s="33"/>
      <c r="W330" s="33"/>
      <c r="Y330" s="33"/>
      <c r="Z330" s="33"/>
    </row>
    <row r="331" spans="5:26" ht="14.25">
      <c r="E331" s="34" t="s">
        <v>28</v>
      </c>
      <c r="F331" s="33">
        <v>119</v>
      </c>
      <c r="G331" s="33">
        <v>121</v>
      </c>
      <c r="H331" s="33">
        <v>90</v>
      </c>
      <c r="I331" s="33">
        <v>8</v>
      </c>
      <c r="J331" s="33">
        <v>0</v>
      </c>
      <c r="K331" s="32">
        <v>23</v>
      </c>
      <c r="M331" s="36"/>
      <c r="N331" s="35">
        <v>288</v>
      </c>
      <c r="O331" s="36">
        <v>24</v>
      </c>
      <c r="P331" s="41"/>
      <c r="Q331" s="36"/>
      <c r="R331" s="67"/>
      <c r="S331" s="77"/>
      <c r="T331" s="33"/>
      <c r="W331" s="33"/>
      <c r="Y331" s="33"/>
      <c r="Z331" s="33"/>
    </row>
    <row r="332" spans="5:26" ht="14.25">
      <c r="E332" s="34" t="s">
        <v>117</v>
      </c>
      <c r="F332" s="33">
        <v>119</v>
      </c>
      <c r="G332" s="33">
        <v>121</v>
      </c>
      <c r="H332" s="33">
        <v>90</v>
      </c>
      <c r="I332" s="33">
        <v>8</v>
      </c>
      <c r="J332" s="33">
        <v>0</v>
      </c>
      <c r="K332" s="32">
        <v>23</v>
      </c>
      <c r="M332" s="36"/>
      <c r="N332" s="35">
        <v>288</v>
      </c>
      <c r="O332" s="36">
        <v>24</v>
      </c>
      <c r="P332" s="41"/>
      <c r="Q332" s="36"/>
      <c r="R332" s="67"/>
      <c r="S332" s="77"/>
      <c r="T332" s="33"/>
      <c r="W332" s="33"/>
      <c r="Y332" s="33"/>
      <c r="Z332" s="33"/>
    </row>
    <row r="333" spans="5:26" ht="14.25">
      <c r="E333" s="34" t="s">
        <v>117</v>
      </c>
      <c r="F333" s="33">
        <v>125</v>
      </c>
      <c r="G333" s="33">
        <v>135</v>
      </c>
      <c r="H333" s="33">
        <v>90</v>
      </c>
      <c r="I333" s="33">
        <v>50</v>
      </c>
      <c r="J333" s="33">
        <v>0</v>
      </c>
      <c r="K333" s="32">
        <v>5</v>
      </c>
      <c r="M333" s="36"/>
      <c r="N333" s="35">
        <v>356</v>
      </c>
      <c r="O333" s="36">
        <v>50</v>
      </c>
      <c r="P333" s="41">
        <v>40</v>
      </c>
      <c r="Q333" s="36"/>
      <c r="R333" s="67"/>
      <c r="S333" s="77" t="s">
        <v>140</v>
      </c>
      <c r="T333" s="33"/>
      <c r="W333" s="33"/>
      <c r="Y333" s="33"/>
      <c r="Z333" s="33"/>
    </row>
    <row r="334" spans="5:26" ht="14.25">
      <c r="E334" s="34" t="s">
        <v>28</v>
      </c>
      <c r="F334" s="33">
        <v>135</v>
      </c>
      <c r="G334" s="33">
        <v>137</v>
      </c>
      <c r="H334" s="33">
        <v>90</v>
      </c>
      <c r="I334" s="33">
        <v>45</v>
      </c>
      <c r="J334" s="33">
        <v>0</v>
      </c>
      <c r="K334" s="32">
        <v>40</v>
      </c>
      <c r="M334" s="36"/>
      <c r="N334" s="35">
        <v>320</v>
      </c>
      <c r="O334" s="36">
        <v>53</v>
      </c>
      <c r="P334" s="41"/>
      <c r="Q334" s="36"/>
      <c r="R334" s="67"/>
      <c r="S334" s="77"/>
      <c r="T334" s="33"/>
      <c r="W334" s="33"/>
      <c r="Y334" s="33"/>
      <c r="Z334" s="33"/>
    </row>
    <row r="335" spans="16:26" ht="14.25">
      <c r="P335" s="33"/>
      <c r="Q335" s="32"/>
      <c r="R335" s="66"/>
      <c r="S335" s="77"/>
      <c r="T335" s="33"/>
      <c r="W335" s="33"/>
      <c r="Y335" s="33"/>
      <c r="Z335" s="33"/>
    </row>
    <row r="336" spans="1:26" ht="14.25">
      <c r="A336" s="32">
        <v>1569.625</v>
      </c>
      <c r="B336" s="33" t="s">
        <v>99</v>
      </c>
      <c r="C336" s="33" t="s">
        <v>112</v>
      </c>
      <c r="D336" s="33">
        <v>4</v>
      </c>
      <c r="E336" s="34" t="s">
        <v>25</v>
      </c>
      <c r="F336" s="33">
        <v>35</v>
      </c>
      <c r="G336" s="33">
        <v>43</v>
      </c>
      <c r="H336" s="33">
        <v>90</v>
      </c>
      <c r="I336" s="33">
        <v>20</v>
      </c>
      <c r="J336" s="33">
        <v>180</v>
      </c>
      <c r="K336" s="32">
        <v>50</v>
      </c>
      <c r="N336" s="9">
        <v>73</v>
      </c>
      <c r="O336" s="32">
        <v>51</v>
      </c>
      <c r="P336" s="33"/>
      <c r="Q336" s="32"/>
      <c r="R336" s="66"/>
      <c r="S336" s="77"/>
      <c r="T336" s="33"/>
      <c r="W336" s="33"/>
      <c r="Y336" s="33"/>
      <c r="Z336" s="33"/>
    </row>
    <row r="337" spans="5:26" ht="14.25">
      <c r="E337" s="34" t="s">
        <v>72</v>
      </c>
      <c r="F337" s="33">
        <v>114</v>
      </c>
      <c r="G337" s="33">
        <v>115</v>
      </c>
      <c r="H337" s="33">
        <v>270</v>
      </c>
      <c r="I337" s="33">
        <v>10</v>
      </c>
      <c r="J337" s="33">
        <v>0</v>
      </c>
      <c r="K337" s="32">
        <v>35</v>
      </c>
      <c r="N337" s="9">
        <v>256</v>
      </c>
      <c r="O337" s="32">
        <v>36</v>
      </c>
      <c r="P337" s="33"/>
      <c r="Q337" s="32"/>
      <c r="R337" s="66"/>
      <c r="S337" s="77"/>
      <c r="T337" s="33"/>
      <c r="W337" s="33"/>
      <c r="Y337" s="33"/>
      <c r="Z337" s="33"/>
    </row>
    <row r="338" spans="5:26" ht="14.25">
      <c r="E338" s="34" t="s">
        <v>25</v>
      </c>
      <c r="F338" s="33">
        <v>114</v>
      </c>
      <c r="G338" s="33">
        <v>115</v>
      </c>
      <c r="H338" s="33">
        <v>270</v>
      </c>
      <c r="I338" s="33">
        <v>50</v>
      </c>
      <c r="J338" s="33">
        <v>0</v>
      </c>
      <c r="K338" s="32">
        <v>50</v>
      </c>
      <c r="N338" s="9">
        <v>225</v>
      </c>
      <c r="O338" s="32">
        <v>59</v>
      </c>
      <c r="P338" s="33"/>
      <c r="Q338" s="32"/>
      <c r="R338" s="66"/>
      <c r="S338" s="77" t="s">
        <v>42</v>
      </c>
      <c r="T338" s="33"/>
      <c r="W338" s="33"/>
      <c r="Y338" s="33"/>
      <c r="Z338" s="33"/>
    </row>
    <row r="339" spans="16:26" ht="14.25">
      <c r="P339" s="33"/>
      <c r="Q339" s="32"/>
      <c r="R339" s="66"/>
      <c r="S339" s="77"/>
      <c r="T339" s="33"/>
      <c r="W339" s="33"/>
      <c r="Y339" s="33"/>
      <c r="Z339" s="33"/>
    </row>
    <row r="340" spans="16:26" ht="14.25">
      <c r="P340" s="33"/>
      <c r="Q340" s="32"/>
      <c r="R340" s="66"/>
      <c r="S340" s="77"/>
      <c r="T340" s="33"/>
      <c r="W340" s="33"/>
      <c r="Y340" s="33"/>
      <c r="Z340" s="33"/>
    </row>
    <row r="341" spans="1:26" ht="14.25">
      <c r="A341" s="32">
        <v>1571.04</v>
      </c>
      <c r="B341" s="33" t="s">
        <v>99</v>
      </c>
      <c r="C341" s="33" t="s">
        <v>112</v>
      </c>
      <c r="D341" s="33">
        <v>5</v>
      </c>
      <c r="E341" s="34" t="s">
        <v>72</v>
      </c>
      <c r="F341" s="33">
        <v>31</v>
      </c>
      <c r="G341" s="33">
        <v>32</v>
      </c>
      <c r="H341" s="33">
        <v>270</v>
      </c>
      <c r="I341" s="33">
        <v>30</v>
      </c>
      <c r="N341" s="9">
        <v>180</v>
      </c>
      <c r="O341" s="32">
        <v>30</v>
      </c>
      <c r="P341" s="33"/>
      <c r="Q341" s="32"/>
      <c r="R341" s="66"/>
      <c r="S341" s="77"/>
      <c r="T341" s="33"/>
      <c r="W341" s="33"/>
      <c r="Y341" s="33"/>
      <c r="Z341" s="33"/>
    </row>
    <row r="342" spans="5:26" ht="14.25">
      <c r="E342" s="34" t="s">
        <v>28</v>
      </c>
      <c r="F342" s="33">
        <v>35</v>
      </c>
      <c r="G342" s="33">
        <v>37</v>
      </c>
      <c r="H342" s="33">
        <v>270</v>
      </c>
      <c r="I342" s="33">
        <v>40</v>
      </c>
      <c r="J342" s="33">
        <v>0</v>
      </c>
      <c r="K342" s="32">
        <v>20</v>
      </c>
      <c r="N342" s="35">
        <v>203</v>
      </c>
      <c r="O342" s="36">
        <v>42</v>
      </c>
      <c r="P342" s="33"/>
      <c r="Q342" s="32"/>
      <c r="R342" s="66"/>
      <c r="S342" s="77"/>
      <c r="T342" s="33"/>
      <c r="W342" s="33"/>
      <c r="Y342" s="33"/>
      <c r="Z342" s="33"/>
    </row>
    <row r="343" spans="16:26" ht="14.25">
      <c r="P343" s="33"/>
      <c r="Q343" s="32"/>
      <c r="R343" s="66"/>
      <c r="S343" s="77"/>
      <c r="T343" s="33"/>
      <c r="W343" s="33"/>
      <c r="Y343" s="33"/>
      <c r="Z343" s="33"/>
    </row>
    <row r="344" spans="1:26" ht="14.25">
      <c r="A344" s="32">
        <v>1574.9</v>
      </c>
      <c r="B344" s="33" t="s">
        <v>99</v>
      </c>
      <c r="C344" s="33" t="s">
        <v>113</v>
      </c>
      <c r="D344" s="33">
        <v>1</v>
      </c>
      <c r="E344" s="34" t="s">
        <v>28</v>
      </c>
      <c r="F344" s="33">
        <v>4</v>
      </c>
      <c r="G344" s="33">
        <v>10</v>
      </c>
      <c r="H344" s="33">
        <v>90</v>
      </c>
      <c r="I344" s="33">
        <v>70</v>
      </c>
      <c r="J344" s="33">
        <v>180</v>
      </c>
      <c r="K344" s="32">
        <v>40</v>
      </c>
      <c r="N344" s="9">
        <v>17</v>
      </c>
      <c r="O344" s="32">
        <v>71</v>
      </c>
      <c r="P344" s="33"/>
      <c r="Q344" s="32"/>
      <c r="R344" s="66"/>
      <c r="S344" s="77"/>
      <c r="T344" s="33"/>
      <c r="W344" s="33"/>
      <c r="Y344" s="33"/>
      <c r="Z344" s="33"/>
    </row>
    <row r="345" spans="5:26" ht="14.25">
      <c r="E345" s="34" t="s">
        <v>72</v>
      </c>
      <c r="F345" s="33">
        <v>18</v>
      </c>
      <c r="G345" s="33">
        <v>20</v>
      </c>
      <c r="H345" s="33">
        <v>90</v>
      </c>
      <c r="I345" s="33">
        <v>30</v>
      </c>
      <c r="J345" s="33">
        <v>180</v>
      </c>
      <c r="K345" s="32">
        <v>25</v>
      </c>
      <c r="N345" s="9">
        <v>39</v>
      </c>
      <c r="O345" s="32">
        <v>37</v>
      </c>
      <c r="P345" s="33"/>
      <c r="Q345" s="32"/>
      <c r="R345" s="66"/>
      <c r="S345" s="77"/>
      <c r="T345" s="33"/>
      <c r="W345" s="33"/>
      <c r="Y345" s="33"/>
      <c r="Z345" s="33"/>
    </row>
    <row r="346" spans="5:26" ht="14.25">
      <c r="E346" s="34" t="s">
        <v>25</v>
      </c>
      <c r="F346" s="33">
        <v>28</v>
      </c>
      <c r="G346" s="33">
        <v>30</v>
      </c>
      <c r="H346" s="33">
        <v>90</v>
      </c>
      <c r="I346" s="33">
        <v>30</v>
      </c>
      <c r="J346" s="33" t="s">
        <v>104</v>
      </c>
      <c r="N346" s="9">
        <v>0</v>
      </c>
      <c r="O346" s="32">
        <v>30</v>
      </c>
      <c r="P346" s="33"/>
      <c r="Q346" s="32"/>
      <c r="R346" s="66"/>
      <c r="S346" s="77"/>
      <c r="T346" s="33"/>
      <c r="W346" s="33"/>
      <c r="Y346" s="33"/>
      <c r="Z346" s="33"/>
    </row>
    <row r="347" spans="5:26" ht="14.25">
      <c r="E347" s="34" t="s">
        <v>28</v>
      </c>
      <c r="F347" s="33">
        <v>45</v>
      </c>
      <c r="G347" s="33">
        <v>50</v>
      </c>
      <c r="H347" s="33">
        <v>90</v>
      </c>
      <c r="I347" s="33">
        <v>35</v>
      </c>
      <c r="J347" s="33">
        <v>0</v>
      </c>
      <c r="K347" s="32">
        <v>37</v>
      </c>
      <c r="N347" s="9">
        <v>313</v>
      </c>
      <c r="O347" s="32">
        <v>46</v>
      </c>
      <c r="P347" s="33"/>
      <c r="Q347" s="32"/>
      <c r="R347" s="66"/>
      <c r="S347" s="77"/>
      <c r="T347" s="33"/>
      <c r="W347" s="33"/>
      <c r="Y347" s="33"/>
      <c r="Z347" s="33"/>
    </row>
    <row r="348" spans="5:26" ht="14.25">
      <c r="E348" s="34" t="s">
        <v>25</v>
      </c>
      <c r="F348" s="33">
        <v>56</v>
      </c>
      <c r="G348" s="33">
        <v>58</v>
      </c>
      <c r="H348" s="33">
        <v>90</v>
      </c>
      <c r="I348" s="33">
        <v>30</v>
      </c>
      <c r="J348" s="33">
        <v>0</v>
      </c>
      <c r="K348" s="32">
        <v>10</v>
      </c>
      <c r="M348" s="36"/>
      <c r="N348" s="35">
        <v>343</v>
      </c>
      <c r="O348" s="36">
        <v>31</v>
      </c>
      <c r="P348" s="41"/>
      <c r="Q348" s="32"/>
      <c r="R348" s="66"/>
      <c r="S348" s="77"/>
      <c r="T348" s="33"/>
      <c r="W348" s="33"/>
      <c r="Y348" s="33"/>
      <c r="Z348" s="33"/>
    </row>
    <row r="349" spans="5:26" ht="14.25">
      <c r="E349" s="34" t="s">
        <v>25</v>
      </c>
      <c r="F349" s="33">
        <v>55</v>
      </c>
      <c r="G349" s="33">
        <v>58</v>
      </c>
      <c r="H349" s="33">
        <v>90</v>
      </c>
      <c r="I349" s="33">
        <v>30</v>
      </c>
      <c r="J349" s="33">
        <v>0</v>
      </c>
      <c r="K349" s="32">
        <v>10</v>
      </c>
      <c r="M349" s="36"/>
      <c r="N349" s="35">
        <v>343</v>
      </c>
      <c r="O349" s="36">
        <v>31</v>
      </c>
      <c r="P349" s="41"/>
      <c r="Q349" s="32"/>
      <c r="R349" s="66"/>
      <c r="S349" s="77"/>
      <c r="T349" s="33"/>
      <c r="W349" s="33"/>
      <c r="Y349" s="33"/>
      <c r="Z349" s="33"/>
    </row>
    <row r="350" spans="5:26" ht="14.25">
      <c r="E350" s="34" t="s">
        <v>25</v>
      </c>
      <c r="F350" s="33">
        <v>59</v>
      </c>
      <c r="G350" s="33">
        <v>61</v>
      </c>
      <c r="H350" s="33">
        <v>90</v>
      </c>
      <c r="I350" s="33">
        <v>45</v>
      </c>
      <c r="J350" s="33">
        <v>270</v>
      </c>
      <c r="K350" s="32">
        <v>10</v>
      </c>
      <c r="M350" s="36"/>
      <c r="N350" s="35"/>
      <c r="O350" s="36"/>
      <c r="P350" s="41"/>
      <c r="Q350" s="32"/>
      <c r="R350" s="66"/>
      <c r="S350" s="77"/>
      <c r="T350" s="33"/>
      <c r="W350" s="33"/>
      <c r="Y350" s="33"/>
      <c r="Z350" s="33"/>
    </row>
    <row r="351" spans="5:26" ht="14.25">
      <c r="E351" s="34" t="s">
        <v>25</v>
      </c>
      <c r="F351" s="33">
        <v>65</v>
      </c>
      <c r="G351" s="33">
        <v>70</v>
      </c>
      <c r="H351" s="33">
        <v>90</v>
      </c>
      <c r="I351" s="33">
        <v>32</v>
      </c>
      <c r="J351" s="33" t="s">
        <v>114</v>
      </c>
      <c r="M351" s="36"/>
      <c r="N351" s="35">
        <v>0</v>
      </c>
      <c r="O351" s="36">
        <v>32</v>
      </c>
      <c r="P351" s="41"/>
      <c r="Q351" s="32"/>
      <c r="R351" s="66"/>
      <c r="S351" s="77"/>
      <c r="T351" s="33"/>
      <c r="W351" s="33"/>
      <c r="Y351" s="33"/>
      <c r="Z351" s="33"/>
    </row>
    <row r="352" spans="5:26" ht="14.25">
      <c r="E352" s="34" t="s">
        <v>72</v>
      </c>
      <c r="F352" s="33">
        <v>123</v>
      </c>
      <c r="G352" s="33">
        <v>128</v>
      </c>
      <c r="H352" s="33">
        <v>90</v>
      </c>
      <c r="I352" s="33">
        <v>40</v>
      </c>
      <c r="J352" s="33" t="s">
        <v>76</v>
      </c>
      <c r="M352" s="36"/>
      <c r="N352" s="35">
        <v>0</v>
      </c>
      <c r="O352" s="36">
        <v>40</v>
      </c>
      <c r="P352" s="41"/>
      <c r="Q352" s="32"/>
      <c r="R352" s="66"/>
      <c r="S352" s="77"/>
      <c r="T352" s="33"/>
      <c r="W352" s="33"/>
      <c r="Y352" s="33"/>
      <c r="Z352" s="33"/>
    </row>
    <row r="353" spans="13:26" ht="14.25">
      <c r="M353" s="36"/>
      <c r="N353" s="35"/>
      <c r="O353" s="36"/>
      <c r="P353" s="41"/>
      <c r="Q353" s="32"/>
      <c r="R353" s="66"/>
      <c r="S353" s="77"/>
      <c r="T353" s="33"/>
      <c r="W353" s="33"/>
      <c r="Y353" s="33"/>
      <c r="Z353" s="33"/>
    </row>
    <row r="354" spans="1:26" ht="14.25">
      <c r="A354" s="32">
        <v>1576.89</v>
      </c>
      <c r="B354" s="33" t="s">
        <v>99</v>
      </c>
      <c r="C354" s="33" t="s">
        <v>113</v>
      </c>
      <c r="D354" s="33">
        <v>4</v>
      </c>
      <c r="E354" s="34" t="s">
        <v>72</v>
      </c>
      <c r="F354" s="33">
        <v>10</v>
      </c>
      <c r="G354" s="33">
        <v>14</v>
      </c>
      <c r="H354" s="33">
        <v>270</v>
      </c>
      <c r="I354" s="33">
        <v>50</v>
      </c>
      <c r="J354" s="33">
        <v>180</v>
      </c>
      <c r="K354" s="32">
        <v>50</v>
      </c>
      <c r="M354" s="36"/>
      <c r="N354" s="35">
        <v>135</v>
      </c>
      <c r="O354" s="36">
        <v>59</v>
      </c>
      <c r="P354" s="41"/>
      <c r="Q354" s="32"/>
      <c r="R354" s="66"/>
      <c r="S354" s="77"/>
      <c r="T354" s="33"/>
      <c r="W354" s="33"/>
      <c r="Y354" s="33"/>
      <c r="Z354" s="33"/>
    </row>
    <row r="355" spans="5:26" ht="14.25">
      <c r="E355" s="34" t="s">
        <v>28</v>
      </c>
      <c r="F355" s="33">
        <v>0</v>
      </c>
      <c r="G355" s="33">
        <v>4</v>
      </c>
      <c r="H355" s="33">
        <v>270</v>
      </c>
      <c r="I355" s="33">
        <v>30</v>
      </c>
      <c r="J355" s="33">
        <v>180</v>
      </c>
      <c r="K355" s="32">
        <v>45</v>
      </c>
      <c r="L355" s="33">
        <v>14</v>
      </c>
      <c r="M355" s="36"/>
      <c r="N355" s="35">
        <v>120</v>
      </c>
      <c r="O355" s="36">
        <v>49</v>
      </c>
      <c r="P355" s="41"/>
      <c r="Q355" s="32"/>
      <c r="R355" s="66"/>
      <c r="S355" s="77"/>
      <c r="T355" s="33"/>
      <c r="W355" s="33"/>
      <c r="Y355" s="33"/>
      <c r="Z355" s="33"/>
    </row>
    <row r="356" spans="13:26" ht="14.25">
      <c r="M356" s="36"/>
      <c r="N356" s="35"/>
      <c r="O356" s="36"/>
      <c r="P356" s="41"/>
      <c r="Q356" s="32"/>
      <c r="R356" s="66"/>
      <c r="S356" s="77"/>
      <c r="T356" s="33"/>
      <c r="W356" s="33"/>
      <c r="Y356" s="33"/>
      <c r="Z356" s="33"/>
    </row>
    <row r="357" spans="5:26" ht="14.25">
      <c r="E357" s="34" t="s">
        <v>28</v>
      </c>
      <c r="F357" s="33">
        <v>42</v>
      </c>
      <c r="G357" s="33">
        <v>60</v>
      </c>
      <c r="H357" s="33">
        <v>270</v>
      </c>
      <c r="I357" s="33">
        <v>65</v>
      </c>
      <c r="J357" s="33" t="s">
        <v>75</v>
      </c>
      <c r="M357" s="36"/>
      <c r="N357" s="35">
        <v>180</v>
      </c>
      <c r="O357" s="36">
        <v>65</v>
      </c>
      <c r="P357" s="41"/>
      <c r="Q357" s="32"/>
      <c r="R357" s="66"/>
      <c r="S357" s="77"/>
      <c r="T357" s="33"/>
      <c r="W357" s="33"/>
      <c r="Y357" s="33"/>
      <c r="Z357" s="33"/>
    </row>
    <row r="358" spans="5:26" ht="14.25">
      <c r="E358" s="34" t="s">
        <v>25</v>
      </c>
      <c r="F358" s="33">
        <v>42</v>
      </c>
      <c r="G358" s="33">
        <v>60</v>
      </c>
      <c r="H358" s="33">
        <v>270</v>
      </c>
      <c r="I358" s="33">
        <v>69</v>
      </c>
      <c r="J358" s="33">
        <v>165</v>
      </c>
      <c r="K358" s="32">
        <v>0</v>
      </c>
      <c r="M358" s="36"/>
      <c r="N358" s="35">
        <v>165</v>
      </c>
      <c r="O358" s="36">
        <v>70</v>
      </c>
      <c r="P358" s="41"/>
      <c r="Q358" s="32"/>
      <c r="R358" s="66"/>
      <c r="S358" s="77"/>
      <c r="T358" s="33"/>
      <c r="W358" s="33"/>
      <c r="Y358" s="33"/>
      <c r="Z358" s="33"/>
    </row>
    <row r="359" spans="5:26" ht="14.25">
      <c r="E359" s="34" t="s">
        <v>72</v>
      </c>
      <c r="F359" s="33">
        <v>76</v>
      </c>
      <c r="G359" s="33">
        <v>78</v>
      </c>
      <c r="H359" s="33">
        <v>270</v>
      </c>
      <c r="I359" s="33">
        <v>30</v>
      </c>
      <c r="J359" s="33">
        <v>180</v>
      </c>
      <c r="K359" s="32">
        <v>55</v>
      </c>
      <c r="M359" s="36"/>
      <c r="N359" s="35">
        <v>112</v>
      </c>
      <c r="O359" s="36">
        <v>57</v>
      </c>
      <c r="P359" s="41"/>
      <c r="Q359" s="32"/>
      <c r="R359" s="66"/>
      <c r="S359" s="77"/>
      <c r="T359" s="33"/>
      <c r="W359" s="33"/>
      <c r="Y359" s="33"/>
      <c r="Z359" s="33"/>
    </row>
    <row r="360" spans="5:26" ht="14.25">
      <c r="E360" s="34" t="s">
        <v>25</v>
      </c>
      <c r="F360" s="33">
        <v>78</v>
      </c>
      <c r="G360" s="33">
        <v>80</v>
      </c>
      <c r="H360" s="33">
        <v>270</v>
      </c>
      <c r="I360" s="33">
        <v>25</v>
      </c>
      <c r="J360" s="33">
        <v>180</v>
      </c>
      <c r="K360" s="32">
        <v>30</v>
      </c>
      <c r="M360" s="36"/>
      <c r="N360" s="35">
        <v>129</v>
      </c>
      <c r="O360" s="36">
        <v>37</v>
      </c>
      <c r="P360" s="41"/>
      <c r="Q360" s="32"/>
      <c r="R360" s="66"/>
      <c r="S360" s="77"/>
      <c r="T360" s="33"/>
      <c r="W360" s="33"/>
      <c r="Y360" s="33"/>
      <c r="Z360" s="33"/>
    </row>
    <row r="361" spans="5:26" ht="14.25">
      <c r="E361" s="34" t="s">
        <v>28</v>
      </c>
      <c r="F361" s="33">
        <v>114</v>
      </c>
      <c r="G361" s="33">
        <v>118</v>
      </c>
      <c r="H361" s="33">
        <v>270</v>
      </c>
      <c r="I361" s="33">
        <v>30</v>
      </c>
      <c r="J361" s="33" t="s">
        <v>75</v>
      </c>
      <c r="M361" s="36"/>
      <c r="N361" s="35">
        <v>180</v>
      </c>
      <c r="O361" s="36">
        <v>30</v>
      </c>
      <c r="P361" s="41"/>
      <c r="Q361" s="32"/>
      <c r="R361" s="66"/>
      <c r="S361" s="77" t="s">
        <v>40</v>
      </c>
      <c r="T361" s="33"/>
      <c r="W361" s="33"/>
      <c r="Y361" s="33"/>
      <c r="Z361" s="33"/>
    </row>
    <row r="362" spans="5:26" ht="14.25">
      <c r="E362" s="34" t="s">
        <v>28</v>
      </c>
      <c r="F362" s="33">
        <v>114</v>
      </c>
      <c r="G362" s="33">
        <v>118</v>
      </c>
      <c r="H362" s="33">
        <v>270</v>
      </c>
      <c r="I362" s="33">
        <v>12</v>
      </c>
      <c r="J362" s="33">
        <v>180</v>
      </c>
      <c r="K362" s="32">
        <v>65</v>
      </c>
      <c r="M362" s="36"/>
      <c r="N362" s="35">
        <v>96</v>
      </c>
      <c r="O362" s="36">
        <v>65</v>
      </c>
      <c r="P362" s="41"/>
      <c r="Q362" s="32"/>
      <c r="R362" s="66"/>
      <c r="S362" s="77" t="s">
        <v>40</v>
      </c>
      <c r="T362" s="33"/>
      <c r="W362" s="33"/>
      <c r="Y362" s="33"/>
      <c r="Z362" s="33"/>
    </row>
    <row r="363" spans="5:26" ht="14.25">
      <c r="E363" s="34" t="s">
        <v>28</v>
      </c>
      <c r="F363" s="33">
        <v>127</v>
      </c>
      <c r="G363" s="33">
        <v>135</v>
      </c>
      <c r="H363" s="33">
        <v>90</v>
      </c>
      <c r="I363" s="33">
        <v>50</v>
      </c>
      <c r="J363" s="33">
        <v>180</v>
      </c>
      <c r="K363" s="32">
        <v>40</v>
      </c>
      <c r="M363" s="36"/>
      <c r="N363" s="35">
        <v>35</v>
      </c>
      <c r="O363" s="36">
        <v>56</v>
      </c>
      <c r="P363" s="41"/>
      <c r="Q363" s="32"/>
      <c r="R363" s="66"/>
      <c r="S363" s="77"/>
      <c r="T363" s="33"/>
      <c r="W363" s="33"/>
      <c r="Y363" s="33"/>
      <c r="Z363" s="33"/>
    </row>
    <row r="364" spans="13:26" ht="14.25">
      <c r="M364" s="36"/>
      <c r="N364" s="35"/>
      <c r="O364" s="36"/>
      <c r="P364" s="41"/>
      <c r="Q364" s="32"/>
      <c r="R364" s="66"/>
      <c r="S364" s="77"/>
      <c r="T364" s="33"/>
      <c r="W364" s="33"/>
      <c r="Y364" s="33"/>
      <c r="Z364" s="33"/>
    </row>
    <row r="365" spans="1:26" ht="14.25">
      <c r="A365" s="32">
        <v>1578.31</v>
      </c>
      <c r="B365" s="33" t="s">
        <v>99</v>
      </c>
      <c r="C365" s="33" t="s">
        <v>113</v>
      </c>
      <c r="D365" s="33">
        <v>5</v>
      </c>
      <c r="E365" s="34" t="s">
        <v>72</v>
      </c>
      <c r="F365" s="33">
        <v>0</v>
      </c>
      <c r="G365" s="33">
        <v>2</v>
      </c>
      <c r="H365" s="33">
        <v>90</v>
      </c>
      <c r="I365" s="33">
        <v>15</v>
      </c>
      <c r="J365" s="33">
        <v>180</v>
      </c>
      <c r="K365" s="32">
        <v>30</v>
      </c>
      <c r="M365" s="36"/>
      <c r="N365" s="35">
        <v>65</v>
      </c>
      <c r="O365" s="36">
        <v>32</v>
      </c>
      <c r="P365" s="41"/>
      <c r="Q365" s="32"/>
      <c r="R365" s="66"/>
      <c r="S365" s="77"/>
      <c r="T365" s="33"/>
      <c r="W365" s="33"/>
      <c r="Y365" s="33"/>
      <c r="Z365" s="33"/>
    </row>
    <row r="366" spans="5:26" ht="14.25">
      <c r="E366" s="34" t="s">
        <v>25</v>
      </c>
      <c r="F366" s="33">
        <v>10</v>
      </c>
      <c r="G366" s="33">
        <v>12</v>
      </c>
      <c r="H366" s="33">
        <v>90</v>
      </c>
      <c r="I366" s="33">
        <v>25</v>
      </c>
      <c r="J366" s="33">
        <v>180</v>
      </c>
      <c r="K366" s="32">
        <v>45</v>
      </c>
      <c r="M366" s="36"/>
      <c r="N366" s="35">
        <v>65</v>
      </c>
      <c r="O366" s="36">
        <v>47</v>
      </c>
      <c r="P366" s="41"/>
      <c r="Q366" s="32"/>
      <c r="R366" s="66"/>
      <c r="S366" s="77"/>
      <c r="T366" s="33"/>
      <c r="W366" s="33"/>
      <c r="Y366" s="33"/>
      <c r="Z366" s="33"/>
    </row>
    <row r="367" spans="5:26" ht="14.25">
      <c r="E367" s="34" t="s">
        <v>25</v>
      </c>
      <c r="F367" s="33">
        <v>28</v>
      </c>
      <c r="G367" s="33">
        <v>30</v>
      </c>
      <c r="H367" s="33">
        <v>90</v>
      </c>
      <c r="I367" s="33">
        <v>20</v>
      </c>
      <c r="J367" s="33">
        <v>180</v>
      </c>
      <c r="K367" s="32">
        <v>40</v>
      </c>
      <c r="M367" s="36"/>
      <c r="N367" s="35">
        <v>67</v>
      </c>
      <c r="O367" s="36">
        <v>43</v>
      </c>
      <c r="P367" s="41"/>
      <c r="Q367" s="32"/>
      <c r="R367" s="66"/>
      <c r="S367" s="77"/>
      <c r="T367" s="33"/>
      <c r="W367" s="33"/>
      <c r="Y367" s="33"/>
      <c r="Z367" s="33"/>
    </row>
    <row r="368" spans="5:26" ht="14.25">
      <c r="E368" s="34" t="s">
        <v>28</v>
      </c>
      <c r="F368" s="33">
        <v>30</v>
      </c>
      <c r="G368" s="33">
        <v>32</v>
      </c>
      <c r="H368" s="33">
        <v>90</v>
      </c>
      <c r="I368" s="33">
        <v>30</v>
      </c>
      <c r="J368" s="33">
        <v>180</v>
      </c>
      <c r="K368" s="32">
        <v>55</v>
      </c>
      <c r="M368" s="36"/>
      <c r="N368" s="35">
        <v>68</v>
      </c>
      <c r="O368" s="36">
        <v>57</v>
      </c>
      <c r="P368" s="41"/>
      <c r="Q368" s="32"/>
      <c r="R368" s="66"/>
      <c r="S368" s="77"/>
      <c r="T368" s="33"/>
      <c r="W368" s="33"/>
      <c r="Y368" s="33"/>
      <c r="Z368" s="33"/>
    </row>
    <row r="369" spans="5:26" ht="14.25">
      <c r="E369" s="34" t="s">
        <v>66</v>
      </c>
      <c r="F369" s="33">
        <v>50</v>
      </c>
      <c r="G369" s="33">
        <v>52</v>
      </c>
      <c r="H369" s="33">
        <v>270</v>
      </c>
      <c r="I369" s="33">
        <v>60</v>
      </c>
      <c r="J369" s="33">
        <v>180</v>
      </c>
      <c r="K369" s="32">
        <v>45</v>
      </c>
      <c r="M369" s="36"/>
      <c r="N369" s="35">
        <v>150</v>
      </c>
      <c r="O369" s="36">
        <v>63</v>
      </c>
      <c r="P369" s="41"/>
      <c r="Q369" s="32"/>
      <c r="R369" s="66"/>
      <c r="S369" s="77" t="s">
        <v>66</v>
      </c>
      <c r="T369" s="33"/>
      <c r="W369" s="33"/>
      <c r="Y369" s="33"/>
      <c r="Z369" s="33"/>
    </row>
    <row r="370" spans="5:26" ht="14.25">
      <c r="E370" s="34" t="s">
        <v>25</v>
      </c>
      <c r="F370" s="33">
        <v>65</v>
      </c>
      <c r="G370" s="33">
        <v>67</v>
      </c>
      <c r="H370" s="33">
        <v>90</v>
      </c>
      <c r="I370" s="33">
        <v>55</v>
      </c>
      <c r="J370" s="33">
        <v>162</v>
      </c>
      <c r="K370" s="32">
        <v>0</v>
      </c>
      <c r="M370" s="36"/>
      <c r="N370" s="35">
        <v>342</v>
      </c>
      <c r="O370" s="36">
        <v>56</v>
      </c>
      <c r="P370" s="41"/>
      <c r="Q370" s="32"/>
      <c r="R370" s="66"/>
      <c r="S370" s="77" t="s">
        <v>20</v>
      </c>
      <c r="T370" s="33"/>
      <c r="W370" s="33"/>
      <c r="Y370" s="33"/>
      <c r="Z370" s="33"/>
    </row>
    <row r="371" spans="5:26" ht="14.25">
      <c r="E371" s="34" t="s">
        <v>72</v>
      </c>
      <c r="F371" s="33">
        <v>80</v>
      </c>
      <c r="G371" s="33">
        <v>82</v>
      </c>
      <c r="H371" s="33">
        <v>90</v>
      </c>
      <c r="I371" s="33">
        <v>20</v>
      </c>
      <c r="J371" s="33">
        <v>180</v>
      </c>
      <c r="K371" s="32">
        <v>45</v>
      </c>
      <c r="M371" s="36"/>
      <c r="N371" s="35">
        <v>70</v>
      </c>
      <c r="O371" s="36">
        <v>47</v>
      </c>
      <c r="P371" s="41"/>
      <c r="Q371" s="32"/>
      <c r="R371" s="66"/>
      <c r="S371" s="77"/>
      <c r="T371" s="33"/>
      <c r="W371" s="33"/>
      <c r="Y371" s="33"/>
      <c r="Z371" s="33"/>
    </row>
    <row r="372" spans="5:26" ht="14.25">
      <c r="E372" s="34" t="s">
        <v>117</v>
      </c>
      <c r="F372" s="33">
        <v>105</v>
      </c>
      <c r="G372" s="33">
        <v>105</v>
      </c>
      <c r="H372" s="33">
        <v>90</v>
      </c>
      <c r="I372" s="33">
        <v>52</v>
      </c>
      <c r="J372" s="33">
        <v>0</v>
      </c>
      <c r="K372" s="32">
        <v>18</v>
      </c>
      <c r="M372" s="36"/>
      <c r="N372" s="35">
        <v>346</v>
      </c>
      <c r="O372" s="36">
        <v>53</v>
      </c>
      <c r="P372" s="41">
        <v>110</v>
      </c>
      <c r="Q372" s="32"/>
      <c r="R372" s="66"/>
      <c r="S372" s="77"/>
      <c r="T372" s="33"/>
      <c r="W372" s="33"/>
      <c r="Y372" s="33"/>
      <c r="Z372" s="33"/>
    </row>
    <row r="373" spans="5:26" ht="28.5">
      <c r="E373" s="34" t="s">
        <v>72</v>
      </c>
      <c r="F373" s="33">
        <v>115</v>
      </c>
      <c r="G373" s="33">
        <v>117</v>
      </c>
      <c r="H373" s="33">
        <v>90</v>
      </c>
      <c r="I373" s="33">
        <v>20</v>
      </c>
      <c r="J373" s="33">
        <v>180</v>
      </c>
      <c r="K373" s="32">
        <v>30</v>
      </c>
      <c r="M373" s="36"/>
      <c r="N373" s="35">
        <v>58</v>
      </c>
      <c r="O373" s="36">
        <v>34</v>
      </c>
      <c r="P373" s="41"/>
      <c r="Q373" s="32"/>
      <c r="R373" s="66"/>
      <c r="S373" s="77" t="s">
        <v>150</v>
      </c>
      <c r="T373" s="33"/>
      <c r="W373" s="33"/>
      <c r="Y373" s="33"/>
      <c r="Z373" s="33"/>
    </row>
    <row r="374" spans="13:26" ht="14.25">
      <c r="M374" s="36"/>
      <c r="N374" s="35"/>
      <c r="O374" s="36"/>
      <c r="P374" s="41"/>
      <c r="Q374" s="32"/>
      <c r="R374" s="66"/>
      <c r="S374" s="77"/>
      <c r="T374" s="33"/>
      <c r="W374" s="33"/>
      <c r="Y374" s="33"/>
      <c r="Z374" s="33"/>
    </row>
    <row r="375" spans="1:26" ht="14.25">
      <c r="A375" s="32">
        <v>1579.73</v>
      </c>
      <c r="B375" s="33" t="s">
        <v>99</v>
      </c>
      <c r="C375" s="33" t="s">
        <v>113</v>
      </c>
      <c r="D375" s="33">
        <v>6</v>
      </c>
      <c r="E375" s="34" t="s">
        <v>25</v>
      </c>
      <c r="F375" s="33">
        <v>56</v>
      </c>
      <c r="G375" s="33">
        <v>58</v>
      </c>
      <c r="H375" s="33">
        <v>90</v>
      </c>
      <c r="I375" s="33">
        <v>30</v>
      </c>
      <c r="J375" s="33">
        <v>180</v>
      </c>
      <c r="K375" s="32">
        <v>40</v>
      </c>
      <c r="M375" s="36"/>
      <c r="N375" s="35">
        <v>55</v>
      </c>
      <c r="O375" s="36">
        <v>46</v>
      </c>
      <c r="P375" s="41"/>
      <c r="Q375" s="32"/>
      <c r="R375" s="66"/>
      <c r="S375" s="77"/>
      <c r="T375" s="33"/>
      <c r="W375" s="33"/>
      <c r="Y375" s="33"/>
      <c r="Z375" s="33"/>
    </row>
    <row r="376" spans="5:26" ht="14.25">
      <c r="E376" s="34" t="s">
        <v>72</v>
      </c>
      <c r="F376" s="33">
        <v>72</v>
      </c>
      <c r="G376" s="33">
        <v>75</v>
      </c>
      <c r="H376" s="33">
        <v>90</v>
      </c>
      <c r="I376" s="33">
        <v>25</v>
      </c>
      <c r="J376" s="33">
        <v>180</v>
      </c>
      <c r="K376" s="32">
        <v>40</v>
      </c>
      <c r="M376" s="36"/>
      <c r="N376" s="35">
        <v>61</v>
      </c>
      <c r="O376" s="36">
        <v>44</v>
      </c>
      <c r="P376" s="41"/>
      <c r="Q376" s="32"/>
      <c r="R376" s="66"/>
      <c r="S376" s="77"/>
      <c r="T376" s="33"/>
      <c r="W376" s="33"/>
      <c r="Y376" s="33"/>
      <c r="Z376" s="33"/>
    </row>
    <row r="377" spans="5:26" ht="14.25">
      <c r="E377" s="34" t="s">
        <v>28</v>
      </c>
      <c r="F377" s="33">
        <v>68</v>
      </c>
      <c r="G377" s="33">
        <v>70</v>
      </c>
      <c r="H377" s="33">
        <v>90</v>
      </c>
      <c r="I377" s="33">
        <v>18</v>
      </c>
      <c r="J377" s="33">
        <v>0</v>
      </c>
      <c r="K377" s="32">
        <v>40</v>
      </c>
      <c r="M377" s="36"/>
      <c r="N377" s="35">
        <v>291</v>
      </c>
      <c r="O377" s="36">
        <v>67</v>
      </c>
      <c r="P377" s="41"/>
      <c r="Q377" s="32"/>
      <c r="R377" s="66"/>
      <c r="S377" s="77"/>
      <c r="T377" s="33"/>
      <c r="W377" s="33"/>
      <c r="Y377" s="33"/>
      <c r="Z377" s="33"/>
    </row>
    <row r="378" spans="5:26" ht="14.25">
      <c r="E378" s="34" t="s">
        <v>28</v>
      </c>
      <c r="F378" s="33">
        <v>100</v>
      </c>
      <c r="G378" s="33">
        <v>104</v>
      </c>
      <c r="H378" s="33">
        <v>90</v>
      </c>
      <c r="I378" s="33">
        <v>10</v>
      </c>
      <c r="J378" s="33">
        <v>180</v>
      </c>
      <c r="K378" s="32">
        <v>50</v>
      </c>
      <c r="M378" s="36"/>
      <c r="N378" s="35">
        <v>82</v>
      </c>
      <c r="O378" s="36">
        <v>50</v>
      </c>
      <c r="P378" s="41"/>
      <c r="Q378" s="32"/>
      <c r="R378" s="66"/>
      <c r="S378" s="77"/>
      <c r="T378" s="33"/>
      <c r="W378" s="33"/>
      <c r="Y378" s="33"/>
      <c r="Z378" s="33"/>
    </row>
    <row r="379" spans="5:26" ht="14.25">
      <c r="E379" s="34" t="s">
        <v>28</v>
      </c>
      <c r="F379" s="33">
        <v>100</v>
      </c>
      <c r="G379" s="33">
        <v>104</v>
      </c>
      <c r="H379" s="33">
        <v>90</v>
      </c>
      <c r="I379" s="33">
        <v>10</v>
      </c>
      <c r="J379" s="33">
        <v>180</v>
      </c>
      <c r="K379" s="32">
        <v>15</v>
      </c>
      <c r="M379" s="36"/>
      <c r="N379" s="35">
        <v>57</v>
      </c>
      <c r="O379" s="36">
        <v>18</v>
      </c>
      <c r="P379" s="41"/>
      <c r="Q379" s="32"/>
      <c r="R379" s="66"/>
      <c r="S379" s="77"/>
      <c r="T379" s="33"/>
      <c r="W379" s="33"/>
      <c r="Y379" s="33"/>
      <c r="Z379" s="33"/>
    </row>
    <row r="380" spans="5:26" ht="14.25">
      <c r="E380" s="34" t="s">
        <v>72</v>
      </c>
      <c r="F380" s="33">
        <v>100</v>
      </c>
      <c r="G380" s="33">
        <v>104</v>
      </c>
      <c r="H380" s="33">
        <v>90</v>
      </c>
      <c r="I380" s="33">
        <v>32</v>
      </c>
      <c r="J380" s="33">
        <v>180</v>
      </c>
      <c r="K380" s="32">
        <v>35</v>
      </c>
      <c r="M380" s="36"/>
      <c r="N380" s="35">
        <v>48</v>
      </c>
      <c r="O380" s="36">
        <v>43</v>
      </c>
      <c r="P380" s="41"/>
      <c r="Q380" s="32"/>
      <c r="R380" s="66"/>
      <c r="S380" s="77"/>
      <c r="T380" s="33"/>
      <c r="W380" s="33"/>
      <c r="Y380" s="33"/>
      <c r="Z380" s="33"/>
    </row>
    <row r="381" spans="16:26" ht="14.25">
      <c r="P381" s="33"/>
      <c r="Q381" s="32"/>
      <c r="R381" s="66"/>
      <c r="S381" s="77"/>
      <c r="T381" s="33"/>
      <c r="W381" s="33"/>
      <c r="Y381" s="33"/>
      <c r="Z381" s="33"/>
    </row>
    <row r="382" spans="1:26" ht="14.25">
      <c r="A382" s="32">
        <v>1581.17</v>
      </c>
      <c r="B382" s="33" t="s">
        <v>99</v>
      </c>
      <c r="C382" s="33" t="s">
        <v>113</v>
      </c>
      <c r="D382" s="33">
        <v>7</v>
      </c>
      <c r="E382" s="34" t="s">
        <v>72</v>
      </c>
      <c r="F382" s="33">
        <v>0</v>
      </c>
      <c r="G382" s="33">
        <v>7</v>
      </c>
      <c r="H382" s="33">
        <v>90</v>
      </c>
      <c r="I382" s="33">
        <v>30</v>
      </c>
      <c r="J382" s="33">
        <v>180</v>
      </c>
      <c r="K382" s="32">
        <v>25</v>
      </c>
      <c r="N382" s="9">
        <v>39</v>
      </c>
      <c r="O382" s="32">
        <v>37</v>
      </c>
      <c r="P382" s="33"/>
      <c r="Q382" s="32"/>
      <c r="R382" s="66"/>
      <c r="S382" s="77"/>
      <c r="T382" s="33"/>
      <c r="W382" s="33"/>
      <c r="Y382" s="33"/>
      <c r="Z382" s="33"/>
    </row>
    <row r="383" spans="5:26" ht="14.25">
      <c r="E383" s="34" t="s">
        <v>25</v>
      </c>
      <c r="F383" s="33">
        <v>0</v>
      </c>
      <c r="G383" s="33">
        <v>7</v>
      </c>
      <c r="H383" s="33">
        <v>270</v>
      </c>
      <c r="I383" s="33">
        <v>40</v>
      </c>
      <c r="J383" s="33">
        <v>180</v>
      </c>
      <c r="K383" s="32">
        <v>50</v>
      </c>
      <c r="N383" s="9">
        <v>125</v>
      </c>
      <c r="O383" s="32">
        <v>56</v>
      </c>
      <c r="P383" s="33"/>
      <c r="Q383" s="32"/>
      <c r="R383" s="66"/>
      <c r="S383" s="77" t="s">
        <v>115</v>
      </c>
      <c r="T383" s="33"/>
      <c r="W383" s="33"/>
      <c r="Y383" s="33"/>
      <c r="Z383" s="33"/>
    </row>
    <row r="384" spans="5:26" ht="14.25">
      <c r="E384" s="34" t="s">
        <v>25</v>
      </c>
      <c r="F384" s="33">
        <v>12</v>
      </c>
      <c r="G384" s="33">
        <v>16</v>
      </c>
      <c r="H384" s="33">
        <v>270</v>
      </c>
      <c r="I384" s="33">
        <v>15</v>
      </c>
      <c r="J384" s="33">
        <v>180</v>
      </c>
      <c r="K384" s="32">
        <v>20</v>
      </c>
      <c r="N384" s="9">
        <v>126</v>
      </c>
      <c r="O384" s="32">
        <v>24</v>
      </c>
      <c r="P384" s="33"/>
      <c r="Q384" s="32"/>
      <c r="R384" s="66"/>
      <c r="S384" s="77" t="s">
        <v>115</v>
      </c>
      <c r="T384" s="33"/>
      <c r="W384" s="33"/>
      <c r="Y384" s="33"/>
      <c r="Z384" s="33"/>
    </row>
    <row r="385" spans="5:26" ht="14.25">
      <c r="E385" s="34" t="s">
        <v>25</v>
      </c>
      <c r="F385" s="33">
        <v>18</v>
      </c>
      <c r="G385" s="33">
        <v>22</v>
      </c>
      <c r="H385" s="33">
        <v>270</v>
      </c>
      <c r="I385" s="33">
        <v>22</v>
      </c>
      <c r="J385" s="33">
        <v>0</v>
      </c>
      <c r="K385" s="32">
        <v>35</v>
      </c>
      <c r="N385" s="9">
        <v>240</v>
      </c>
      <c r="O385" s="32">
        <v>39</v>
      </c>
      <c r="P385" s="33"/>
      <c r="Q385" s="32"/>
      <c r="R385" s="66"/>
      <c r="S385" s="77" t="s">
        <v>20</v>
      </c>
      <c r="T385" s="33"/>
      <c r="W385" s="33"/>
      <c r="Y385" s="33"/>
      <c r="Z385" s="33"/>
    </row>
    <row r="386" spans="5:26" ht="14.25">
      <c r="E386" s="34" t="s">
        <v>72</v>
      </c>
      <c r="F386" s="33">
        <v>18</v>
      </c>
      <c r="G386" s="33">
        <v>22</v>
      </c>
      <c r="H386" s="33">
        <v>90</v>
      </c>
      <c r="I386" s="33">
        <v>40</v>
      </c>
      <c r="J386" s="33">
        <v>0</v>
      </c>
      <c r="K386" s="32">
        <v>20</v>
      </c>
      <c r="N386" s="9">
        <v>337</v>
      </c>
      <c r="O386" s="32">
        <v>42</v>
      </c>
      <c r="P386" s="33"/>
      <c r="Q386" s="32"/>
      <c r="R386" s="66"/>
      <c r="S386" s="77"/>
      <c r="T386" s="33"/>
      <c r="W386" s="33"/>
      <c r="Y386" s="33"/>
      <c r="Z386" s="33"/>
    </row>
    <row r="387" spans="5:26" ht="14.25">
      <c r="E387" s="34" t="s">
        <v>25</v>
      </c>
      <c r="F387" s="33">
        <v>80</v>
      </c>
      <c r="G387" s="33">
        <v>82</v>
      </c>
      <c r="H387" s="33">
        <v>270</v>
      </c>
      <c r="I387" s="33">
        <v>35</v>
      </c>
      <c r="J387" s="33">
        <v>180</v>
      </c>
      <c r="K387" s="32">
        <v>25</v>
      </c>
      <c r="N387" s="9">
        <v>146</v>
      </c>
      <c r="O387" s="32">
        <v>40</v>
      </c>
      <c r="P387" s="33"/>
      <c r="Q387" s="32"/>
      <c r="R387" s="66"/>
      <c r="S387" s="77"/>
      <c r="T387" s="33"/>
      <c r="W387" s="33"/>
      <c r="Y387" s="33"/>
      <c r="Z387" s="33"/>
    </row>
    <row r="388" spans="5:26" ht="14.25">
      <c r="E388" s="34" t="s">
        <v>72</v>
      </c>
      <c r="F388" s="33">
        <v>80</v>
      </c>
      <c r="G388" s="33">
        <v>82</v>
      </c>
      <c r="H388" s="33">
        <v>0</v>
      </c>
      <c r="I388" s="33">
        <v>40</v>
      </c>
      <c r="J388" s="33" t="s">
        <v>76</v>
      </c>
      <c r="N388" s="9">
        <v>270</v>
      </c>
      <c r="O388" s="32">
        <v>40</v>
      </c>
      <c r="P388" s="33"/>
      <c r="Q388" s="32"/>
      <c r="R388" s="66"/>
      <c r="S388" s="77"/>
      <c r="T388" s="33"/>
      <c r="W388" s="33"/>
      <c r="Y388" s="33"/>
      <c r="Z388" s="33"/>
    </row>
    <row r="389" spans="5:26" ht="14.25">
      <c r="E389" s="34" t="s">
        <v>25</v>
      </c>
      <c r="F389" s="33">
        <v>80</v>
      </c>
      <c r="G389" s="33">
        <v>93</v>
      </c>
      <c r="H389" s="33">
        <v>270</v>
      </c>
      <c r="I389" s="33">
        <v>15</v>
      </c>
      <c r="J389" s="33">
        <v>0</v>
      </c>
      <c r="K389" s="32">
        <v>30</v>
      </c>
      <c r="N389" s="9">
        <v>245</v>
      </c>
      <c r="O389" s="32">
        <v>32</v>
      </c>
      <c r="P389" s="33"/>
      <c r="Q389" s="32"/>
      <c r="R389" s="66"/>
      <c r="S389" s="77" t="s">
        <v>20</v>
      </c>
      <c r="T389" s="33"/>
      <c r="W389" s="33"/>
      <c r="Y389" s="33"/>
      <c r="Z389" s="33"/>
    </row>
    <row r="390" spans="5:26" ht="14.25">
      <c r="E390" s="34" t="s">
        <v>72</v>
      </c>
      <c r="F390" s="33">
        <v>80</v>
      </c>
      <c r="G390" s="33">
        <v>93</v>
      </c>
      <c r="H390" s="33">
        <v>90</v>
      </c>
      <c r="I390" s="33">
        <v>10</v>
      </c>
      <c r="J390" s="33">
        <v>0</v>
      </c>
      <c r="K390" s="32">
        <v>40</v>
      </c>
      <c r="N390" s="9">
        <v>282</v>
      </c>
      <c r="O390" s="32">
        <v>41</v>
      </c>
      <c r="P390" s="33"/>
      <c r="Q390" s="32"/>
      <c r="R390" s="66"/>
      <c r="S390" s="77"/>
      <c r="T390" s="33"/>
      <c r="W390" s="33"/>
      <c r="Y390" s="33"/>
      <c r="Z390" s="33"/>
    </row>
    <row r="391" spans="16:26" ht="14.25">
      <c r="P391" s="33"/>
      <c r="Q391" s="32"/>
      <c r="R391" s="66"/>
      <c r="S391" s="77"/>
      <c r="T391" s="33"/>
      <c r="W391" s="33"/>
      <c r="Y391" s="33"/>
      <c r="Z391" s="33"/>
    </row>
    <row r="392" spans="1:26" ht="28.5">
      <c r="A392" s="32">
        <v>1584.4</v>
      </c>
      <c r="B392" s="33" t="s">
        <v>99</v>
      </c>
      <c r="C392" s="33" t="s">
        <v>116</v>
      </c>
      <c r="D392" s="33">
        <v>1</v>
      </c>
      <c r="E392" s="34" t="s">
        <v>117</v>
      </c>
      <c r="F392" s="33">
        <v>8</v>
      </c>
      <c r="G392" s="33">
        <v>12</v>
      </c>
      <c r="H392" s="33">
        <v>270</v>
      </c>
      <c r="I392" s="33">
        <v>8</v>
      </c>
      <c r="J392" s="33" t="s">
        <v>24</v>
      </c>
      <c r="N392" s="9">
        <v>180</v>
      </c>
      <c r="O392" s="32">
        <v>8</v>
      </c>
      <c r="P392" s="33"/>
      <c r="Q392" s="32">
        <v>20</v>
      </c>
      <c r="R392" s="66"/>
      <c r="S392" s="77" t="s">
        <v>44</v>
      </c>
      <c r="T392" s="33"/>
      <c r="W392" s="33"/>
      <c r="Y392" s="33"/>
      <c r="Z392" s="33"/>
    </row>
    <row r="393" spans="5:26" ht="28.5">
      <c r="E393" s="34" t="s">
        <v>117</v>
      </c>
      <c r="F393" s="33">
        <v>20</v>
      </c>
      <c r="G393" s="33">
        <v>30</v>
      </c>
      <c r="H393" s="33">
        <v>90</v>
      </c>
      <c r="I393" s="33">
        <v>15</v>
      </c>
      <c r="J393" s="33" t="s">
        <v>24</v>
      </c>
      <c r="N393" s="9">
        <v>0</v>
      </c>
      <c r="O393" s="32">
        <v>15</v>
      </c>
      <c r="P393" s="33"/>
      <c r="Q393" s="32">
        <v>48</v>
      </c>
      <c r="R393" s="66"/>
      <c r="S393" s="77" t="s">
        <v>44</v>
      </c>
      <c r="T393" s="33"/>
      <c r="W393" s="33"/>
      <c r="Y393" s="33"/>
      <c r="Z393" s="33"/>
    </row>
    <row r="394" spans="5:26" ht="14.25">
      <c r="E394" s="34" t="s">
        <v>25</v>
      </c>
      <c r="F394" s="33">
        <v>44</v>
      </c>
      <c r="G394" s="33">
        <v>46</v>
      </c>
      <c r="H394" s="33">
        <v>90</v>
      </c>
      <c r="I394" s="33">
        <v>49</v>
      </c>
      <c r="J394" s="33">
        <v>180</v>
      </c>
      <c r="K394" s="32">
        <v>36</v>
      </c>
      <c r="N394" s="9">
        <v>32</v>
      </c>
      <c r="O394" s="32">
        <v>54</v>
      </c>
      <c r="P394" s="33"/>
      <c r="Q394" s="32"/>
      <c r="R394" s="66"/>
      <c r="S394" s="77"/>
      <c r="T394" s="33"/>
      <c r="W394" s="33"/>
      <c r="Y394" s="33"/>
      <c r="Z394" s="33"/>
    </row>
    <row r="395" spans="5:26" ht="14.25">
      <c r="E395" s="34" t="s">
        <v>25</v>
      </c>
      <c r="F395" s="33">
        <v>70</v>
      </c>
      <c r="G395" s="33">
        <v>73</v>
      </c>
      <c r="H395" s="33">
        <v>90</v>
      </c>
      <c r="I395" s="33">
        <v>35</v>
      </c>
      <c r="J395" s="33" t="s">
        <v>24</v>
      </c>
      <c r="N395" s="9">
        <v>0</v>
      </c>
      <c r="O395" s="32">
        <v>35</v>
      </c>
      <c r="P395" s="33"/>
      <c r="Q395" s="32"/>
      <c r="R395" s="66"/>
      <c r="S395" s="77"/>
      <c r="T395" s="33"/>
      <c r="W395" s="33"/>
      <c r="Y395" s="33"/>
      <c r="Z395" s="33"/>
    </row>
    <row r="396" spans="5:26" ht="14.25">
      <c r="E396" s="34" t="s">
        <v>117</v>
      </c>
      <c r="F396" s="33">
        <v>81</v>
      </c>
      <c r="G396" s="33">
        <v>84</v>
      </c>
      <c r="H396" s="33">
        <v>90</v>
      </c>
      <c r="I396" s="33">
        <v>36</v>
      </c>
      <c r="J396" s="33" t="s">
        <v>24</v>
      </c>
      <c r="N396" s="9">
        <v>0</v>
      </c>
      <c r="O396" s="32">
        <v>36</v>
      </c>
      <c r="P396" s="33">
        <v>50</v>
      </c>
      <c r="Q396" s="32"/>
      <c r="R396" s="66"/>
      <c r="S396" s="77" t="s">
        <v>20</v>
      </c>
      <c r="T396" s="33"/>
      <c r="W396" s="33"/>
      <c r="Y396" s="33"/>
      <c r="Z396" s="33"/>
    </row>
    <row r="397" spans="12:26" ht="14.25">
      <c r="L397" s="41"/>
      <c r="M397" s="36"/>
      <c r="N397" s="35"/>
      <c r="O397" s="36"/>
      <c r="P397" s="41"/>
      <c r="Q397" s="36"/>
      <c r="R397" s="67"/>
      <c r="S397" s="77"/>
      <c r="T397" s="33"/>
      <c r="W397" s="33"/>
      <c r="Y397" s="33"/>
      <c r="Z397" s="33"/>
    </row>
    <row r="398" spans="1:26" ht="14.25">
      <c r="A398" s="32">
        <v>1585.8</v>
      </c>
      <c r="B398" s="33" t="s">
        <v>99</v>
      </c>
      <c r="C398" s="33" t="s">
        <v>116</v>
      </c>
      <c r="D398" s="33">
        <v>2</v>
      </c>
      <c r="E398" s="34" t="s">
        <v>72</v>
      </c>
      <c r="F398" s="33">
        <v>11</v>
      </c>
      <c r="G398" s="33">
        <v>17</v>
      </c>
      <c r="H398" s="33">
        <v>90</v>
      </c>
      <c r="I398" s="33">
        <v>20</v>
      </c>
      <c r="J398" s="33">
        <v>180</v>
      </c>
      <c r="K398" s="32">
        <v>45</v>
      </c>
      <c r="L398" s="41"/>
      <c r="M398" s="36"/>
      <c r="N398" s="35">
        <v>70</v>
      </c>
      <c r="O398" s="36">
        <v>47</v>
      </c>
      <c r="P398" s="41"/>
      <c r="Q398" s="36"/>
      <c r="R398" s="67"/>
      <c r="S398" s="77"/>
      <c r="T398" s="33"/>
      <c r="W398" s="33"/>
      <c r="Y398" s="33"/>
      <c r="Z398" s="33"/>
    </row>
    <row r="399" spans="5:26" ht="28.5">
      <c r="E399" s="34" t="s">
        <v>117</v>
      </c>
      <c r="F399" s="33">
        <v>6</v>
      </c>
      <c r="G399" s="33">
        <v>12</v>
      </c>
      <c r="H399" s="33">
        <v>90</v>
      </c>
      <c r="I399" s="33">
        <v>75</v>
      </c>
      <c r="J399" s="33">
        <v>175</v>
      </c>
      <c r="K399" s="32">
        <v>0</v>
      </c>
      <c r="L399" s="41"/>
      <c r="M399" s="36"/>
      <c r="N399" s="35">
        <v>355</v>
      </c>
      <c r="O399" s="36">
        <v>75</v>
      </c>
      <c r="P399" s="41"/>
      <c r="Q399" s="36">
        <v>67</v>
      </c>
      <c r="R399" s="67"/>
      <c r="S399" s="77" t="s">
        <v>45</v>
      </c>
      <c r="T399" s="33"/>
      <c r="W399" s="33"/>
      <c r="Y399" s="33"/>
      <c r="Z399" s="33"/>
    </row>
    <row r="400" spans="5:26" ht="14.25">
      <c r="E400" s="34" t="s">
        <v>25</v>
      </c>
      <c r="F400" s="33">
        <v>20</v>
      </c>
      <c r="G400" s="33">
        <v>22</v>
      </c>
      <c r="H400" s="33">
        <v>90</v>
      </c>
      <c r="I400" s="33">
        <v>55</v>
      </c>
      <c r="J400" s="33">
        <v>180</v>
      </c>
      <c r="K400" s="32">
        <v>60</v>
      </c>
      <c r="L400" s="41"/>
      <c r="M400" s="36"/>
      <c r="N400" s="35">
        <v>50</v>
      </c>
      <c r="O400" s="36">
        <v>66</v>
      </c>
      <c r="P400" s="41"/>
      <c r="Q400" s="36"/>
      <c r="R400" s="67"/>
      <c r="S400" s="77" t="s">
        <v>46</v>
      </c>
      <c r="T400" s="33"/>
      <c r="W400" s="33"/>
      <c r="Y400" s="33"/>
      <c r="Z400" s="33"/>
    </row>
    <row r="401" spans="5:26" ht="14.25">
      <c r="E401" s="34" t="s">
        <v>25</v>
      </c>
      <c r="F401" s="33">
        <v>0</v>
      </c>
      <c r="G401" s="33">
        <v>22</v>
      </c>
      <c r="H401" s="33">
        <v>90</v>
      </c>
      <c r="I401" s="33">
        <v>20</v>
      </c>
      <c r="J401" s="33">
        <v>180</v>
      </c>
      <c r="K401" s="32">
        <v>50</v>
      </c>
      <c r="L401" s="41"/>
      <c r="M401" s="36"/>
      <c r="N401" s="35">
        <v>73</v>
      </c>
      <c r="O401" s="36">
        <v>51</v>
      </c>
      <c r="P401" s="41"/>
      <c r="Q401" s="36"/>
      <c r="R401" s="67"/>
      <c r="S401" s="77" t="s">
        <v>46</v>
      </c>
      <c r="T401" s="33"/>
      <c r="W401" s="33"/>
      <c r="Y401" s="33"/>
      <c r="Z401" s="33"/>
    </row>
    <row r="402" spans="5:26" ht="14.25">
      <c r="E402" s="34" t="s">
        <v>28</v>
      </c>
      <c r="F402" s="33">
        <v>50</v>
      </c>
      <c r="G402" s="33">
        <v>52</v>
      </c>
      <c r="H402" s="33">
        <v>90</v>
      </c>
      <c r="I402" s="33">
        <v>40</v>
      </c>
      <c r="J402" s="33">
        <v>180</v>
      </c>
      <c r="K402" s="32">
        <v>25</v>
      </c>
      <c r="L402" s="41"/>
      <c r="M402" s="36"/>
      <c r="N402" s="35">
        <v>29</v>
      </c>
      <c r="O402" s="36">
        <v>44</v>
      </c>
      <c r="P402" s="41"/>
      <c r="Q402" s="36"/>
      <c r="R402" s="67"/>
      <c r="S402" s="77"/>
      <c r="T402" s="33"/>
      <c r="W402" s="33"/>
      <c r="Y402" s="33"/>
      <c r="Z402" s="33"/>
    </row>
    <row r="403" spans="5:26" ht="14.25">
      <c r="E403" s="34" t="s">
        <v>25</v>
      </c>
      <c r="F403" s="33">
        <v>98</v>
      </c>
      <c r="G403" s="33">
        <v>100</v>
      </c>
      <c r="H403" s="33">
        <v>90</v>
      </c>
      <c r="I403" s="33">
        <v>45</v>
      </c>
      <c r="J403" s="33">
        <v>180</v>
      </c>
      <c r="K403" s="32">
        <v>64</v>
      </c>
      <c r="L403" s="41"/>
      <c r="M403" s="36"/>
      <c r="N403" s="35">
        <v>64</v>
      </c>
      <c r="O403" s="36">
        <v>66</v>
      </c>
      <c r="P403" s="41"/>
      <c r="Q403" s="36"/>
      <c r="R403" s="67"/>
      <c r="S403" s="77"/>
      <c r="T403" s="33"/>
      <c r="W403" s="33"/>
      <c r="Y403" s="33"/>
      <c r="Z403" s="33"/>
    </row>
    <row r="404" spans="5:26" ht="14.25">
      <c r="E404" s="34" t="s">
        <v>25</v>
      </c>
      <c r="F404" s="33">
        <v>107</v>
      </c>
      <c r="G404" s="33">
        <v>114</v>
      </c>
      <c r="H404" s="33">
        <v>90</v>
      </c>
      <c r="I404" s="33">
        <v>42</v>
      </c>
      <c r="J404" s="33">
        <v>180</v>
      </c>
      <c r="K404" s="32">
        <v>56</v>
      </c>
      <c r="L404" s="41"/>
      <c r="M404" s="36"/>
      <c r="N404" s="35">
        <v>59</v>
      </c>
      <c r="O404" s="36">
        <v>60</v>
      </c>
      <c r="P404" s="41"/>
      <c r="Q404" s="36"/>
      <c r="R404" s="67"/>
      <c r="S404" s="77"/>
      <c r="T404" s="33"/>
      <c r="W404" s="33"/>
      <c r="Y404" s="33"/>
      <c r="Z404" s="33"/>
    </row>
    <row r="405" spans="5:26" ht="14.25">
      <c r="E405" s="34" t="s">
        <v>72</v>
      </c>
      <c r="F405" s="33">
        <v>120</v>
      </c>
      <c r="G405" s="33">
        <v>125</v>
      </c>
      <c r="H405" s="33">
        <v>90</v>
      </c>
      <c r="I405" s="33">
        <v>45</v>
      </c>
      <c r="J405" s="33">
        <v>180</v>
      </c>
      <c r="K405" s="32">
        <v>40</v>
      </c>
      <c r="L405" s="41"/>
      <c r="M405" s="36"/>
      <c r="N405" s="35">
        <v>40</v>
      </c>
      <c r="O405" s="36">
        <v>53</v>
      </c>
      <c r="P405" s="41"/>
      <c r="Q405" s="36"/>
      <c r="R405" s="67"/>
      <c r="S405" s="77"/>
      <c r="T405" s="33"/>
      <c r="W405" s="33"/>
      <c r="Y405" s="33"/>
      <c r="Z405" s="33"/>
    </row>
    <row r="406" spans="12:26" ht="14.25">
      <c r="L406" s="41"/>
      <c r="M406" s="36"/>
      <c r="N406" s="35"/>
      <c r="O406" s="36"/>
      <c r="P406" s="41"/>
      <c r="Q406" s="36"/>
      <c r="R406" s="67"/>
      <c r="S406" s="77"/>
      <c r="T406" s="33"/>
      <c r="W406" s="33"/>
      <c r="Y406" s="33"/>
      <c r="Z406" s="33"/>
    </row>
    <row r="407" spans="1:26" ht="14.25">
      <c r="A407" s="32">
        <v>1587.81</v>
      </c>
      <c r="B407" s="33" t="s">
        <v>99</v>
      </c>
      <c r="C407" s="33" t="s">
        <v>116</v>
      </c>
      <c r="D407" s="33">
        <v>4</v>
      </c>
      <c r="E407" s="34" t="s">
        <v>72</v>
      </c>
      <c r="F407" s="33">
        <v>0</v>
      </c>
      <c r="G407" s="33">
        <v>4</v>
      </c>
      <c r="H407" s="33">
        <v>90</v>
      </c>
      <c r="I407" s="33">
        <v>45</v>
      </c>
      <c r="J407" s="33">
        <v>180</v>
      </c>
      <c r="K407" s="32">
        <v>45</v>
      </c>
      <c r="L407" s="41"/>
      <c r="M407" s="36"/>
      <c r="N407" s="35">
        <v>45</v>
      </c>
      <c r="O407" s="36">
        <v>55</v>
      </c>
      <c r="P407" s="41"/>
      <c r="Q407" s="36"/>
      <c r="R407" s="67"/>
      <c r="S407" s="77"/>
      <c r="T407" s="33"/>
      <c r="W407" s="33"/>
      <c r="Y407" s="33"/>
      <c r="Z407" s="33"/>
    </row>
    <row r="408" spans="5:26" ht="14.25">
      <c r="E408" s="34" t="s">
        <v>72</v>
      </c>
      <c r="F408" s="33">
        <v>18</v>
      </c>
      <c r="G408" s="33">
        <v>24</v>
      </c>
      <c r="H408" s="33">
        <v>90</v>
      </c>
      <c r="I408" s="33">
        <v>60</v>
      </c>
      <c r="J408" s="33">
        <v>180</v>
      </c>
      <c r="K408" s="32">
        <v>54</v>
      </c>
      <c r="L408" s="41"/>
      <c r="M408" s="36"/>
      <c r="N408" s="35">
        <v>38</v>
      </c>
      <c r="O408" s="36">
        <v>66</v>
      </c>
      <c r="P408" s="41"/>
      <c r="Q408" s="36"/>
      <c r="R408" s="67"/>
      <c r="S408" s="77"/>
      <c r="T408" s="33"/>
      <c r="W408" s="33"/>
      <c r="Y408" s="33"/>
      <c r="Z408" s="33"/>
    </row>
    <row r="409" spans="5:26" ht="14.25">
      <c r="E409" s="34" t="s">
        <v>25</v>
      </c>
      <c r="F409" s="33">
        <v>18</v>
      </c>
      <c r="G409" s="33">
        <v>24</v>
      </c>
      <c r="H409" s="33">
        <v>270</v>
      </c>
      <c r="I409" s="33">
        <v>85</v>
      </c>
      <c r="J409" s="33">
        <v>175</v>
      </c>
      <c r="K409" s="32">
        <v>0</v>
      </c>
      <c r="L409" s="41"/>
      <c r="M409" s="36"/>
      <c r="N409" s="35">
        <v>175</v>
      </c>
      <c r="O409" s="36">
        <v>85</v>
      </c>
      <c r="P409" s="41"/>
      <c r="Q409" s="36"/>
      <c r="R409" s="67"/>
      <c r="S409" s="77"/>
      <c r="T409" s="33"/>
      <c r="W409" s="33"/>
      <c r="Y409" s="33"/>
      <c r="Z409" s="33"/>
    </row>
    <row r="410" spans="5:26" ht="14.25">
      <c r="E410" s="34" t="s">
        <v>117</v>
      </c>
      <c r="F410" s="33">
        <v>20</v>
      </c>
      <c r="G410" s="33">
        <v>30</v>
      </c>
      <c r="H410" s="33">
        <v>90</v>
      </c>
      <c r="I410" s="33">
        <v>63</v>
      </c>
      <c r="J410" s="33">
        <v>150</v>
      </c>
      <c r="K410" s="32">
        <v>0</v>
      </c>
      <c r="L410" s="41"/>
      <c r="M410" s="36"/>
      <c r="N410" s="35">
        <v>330</v>
      </c>
      <c r="O410" s="36">
        <v>66</v>
      </c>
      <c r="P410" s="41">
        <v>98</v>
      </c>
      <c r="Q410" s="36"/>
      <c r="R410" s="67"/>
      <c r="S410" s="77" t="s">
        <v>47</v>
      </c>
      <c r="T410" s="33"/>
      <c r="W410" s="33"/>
      <c r="Y410" s="33"/>
      <c r="Z410" s="33"/>
    </row>
    <row r="411" spans="5:26" ht="28.5">
      <c r="E411" s="34" t="s">
        <v>117</v>
      </c>
      <c r="F411" s="33">
        <v>32</v>
      </c>
      <c r="G411" s="33">
        <v>45</v>
      </c>
      <c r="H411" s="33">
        <v>270</v>
      </c>
      <c r="I411" s="33">
        <v>80</v>
      </c>
      <c r="J411" s="33">
        <v>30</v>
      </c>
      <c r="K411" s="32">
        <v>0</v>
      </c>
      <c r="L411" s="41"/>
      <c r="M411" s="36"/>
      <c r="N411" s="35">
        <v>210</v>
      </c>
      <c r="O411" s="36">
        <v>81</v>
      </c>
      <c r="P411" s="41"/>
      <c r="Q411" s="36">
        <v>10</v>
      </c>
      <c r="R411" s="67"/>
      <c r="S411" s="77" t="s">
        <v>48</v>
      </c>
      <c r="T411" s="33"/>
      <c r="W411" s="33"/>
      <c r="Y411" s="33"/>
      <c r="Z411" s="33"/>
    </row>
    <row r="412" spans="5:26" ht="14.25">
      <c r="E412" s="34" t="s">
        <v>25</v>
      </c>
      <c r="F412" s="33">
        <v>78</v>
      </c>
      <c r="G412" s="33">
        <v>80</v>
      </c>
      <c r="H412" s="33">
        <v>90</v>
      </c>
      <c r="I412" s="33">
        <v>50</v>
      </c>
      <c r="J412" s="33" t="s">
        <v>104</v>
      </c>
      <c r="L412" s="41"/>
      <c r="M412" s="36"/>
      <c r="N412" s="35">
        <v>0</v>
      </c>
      <c r="O412" s="36">
        <v>50</v>
      </c>
      <c r="P412" s="41"/>
      <c r="Q412" s="36"/>
      <c r="R412" s="67"/>
      <c r="S412" s="77"/>
      <c r="T412" s="33"/>
      <c r="W412" s="33"/>
      <c r="Y412" s="33"/>
      <c r="Z412" s="33"/>
    </row>
    <row r="413" spans="5:26" ht="14.25">
      <c r="E413" s="34" t="s">
        <v>25</v>
      </c>
      <c r="F413" s="33">
        <v>89</v>
      </c>
      <c r="G413" s="33">
        <v>89</v>
      </c>
      <c r="L413" s="41"/>
      <c r="M413" s="36"/>
      <c r="N413" s="35"/>
      <c r="O413" s="36"/>
      <c r="P413" s="41"/>
      <c r="Q413" s="36"/>
      <c r="R413" s="67"/>
      <c r="S413" s="77" t="s">
        <v>49</v>
      </c>
      <c r="T413" s="33"/>
      <c r="W413" s="33"/>
      <c r="Y413" s="33"/>
      <c r="Z413" s="33"/>
    </row>
    <row r="414" spans="13:26" ht="14.25">
      <c r="M414" s="36"/>
      <c r="N414" s="35"/>
      <c r="O414" s="36"/>
      <c r="P414" s="41"/>
      <c r="Q414" s="36"/>
      <c r="R414" s="67"/>
      <c r="S414" s="77"/>
      <c r="T414" s="33"/>
      <c r="W414" s="33"/>
      <c r="Y414" s="33"/>
      <c r="Z414" s="33"/>
    </row>
    <row r="415" spans="1:26" ht="14.25">
      <c r="A415" s="32">
        <v>1589.24</v>
      </c>
      <c r="B415" s="33" t="s">
        <v>99</v>
      </c>
      <c r="C415" s="33" t="s">
        <v>116</v>
      </c>
      <c r="D415" s="33">
        <v>6</v>
      </c>
      <c r="E415" s="34" t="s">
        <v>117</v>
      </c>
      <c r="F415" s="33">
        <v>2</v>
      </c>
      <c r="G415" s="33">
        <v>8</v>
      </c>
      <c r="H415" s="33">
        <v>90</v>
      </c>
      <c r="I415" s="33">
        <v>50</v>
      </c>
      <c r="J415" s="33">
        <v>180</v>
      </c>
      <c r="K415" s="32">
        <v>27</v>
      </c>
      <c r="M415" s="36"/>
      <c r="N415" s="35">
        <v>23</v>
      </c>
      <c r="O415" s="36">
        <v>52</v>
      </c>
      <c r="P415" s="41">
        <v>0</v>
      </c>
      <c r="Q415" s="36">
        <v>89</v>
      </c>
      <c r="R415" s="67"/>
      <c r="S415" s="77" t="s">
        <v>66</v>
      </c>
      <c r="T415" s="33"/>
      <c r="W415" s="33"/>
      <c r="Y415" s="33"/>
      <c r="Z415" s="33"/>
    </row>
    <row r="416" spans="5:26" ht="14.25">
      <c r="E416" s="34" t="s">
        <v>72</v>
      </c>
      <c r="F416" s="33">
        <v>20</v>
      </c>
      <c r="G416" s="33">
        <v>22</v>
      </c>
      <c r="H416" s="33">
        <v>90</v>
      </c>
      <c r="I416" s="33">
        <v>50</v>
      </c>
      <c r="J416" s="33">
        <v>140</v>
      </c>
      <c r="K416" s="32">
        <v>0</v>
      </c>
      <c r="M416" s="36"/>
      <c r="N416" s="35">
        <v>320</v>
      </c>
      <c r="O416" s="36">
        <v>57</v>
      </c>
      <c r="P416" s="41">
        <v>89</v>
      </c>
      <c r="Q416" s="36">
        <v>141</v>
      </c>
      <c r="R416" s="67"/>
      <c r="S416" s="77"/>
      <c r="T416" s="33"/>
      <c r="W416" s="33"/>
      <c r="Y416" s="33"/>
      <c r="Z416" s="33"/>
    </row>
    <row r="417" spans="5:26" ht="14.25">
      <c r="E417" s="34" t="s">
        <v>117</v>
      </c>
      <c r="F417" s="33">
        <v>27</v>
      </c>
      <c r="G417" s="33">
        <v>30</v>
      </c>
      <c r="H417" s="33">
        <v>90</v>
      </c>
      <c r="I417" s="33">
        <v>50</v>
      </c>
      <c r="J417" s="33">
        <v>0</v>
      </c>
      <c r="K417" s="32">
        <v>20</v>
      </c>
      <c r="M417" s="36"/>
      <c r="N417" s="35">
        <v>343</v>
      </c>
      <c r="O417" s="36">
        <v>51</v>
      </c>
      <c r="P417" s="41">
        <v>140</v>
      </c>
      <c r="Q417" s="36"/>
      <c r="R417" s="67"/>
      <c r="S417" s="77" t="s">
        <v>66</v>
      </c>
      <c r="T417" s="33"/>
      <c r="W417" s="33"/>
      <c r="Y417" s="33"/>
      <c r="Z417" s="33"/>
    </row>
    <row r="418" spans="5:26" ht="14.25">
      <c r="E418" s="34" t="s">
        <v>72</v>
      </c>
      <c r="F418" s="33">
        <v>53</v>
      </c>
      <c r="G418" s="33">
        <v>57</v>
      </c>
      <c r="H418" s="33">
        <v>90</v>
      </c>
      <c r="I418" s="33">
        <v>45</v>
      </c>
      <c r="J418" s="33">
        <v>180</v>
      </c>
      <c r="K418" s="32">
        <v>50</v>
      </c>
      <c r="M418" s="36"/>
      <c r="N418" s="35">
        <v>50</v>
      </c>
      <c r="O418" s="36">
        <v>57</v>
      </c>
      <c r="P418" s="41"/>
      <c r="Q418" s="36"/>
      <c r="R418" s="67"/>
      <c r="S418" s="77"/>
      <c r="T418" s="33"/>
      <c r="W418" s="33"/>
      <c r="Y418" s="33"/>
      <c r="Z418" s="33"/>
    </row>
    <row r="419" spans="13:26" ht="14.25">
      <c r="M419" s="36"/>
      <c r="N419" s="35"/>
      <c r="O419" s="36"/>
      <c r="P419" s="41"/>
      <c r="Q419" s="36"/>
      <c r="R419" s="67"/>
      <c r="S419" s="77"/>
      <c r="T419" s="33"/>
      <c r="W419" s="33"/>
      <c r="Y419" s="33"/>
      <c r="Z419" s="33"/>
    </row>
    <row r="420" spans="1:26" ht="14.25">
      <c r="A420" s="32">
        <v>1590.65</v>
      </c>
      <c r="B420" s="33" t="s">
        <v>99</v>
      </c>
      <c r="C420" s="33" t="s">
        <v>116</v>
      </c>
      <c r="D420" s="33">
        <v>7</v>
      </c>
      <c r="E420" s="34" t="s">
        <v>117</v>
      </c>
      <c r="F420" s="33">
        <v>0</v>
      </c>
      <c r="G420" s="33">
        <v>7</v>
      </c>
      <c r="H420" s="33">
        <v>270</v>
      </c>
      <c r="I420" s="33">
        <v>60</v>
      </c>
      <c r="J420" s="33">
        <v>170</v>
      </c>
      <c r="K420" s="32">
        <v>0</v>
      </c>
      <c r="M420" s="36"/>
      <c r="N420" s="35">
        <v>170</v>
      </c>
      <c r="O420" s="36">
        <v>60</v>
      </c>
      <c r="P420" s="41">
        <v>170</v>
      </c>
      <c r="Q420" s="36"/>
      <c r="R420" s="67"/>
      <c r="S420" s="77" t="s">
        <v>50</v>
      </c>
      <c r="T420" s="33"/>
      <c r="W420" s="33"/>
      <c r="Y420" s="33"/>
      <c r="Z420" s="33"/>
    </row>
    <row r="421" spans="5:26" ht="14.25">
      <c r="E421" s="34" t="s">
        <v>28</v>
      </c>
      <c r="F421" s="33">
        <v>3</v>
      </c>
      <c r="G421" s="33">
        <v>5</v>
      </c>
      <c r="H421" s="33">
        <v>90</v>
      </c>
      <c r="I421" s="33">
        <v>40</v>
      </c>
      <c r="J421" s="33">
        <v>180</v>
      </c>
      <c r="K421" s="32">
        <v>60</v>
      </c>
      <c r="M421" s="36"/>
      <c r="N421" s="35">
        <v>64</v>
      </c>
      <c r="O421" s="36">
        <v>63</v>
      </c>
      <c r="P421" s="41"/>
      <c r="Q421" s="36"/>
      <c r="R421" s="67"/>
      <c r="S421" s="77"/>
      <c r="T421" s="33"/>
      <c r="W421" s="33"/>
      <c r="Y421" s="33"/>
      <c r="Z421" s="33"/>
    </row>
    <row r="422" spans="5:26" ht="28.5">
      <c r="E422" s="34" t="s">
        <v>117</v>
      </c>
      <c r="F422" s="33">
        <v>43</v>
      </c>
      <c r="G422" s="33">
        <v>46</v>
      </c>
      <c r="H422" s="33">
        <v>90</v>
      </c>
      <c r="I422" s="33">
        <v>50</v>
      </c>
      <c r="J422" s="33">
        <v>180</v>
      </c>
      <c r="K422" s="32">
        <v>30</v>
      </c>
      <c r="M422" s="36"/>
      <c r="N422" s="35">
        <v>26</v>
      </c>
      <c r="O422" s="36">
        <v>53</v>
      </c>
      <c r="P422" s="41">
        <v>125</v>
      </c>
      <c r="Q422" s="36"/>
      <c r="R422" s="67"/>
      <c r="S422" s="77" t="s">
        <v>51</v>
      </c>
      <c r="T422" s="33"/>
      <c r="W422" s="33"/>
      <c r="Y422" s="33"/>
      <c r="Z422" s="33"/>
    </row>
    <row r="423" spans="5:26" ht="14.25">
      <c r="E423" s="34" t="s">
        <v>117</v>
      </c>
      <c r="F423" s="33">
        <v>43</v>
      </c>
      <c r="G423" s="33">
        <v>46</v>
      </c>
      <c r="H423" s="33">
        <v>90</v>
      </c>
      <c r="I423" s="33">
        <v>50</v>
      </c>
      <c r="J423" s="33" t="s">
        <v>24</v>
      </c>
      <c r="M423" s="36"/>
      <c r="N423" s="35">
        <v>0</v>
      </c>
      <c r="O423" s="36">
        <v>50</v>
      </c>
      <c r="P423" s="41"/>
      <c r="Q423" s="36"/>
      <c r="R423" s="67"/>
      <c r="S423" s="77" t="s">
        <v>52</v>
      </c>
      <c r="T423" s="33"/>
      <c r="W423" s="33"/>
      <c r="Y423" s="33"/>
      <c r="Z423" s="33"/>
    </row>
    <row r="424" spans="5:26" ht="14.25">
      <c r="E424" s="34" t="s">
        <v>25</v>
      </c>
      <c r="F424" s="33">
        <v>72</v>
      </c>
      <c r="G424" s="33">
        <v>75</v>
      </c>
      <c r="H424" s="33">
        <v>90</v>
      </c>
      <c r="I424" s="33">
        <v>35</v>
      </c>
      <c r="J424" s="33">
        <v>180</v>
      </c>
      <c r="K424" s="32">
        <v>40</v>
      </c>
      <c r="M424" s="36"/>
      <c r="N424" s="35">
        <v>50</v>
      </c>
      <c r="O424" s="36">
        <v>48</v>
      </c>
      <c r="P424" s="41"/>
      <c r="Q424" s="36"/>
      <c r="R424" s="67"/>
      <c r="S424" s="77" t="s">
        <v>53</v>
      </c>
      <c r="T424" s="33"/>
      <c r="W424" s="33"/>
      <c r="Y424" s="33"/>
      <c r="Z424" s="33"/>
    </row>
    <row r="425" spans="1:27" ht="14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35"/>
      <c r="N425" s="35"/>
      <c r="O425" s="35"/>
      <c r="P425" s="35"/>
      <c r="Q425" s="35"/>
      <c r="R425" s="70"/>
      <c r="S425" s="35"/>
      <c r="T425" s="35"/>
      <c r="U425" s="35"/>
      <c r="V425" s="35"/>
      <c r="W425" s="35"/>
      <c r="X425" s="35"/>
      <c r="Y425" s="35"/>
      <c r="Z425" s="35"/>
      <c r="AA425" s="9"/>
    </row>
    <row r="426" spans="1:27" ht="15" customHeight="1">
      <c r="A426" s="80" t="s">
        <v>0</v>
      </c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76"/>
      <c r="U426" s="76"/>
      <c r="V426" s="76"/>
      <c r="W426" s="76"/>
      <c r="X426" s="76"/>
      <c r="Y426" s="76"/>
      <c r="Z426" s="76"/>
      <c r="AA426" s="76"/>
    </row>
    <row r="427" spans="1:27" ht="13.5" customHeight="1">
      <c r="A427" s="80"/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76"/>
      <c r="U427" s="76"/>
      <c r="V427" s="76"/>
      <c r="W427" s="76"/>
      <c r="X427" s="76"/>
      <c r="Y427" s="76"/>
      <c r="Z427" s="76"/>
      <c r="AA427" s="76"/>
    </row>
    <row r="428" spans="1:27" ht="21.75" customHeight="1">
      <c r="A428" s="80"/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76"/>
      <c r="U428" s="76"/>
      <c r="V428" s="76"/>
      <c r="W428" s="76"/>
      <c r="X428" s="76"/>
      <c r="Y428" s="76"/>
      <c r="Z428" s="76"/>
      <c r="AA428" s="76"/>
    </row>
    <row r="429" spans="1:27" ht="15">
      <c r="A429" s="55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O429" s="9"/>
      <c r="Q429" s="9"/>
      <c r="R429" s="61"/>
      <c r="S429" s="9"/>
      <c r="T429" s="9"/>
      <c r="U429" s="9"/>
      <c r="V429" s="9"/>
      <c r="W429" s="9"/>
      <c r="X429" s="9"/>
      <c r="Y429" s="9"/>
      <c r="Z429" s="9"/>
      <c r="AA429" s="9"/>
    </row>
    <row r="430" spans="1:27" ht="15">
      <c r="A430" s="55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O430" s="9"/>
      <c r="Q430" s="9"/>
      <c r="R430" s="61"/>
      <c r="S430" s="9"/>
      <c r="T430" s="9"/>
      <c r="U430" s="9"/>
      <c r="V430" s="9"/>
      <c r="W430" s="9"/>
      <c r="X430" s="9"/>
      <c r="Y430" s="9"/>
      <c r="Z430" s="9"/>
      <c r="AA430" s="9"/>
    </row>
    <row r="431" spans="1:27" ht="15">
      <c r="A431" s="55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O431" s="9"/>
      <c r="Q431" s="9"/>
      <c r="R431" s="61"/>
      <c r="S431" s="9"/>
      <c r="T431" s="9"/>
      <c r="U431" s="9"/>
      <c r="V431" s="9"/>
      <c r="W431" s="9"/>
      <c r="X431" s="9"/>
      <c r="Y431" s="9"/>
      <c r="Z431" s="9"/>
      <c r="AA431" s="9"/>
    </row>
    <row r="432" spans="1:27" ht="15">
      <c r="A432" s="55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O432" s="9"/>
      <c r="Q432" s="9"/>
      <c r="R432" s="61"/>
      <c r="S432" s="9"/>
      <c r="T432" s="9"/>
      <c r="U432" s="9"/>
      <c r="V432" s="9"/>
      <c r="W432" s="9"/>
      <c r="X432" s="9"/>
      <c r="Y432" s="9"/>
      <c r="Z432" s="9"/>
      <c r="AA432" s="9"/>
    </row>
    <row r="433" spans="1:27" ht="15">
      <c r="A433" s="55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O433" s="9"/>
      <c r="Q433" s="9"/>
      <c r="R433" s="61"/>
      <c r="S433" s="9"/>
      <c r="T433" s="9"/>
      <c r="U433" s="9"/>
      <c r="V433" s="9"/>
      <c r="W433" s="9"/>
      <c r="X433" s="9"/>
      <c r="Y433" s="9"/>
      <c r="Z433" s="9"/>
      <c r="AA433" s="9"/>
    </row>
    <row r="434" spans="1:27" ht="15">
      <c r="A434" s="55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O434" s="9"/>
      <c r="Q434" s="9"/>
      <c r="R434" s="61"/>
      <c r="S434" s="9"/>
      <c r="T434" s="9"/>
      <c r="U434" s="9"/>
      <c r="V434" s="9"/>
      <c r="W434" s="9"/>
      <c r="X434" s="9"/>
      <c r="Y434" s="9"/>
      <c r="Z434" s="9"/>
      <c r="AA434" s="9"/>
    </row>
    <row r="435" spans="1:27" ht="15">
      <c r="A435" s="55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O435" s="9"/>
      <c r="Q435" s="9"/>
      <c r="R435" s="61"/>
      <c r="S435" s="9"/>
      <c r="T435" s="9"/>
      <c r="U435" s="9"/>
      <c r="V435" s="9"/>
      <c r="W435" s="9"/>
      <c r="X435" s="9"/>
      <c r="Y435" s="9"/>
      <c r="Z435" s="9"/>
      <c r="AA435" s="9"/>
    </row>
    <row r="436" spans="1:27" ht="15">
      <c r="A436" s="55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O436" s="9"/>
      <c r="Q436" s="9"/>
      <c r="R436" s="61"/>
      <c r="S436" s="9"/>
      <c r="T436" s="9"/>
      <c r="U436" s="9"/>
      <c r="V436" s="9"/>
      <c r="W436" s="9"/>
      <c r="X436" s="9"/>
      <c r="Y436" s="9"/>
      <c r="AA436" s="9"/>
    </row>
    <row r="437" spans="1:27" ht="15">
      <c r="A437" s="55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O437" s="9"/>
      <c r="Q437" s="9"/>
      <c r="R437" s="61"/>
      <c r="S437" s="9"/>
      <c r="T437" s="9"/>
      <c r="U437" s="9"/>
      <c r="V437" s="9"/>
      <c r="W437" s="9"/>
      <c r="X437" s="9"/>
      <c r="Y437" s="9"/>
      <c r="AA437" s="9"/>
    </row>
    <row r="438" spans="1:27" ht="15">
      <c r="A438" s="55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O438" s="9"/>
      <c r="Q438" s="9"/>
      <c r="R438" s="61"/>
      <c r="S438" s="9"/>
      <c r="T438" s="9"/>
      <c r="U438" s="9"/>
      <c r="V438" s="9"/>
      <c r="W438" s="9"/>
      <c r="X438" s="9"/>
      <c r="Y438" s="9"/>
      <c r="AA438" s="9"/>
    </row>
    <row r="439" spans="1:27" ht="14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O439" s="9"/>
      <c r="Q439" s="9"/>
      <c r="R439" s="61"/>
      <c r="S439" s="9"/>
      <c r="T439" s="9"/>
      <c r="U439" s="9"/>
      <c r="V439" s="9"/>
      <c r="W439" s="9"/>
      <c r="X439" s="9"/>
      <c r="Y439" s="9"/>
      <c r="AA439" s="9"/>
    </row>
    <row r="440" spans="1:27" ht="14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O440" s="9"/>
      <c r="Q440" s="9"/>
      <c r="R440" s="61"/>
      <c r="S440" s="9"/>
      <c r="T440" s="9"/>
      <c r="U440" s="9"/>
      <c r="V440" s="9"/>
      <c r="W440" s="9"/>
      <c r="X440" s="9"/>
      <c r="Y440" s="9"/>
      <c r="AA440" s="9"/>
    </row>
    <row r="441" spans="1:27" ht="14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O441" s="9"/>
      <c r="Q441" s="9"/>
      <c r="R441" s="61"/>
      <c r="S441" s="9"/>
      <c r="T441" s="9"/>
      <c r="U441" s="9"/>
      <c r="V441" s="9"/>
      <c r="W441" s="9"/>
      <c r="X441" s="9"/>
      <c r="Y441" s="9"/>
      <c r="AA441" s="9"/>
    </row>
    <row r="442" spans="1:27" ht="14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O442" s="9"/>
      <c r="Q442" s="9"/>
      <c r="R442" s="61"/>
      <c r="S442" s="9"/>
      <c r="T442" s="9"/>
      <c r="U442" s="9"/>
      <c r="V442" s="9"/>
      <c r="W442" s="9"/>
      <c r="X442" s="9"/>
      <c r="Y442" s="9"/>
      <c r="AA442" s="9"/>
    </row>
    <row r="443" spans="1:27" ht="14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O443" s="9"/>
      <c r="Q443" s="9"/>
      <c r="R443" s="61"/>
      <c r="S443" s="9"/>
      <c r="T443" s="9"/>
      <c r="U443" s="9"/>
      <c r="V443" s="9"/>
      <c r="W443" s="9"/>
      <c r="X443" s="9"/>
      <c r="Y443" s="9"/>
      <c r="AA443" s="9"/>
    </row>
    <row r="444" spans="1:27" ht="14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O444" s="9"/>
      <c r="Q444" s="9"/>
      <c r="R444" s="61"/>
      <c r="S444" s="9"/>
      <c r="T444" s="9"/>
      <c r="U444" s="9"/>
      <c r="V444" s="9"/>
      <c r="W444" s="9"/>
      <c r="X444" s="9"/>
      <c r="Y444" s="9"/>
      <c r="AA444" s="9"/>
    </row>
    <row r="445" spans="1:27" ht="14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O445" s="9"/>
      <c r="Q445" s="9"/>
      <c r="R445" s="61"/>
      <c r="S445" s="9"/>
      <c r="T445" s="9"/>
      <c r="U445" s="9"/>
      <c r="V445" s="9"/>
      <c r="W445" s="9"/>
      <c r="X445" s="9"/>
      <c r="Y445" s="9"/>
      <c r="AA445" s="9"/>
    </row>
    <row r="446" spans="1:27" ht="14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O446" s="9"/>
      <c r="Q446" s="9"/>
      <c r="R446" s="61"/>
      <c r="S446" s="9"/>
      <c r="T446" s="9"/>
      <c r="U446" s="9"/>
      <c r="V446" s="9"/>
      <c r="W446" s="9"/>
      <c r="X446" s="9"/>
      <c r="Y446" s="9"/>
      <c r="AA446" s="9"/>
    </row>
    <row r="447" spans="1:27" ht="14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O447" s="9"/>
      <c r="Q447" s="9"/>
      <c r="R447" s="61"/>
      <c r="S447" s="9"/>
      <c r="T447" s="9"/>
      <c r="U447" s="9"/>
      <c r="V447" s="9"/>
      <c r="W447" s="9"/>
      <c r="X447" s="9"/>
      <c r="Y447" s="9"/>
      <c r="AA447" s="9"/>
    </row>
    <row r="448" spans="1:27" ht="14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O448" s="9"/>
      <c r="Q448" s="9"/>
      <c r="R448" s="61"/>
      <c r="S448" s="9"/>
      <c r="T448" s="9"/>
      <c r="U448" s="9"/>
      <c r="V448" s="9"/>
      <c r="W448" s="9"/>
      <c r="X448" s="9"/>
      <c r="Y448" s="9"/>
      <c r="AA448" s="9"/>
    </row>
    <row r="449" spans="1:27" ht="14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O449" s="9"/>
      <c r="Q449" s="9"/>
      <c r="R449" s="61"/>
      <c r="S449" s="9"/>
      <c r="T449" s="9"/>
      <c r="U449" s="9"/>
      <c r="V449" s="9"/>
      <c r="W449" s="9"/>
      <c r="X449" s="9"/>
      <c r="Y449" s="9"/>
      <c r="AA449" s="9"/>
    </row>
    <row r="450" spans="1:27" ht="14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O450" s="9"/>
      <c r="Q450" s="9"/>
      <c r="R450" s="61"/>
      <c r="S450" s="9"/>
      <c r="T450" s="9"/>
      <c r="U450" s="9"/>
      <c r="V450" s="9"/>
      <c r="W450" s="9"/>
      <c r="X450" s="9"/>
      <c r="Y450" s="9"/>
      <c r="AA450" s="9"/>
    </row>
    <row r="451" spans="1:27" ht="14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O451" s="9"/>
      <c r="Q451" s="9"/>
      <c r="R451" s="61"/>
      <c r="S451" s="9"/>
      <c r="T451" s="9"/>
      <c r="U451" s="9"/>
      <c r="V451" s="9"/>
      <c r="W451" s="9"/>
      <c r="X451" s="9"/>
      <c r="Y451" s="9"/>
      <c r="AA451" s="9"/>
    </row>
    <row r="452" spans="1:27" ht="14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O452" s="9"/>
      <c r="Q452" s="9"/>
      <c r="R452" s="61"/>
      <c r="S452" s="9"/>
      <c r="T452" s="9"/>
      <c r="U452" s="9"/>
      <c r="V452" s="9"/>
      <c r="W452" s="9"/>
      <c r="X452" s="9"/>
      <c r="Y452" s="9"/>
      <c r="AA452" s="9"/>
    </row>
    <row r="453" spans="1:27" ht="14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O453" s="9"/>
      <c r="Q453" s="9"/>
      <c r="R453" s="61"/>
      <c r="S453" s="9"/>
      <c r="T453" s="9"/>
      <c r="U453" s="9"/>
      <c r="V453" s="9"/>
      <c r="W453" s="9"/>
      <c r="X453" s="9"/>
      <c r="Y453" s="9"/>
      <c r="AA453" s="9"/>
    </row>
    <row r="454" spans="1:27" ht="14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O454" s="9"/>
      <c r="Q454" s="9"/>
      <c r="R454" s="61"/>
      <c r="S454" s="9"/>
      <c r="T454" s="9"/>
      <c r="U454" s="9"/>
      <c r="V454" s="9"/>
      <c r="W454" s="9"/>
      <c r="X454" s="9"/>
      <c r="Y454" s="9"/>
      <c r="AA454" s="9"/>
    </row>
    <row r="455" spans="1:27" ht="14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O455" s="9"/>
      <c r="Q455" s="9"/>
      <c r="R455" s="61"/>
      <c r="S455" s="9"/>
      <c r="T455" s="9"/>
      <c r="U455" s="9"/>
      <c r="V455" s="9"/>
      <c r="W455" s="9"/>
      <c r="X455" s="9"/>
      <c r="Y455" s="9"/>
      <c r="AA455" s="9"/>
    </row>
    <row r="456" spans="1:27" ht="14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O456" s="9"/>
      <c r="Q456" s="9"/>
      <c r="R456" s="61"/>
      <c r="S456" s="9"/>
      <c r="T456" s="9"/>
      <c r="U456" s="9"/>
      <c r="V456" s="9"/>
      <c r="W456" s="9"/>
      <c r="X456" s="9"/>
      <c r="Y456" s="9"/>
      <c r="AA456" s="9"/>
    </row>
    <row r="457" spans="1:27" ht="14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O457" s="9"/>
      <c r="Q457" s="9"/>
      <c r="R457" s="61"/>
      <c r="S457" s="9"/>
      <c r="T457" s="9"/>
      <c r="U457" s="9"/>
      <c r="V457" s="9"/>
      <c r="W457" s="9"/>
      <c r="X457" s="9"/>
      <c r="Y457" s="9"/>
      <c r="AA457" s="9"/>
    </row>
    <row r="458" spans="1:27" ht="14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O458" s="9"/>
      <c r="Q458" s="9"/>
      <c r="R458" s="61"/>
      <c r="S458" s="9"/>
      <c r="T458" s="9"/>
      <c r="U458" s="9"/>
      <c r="V458" s="9"/>
      <c r="W458" s="9"/>
      <c r="X458" s="9"/>
      <c r="Y458" s="9"/>
      <c r="AA458" s="9"/>
    </row>
    <row r="459" spans="1:27" ht="14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O459" s="9"/>
      <c r="Q459" s="9"/>
      <c r="R459" s="61"/>
      <c r="S459" s="9"/>
      <c r="T459" s="9"/>
      <c r="U459" s="9"/>
      <c r="V459" s="9"/>
      <c r="W459" s="9"/>
      <c r="X459" s="9"/>
      <c r="Y459" s="9"/>
      <c r="AA459" s="9"/>
    </row>
    <row r="460" spans="1:27" ht="14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O460" s="9"/>
      <c r="Q460" s="9"/>
      <c r="R460" s="61"/>
      <c r="S460" s="9"/>
      <c r="T460" s="9"/>
      <c r="U460" s="9"/>
      <c r="V460" s="9"/>
      <c r="W460" s="9"/>
      <c r="X460" s="9"/>
      <c r="Y460" s="9"/>
      <c r="AA460" s="9"/>
    </row>
    <row r="461" spans="1:27" ht="14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O461" s="9"/>
      <c r="Q461" s="9"/>
      <c r="R461" s="61"/>
      <c r="S461" s="9"/>
      <c r="T461" s="9"/>
      <c r="U461" s="9"/>
      <c r="V461" s="9"/>
      <c r="W461" s="9"/>
      <c r="X461" s="9"/>
      <c r="Y461" s="9"/>
      <c r="AA461" s="9"/>
    </row>
    <row r="462" spans="1:27" ht="14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O462" s="9"/>
      <c r="Q462" s="9"/>
      <c r="R462" s="61"/>
      <c r="S462" s="9"/>
      <c r="T462" s="9"/>
      <c r="U462" s="9"/>
      <c r="V462" s="9"/>
      <c r="W462" s="9"/>
      <c r="X462" s="9"/>
      <c r="Y462" s="9"/>
      <c r="AA462" s="9"/>
    </row>
    <row r="463" spans="1:27" ht="14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O463" s="9"/>
      <c r="Q463" s="9"/>
      <c r="R463" s="61"/>
      <c r="S463" s="9"/>
      <c r="T463" s="9"/>
      <c r="U463" s="9"/>
      <c r="V463" s="9"/>
      <c r="W463" s="9"/>
      <c r="X463" s="9"/>
      <c r="Y463" s="9"/>
      <c r="AA463" s="9"/>
    </row>
    <row r="464" spans="1:27" ht="14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O464" s="9"/>
      <c r="Q464" s="9"/>
      <c r="R464" s="61"/>
      <c r="S464" s="9"/>
      <c r="T464" s="9"/>
      <c r="U464" s="9"/>
      <c r="V464" s="9"/>
      <c r="W464" s="9"/>
      <c r="X464" s="9"/>
      <c r="Y464" s="9"/>
      <c r="AA464" s="9"/>
    </row>
    <row r="465" spans="1:27" ht="14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O465" s="9"/>
      <c r="Q465" s="9"/>
      <c r="R465" s="61"/>
      <c r="S465" s="9"/>
      <c r="T465" s="9"/>
      <c r="U465" s="9"/>
      <c r="V465" s="9"/>
      <c r="W465" s="9"/>
      <c r="X465" s="9"/>
      <c r="Y465" s="9"/>
      <c r="AA465" s="9"/>
    </row>
    <row r="466" spans="1:27" ht="14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O466" s="9"/>
      <c r="Q466" s="9"/>
      <c r="R466" s="61"/>
      <c r="S466" s="9"/>
      <c r="T466" s="9"/>
      <c r="U466" s="9"/>
      <c r="V466" s="9"/>
      <c r="W466" s="9"/>
      <c r="X466" s="9"/>
      <c r="Y466" s="9"/>
      <c r="AA466" s="9"/>
    </row>
    <row r="467" spans="1:27" ht="14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O467" s="9"/>
      <c r="Q467" s="9"/>
      <c r="R467" s="61"/>
      <c r="S467" s="9"/>
      <c r="T467" s="9"/>
      <c r="U467" s="9"/>
      <c r="V467" s="9"/>
      <c r="W467" s="9"/>
      <c r="X467" s="9"/>
      <c r="Y467" s="9"/>
      <c r="AA467" s="9"/>
    </row>
    <row r="468" spans="1:27" ht="14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O468" s="9"/>
      <c r="Q468" s="9"/>
      <c r="R468" s="61"/>
      <c r="S468" s="9"/>
      <c r="T468" s="9"/>
      <c r="U468" s="9"/>
      <c r="V468" s="9"/>
      <c r="W468" s="9"/>
      <c r="X468" s="9"/>
      <c r="Y468" s="9"/>
      <c r="AA468" s="9"/>
    </row>
    <row r="469" spans="1:27" ht="14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O469" s="9"/>
      <c r="Q469" s="9"/>
      <c r="R469" s="61"/>
      <c r="S469" s="9"/>
      <c r="T469" s="9"/>
      <c r="U469" s="9"/>
      <c r="V469" s="9"/>
      <c r="W469" s="9"/>
      <c r="X469" s="9"/>
      <c r="Y469" s="9"/>
      <c r="AA469" s="9"/>
    </row>
    <row r="470" spans="1:27" ht="14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O470" s="9"/>
      <c r="Q470" s="9"/>
      <c r="R470" s="61"/>
      <c r="S470" s="9"/>
      <c r="T470" s="9"/>
      <c r="U470" s="9"/>
      <c r="V470" s="9"/>
      <c r="W470" s="9"/>
      <c r="X470" s="9"/>
      <c r="Y470" s="9"/>
      <c r="AA470" s="9"/>
    </row>
    <row r="471" spans="1:27" ht="14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O471" s="9"/>
      <c r="Q471" s="9"/>
      <c r="R471" s="61"/>
      <c r="S471" s="9"/>
      <c r="T471" s="9"/>
      <c r="U471" s="9"/>
      <c r="V471" s="9"/>
      <c r="W471" s="9"/>
      <c r="X471" s="9"/>
      <c r="Y471" s="9"/>
      <c r="AA471" s="9"/>
    </row>
    <row r="472" spans="1:27" ht="14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O472" s="9"/>
      <c r="Q472" s="9"/>
      <c r="R472" s="61"/>
      <c r="S472" s="9"/>
      <c r="T472" s="9"/>
      <c r="U472" s="9"/>
      <c r="V472" s="9"/>
      <c r="W472" s="9"/>
      <c r="X472" s="9"/>
      <c r="Y472" s="9"/>
      <c r="AA472" s="9"/>
    </row>
    <row r="473" spans="1:27" ht="14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O473" s="9"/>
      <c r="Q473" s="9"/>
      <c r="R473" s="61"/>
      <c r="S473" s="9"/>
      <c r="T473" s="9"/>
      <c r="U473" s="9"/>
      <c r="V473" s="9"/>
      <c r="W473" s="9"/>
      <c r="X473" s="9"/>
      <c r="Y473" s="9"/>
      <c r="AA473" s="9"/>
    </row>
    <row r="474" spans="1:27" ht="14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O474" s="9"/>
      <c r="Q474" s="9"/>
      <c r="R474" s="61"/>
      <c r="S474" s="9"/>
      <c r="T474" s="9"/>
      <c r="U474" s="9"/>
      <c r="V474" s="9"/>
      <c r="W474" s="9"/>
      <c r="X474" s="9"/>
      <c r="Y474" s="9"/>
      <c r="AA474" s="9"/>
    </row>
    <row r="475" spans="1:27" ht="14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O475" s="9"/>
      <c r="Q475" s="9"/>
      <c r="R475" s="61"/>
      <c r="S475" s="9"/>
      <c r="T475" s="9"/>
      <c r="U475" s="9"/>
      <c r="V475" s="9"/>
      <c r="W475" s="9"/>
      <c r="X475" s="9"/>
      <c r="Y475" s="9"/>
      <c r="AA475" s="9"/>
    </row>
    <row r="476" spans="1:27" ht="14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O476" s="9"/>
      <c r="Q476" s="9"/>
      <c r="R476" s="61"/>
      <c r="S476" s="9"/>
      <c r="T476" s="9"/>
      <c r="U476" s="9"/>
      <c r="V476" s="9"/>
      <c r="W476" s="9"/>
      <c r="X476" s="9"/>
      <c r="Y476" s="9"/>
      <c r="AA476" s="9"/>
    </row>
    <row r="477" spans="1:27" ht="14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O477" s="9"/>
      <c r="Q477" s="9"/>
      <c r="R477" s="61"/>
      <c r="S477" s="9"/>
      <c r="T477" s="9"/>
      <c r="U477" s="9"/>
      <c r="V477" s="9"/>
      <c r="W477" s="9"/>
      <c r="X477" s="9"/>
      <c r="Y477" s="9"/>
      <c r="AA477" s="9"/>
    </row>
    <row r="478" spans="1:27" ht="14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O478" s="9"/>
      <c r="Q478" s="9"/>
      <c r="R478" s="61"/>
      <c r="S478" s="9"/>
      <c r="T478" s="9"/>
      <c r="U478" s="9"/>
      <c r="V478" s="9"/>
      <c r="W478" s="9"/>
      <c r="X478" s="9"/>
      <c r="Y478" s="9"/>
      <c r="AA478" s="9"/>
    </row>
    <row r="479" spans="1:27" ht="14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O479" s="9"/>
      <c r="Q479" s="9"/>
      <c r="R479" s="61"/>
      <c r="S479" s="9"/>
      <c r="T479" s="9"/>
      <c r="U479" s="9"/>
      <c r="V479" s="9"/>
      <c r="W479" s="9"/>
      <c r="X479" s="9"/>
      <c r="Y479" s="9"/>
      <c r="AA479" s="9"/>
    </row>
    <row r="480" spans="1:27" ht="14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O480" s="9"/>
      <c r="Q480" s="9"/>
      <c r="R480" s="61"/>
      <c r="S480" s="9"/>
      <c r="T480" s="9"/>
      <c r="U480" s="9"/>
      <c r="V480" s="9"/>
      <c r="W480" s="9"/>
      <c r="X480" s="9"/>
      <c r="Y480" s="9"/>
      <c r="AA480" s="9"/>
    </row>
    <row r="481" spans="1:27" ht="14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O481" s="9"/>
      <c r="Q481" s="9"/>
      <c r="R481" s="61"/>
      <c r="S481" s="9"/>
      <c r="T481" s="9"/>
      <c r="U481" s="9"/>
      <c r="V481" s="9"/>
      <c r="W481" s="9"/>
      <c r="X481" s="9"/>
      <c r="Y481" s="9"/>
      <c r="AA481" s="9"/>
    </row>
    <row r="482" spans="1:27" ht="14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O482" s="9"/>
      <c r="Q482" s="9"/>
      <c r="R482" s="61"/>
      <c r="S482" s="9"/>
      <c r="T482" s="9"/>
      <c r="U482" s="9"/>
      <c r="V482" s="9"/>
      <c r="W482" s="9"/>
      <c r="X482" s="9"/>
      <c r="Y482" s="9"/>
      <c r="AA482" s="9"/>
    </row>
    <row r="483" spans="1:27" ht="14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O483" s="9"/>
      <c r="Q483" s="9"/>
      <c r="R483" s="61"/>
      <c r="S483" s="9"/>
      <c r="T483" s="9"/>
      <c r="U483" s="9"/>
      <c r="V483" s="9"/>
      <c r="W483" s="9"/>
      <c r="X483" s="9"/>
      <c r="Y483" s="9"/>
      <c r="AA483" s="9"/>
    </row>
    <row r="484" spans="1:27" ht="14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O484" s="9"/>
      <c r="Q484" s="9"/>
      <c r="R484" s="61"/>
      <c r="S484" s="9"/>
      <c r="T484" s="9"/>
      <c r="U484" s="9"/>
      <c r="V484" s="9"/>
      <c r="W484" s="9"/>
      <c r="X484" s="9"/>
      <c r="Y484" s="9"/>
      <c r="AA484" s="9"/>
    </row>
    <row r="485" spans="1:27" ht="14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O485" s="9"/>
      <c r="Q485" s="9"/>
      <c r="R485" s="61"/>
      <c r="S485" s="9"/>
      <c r="T485" s="9"/>
      <c r="U485" s="9"/>
      <c r="V485" s="9"/>
      <c r="W485" s="9"/>
      <c r="X485" s="9"/>
      <c r="Y485" s="9"/>
      <c r="AA485" s="9"/>
    </row>
    <row r="486" spans="1:27" ht="14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O486" s="9"/>
      <c r="Q486" s="9"/>
      <c r="R486" s="61"/>
      <c r="S486" s="9"/>
      <c r="T486" s="9"/>
      <c r="U486" s="9"/>
      <c r="V486" s="9"/>
      <c r="W486" s="9"/>
      <c r="X486" s="9"/>
      <c r="Y486" s="9"/>
      <c r="AA486" s="9"/>
    </row>
    <row r="487" spans="1:27" ht="14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O487" s="9"/>
      <c r="Q487" s="9"/>
      <c r="R487" s="61"/>
      <c r="S487" s="9"/>
      <c r="T487" s="9"/>
      <c r="U487" s="9"/>
      <c r="V487" s="9"/>
      <c r="W487" s="9"/>
      <c r="X487" s="9"/>
      <c r="Y487" s="9"/>
      <c r="AA487" s="9"/>
    </row>
    <row r="488" spans="1:27" ht="14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O488" s="9"/>
      <c r="Q488" s="9"/>
      <c r="R488" s="61"/>
      <c r="S488" s="9"/>
      <c r="T488" s="9"/>
      <c r="U488" s="9"/>
      <c r="V488" s="9"/>
      <c r="W488" s="9"/>
      <c r="X488" s="9"/>
      <c r="Y488" s="9"/>
      <c r="AA488" s="9"/>
    </row>
    <row r="489" spans="1:27" ht="14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O489" s="9"/>
      <c r="Q489" s="9"/>
      <c r="R489" s="61"/>
      <c r="S489" s="9"/>
      <c r="T489" s="9"/>
      <c r="U489" s="9"/>
      <c r="V489" s="9"/>
      <c r="W489" s="9"/>
      <c r="X489" s="9"/>
      <c r="Y489" s="9"/>
      <c r="AA489" s="9"/>
    </row>
    <row r="490" spans="1:27" ht="14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O490" s="9"/>
      <c r="Q490" s="9"/>
      <c r="R490" s="61"/>
      <c r="S490" s="9"/>
      <c r="T490" s="9"/>
      <c r="U490" s="9"/>
      <c r="V490" s="9"/>
      <c r="W490" s="9"/>
      <c r="X490" s="9"/>
      <c r="Y490" s="9"/>
      <c r="AA490" s="9"/>
    </row>
    <row r="491" spans="1:27" ht="14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O491" s="9"/>
      <c r="Q491" s="9"/>
      <c r="R491" s="61"/>
      <c r="S491" s="9"/>
      <c r="T491" s="9"/>
      <c r="U491" s="9"/>
      <c r="V491" s="9"/>
      <c r="W491" s="9"/>
      <c r="X491" s="9"/>
      <c r="Y491" s="9"/>
      <c r="AA491" s="9"/>
    </row>
    <row r="492" spans="1:27" ht="14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O492" s="9"/>
      <c r="Q492" s="9"/>
      <c r="R492" s="61"/>
      <c r="S492" s="9"/>
      <c r="T492" s="9"/>
      <c r="U492" s="9"/>
      <c r="V492" s="9"/>
      <c r="W492" s="9"/>
      <c r="X492" s="9"/>
      <c r="Y492" s="9"/>
      <c r="AA492" s="9"/>
    </row>
    <row r="493" spans="1:27" ht="14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O493" s="9"/>
      <c r="Q493" s="9"/>
      <c r="R493" s="61"/>
      <c r="S493" s="9"/>
      <c r="T493" s="9"/>
      <c r="U493" s="9"/>
      <c r="V493" s="9"/>
      <c r="W493" s="9"/>
      <c r="X493" s="9"/>
      <c r="Y493" s="9"/>
      <c r="AA493" s="9"/>
    </row>
    <row r="494" spans="1:27" ht="14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O494" s="9"/>
      <c r="Q494" s="9"/>
      <c r="R494" s="61"/>
      <c r="S494" s="9"/>
      <c r="T494" s="9"/>
      <c r="U494" s="9"/>
      <c r="V494" s="9"/>
      <c r="W494" s="9"/>
      <c r="X494" s="9"/>
      <c r="Y494" s="9"/>
      <c r="AA494" s="9"/>
    </row>
    <row r="495" spans="1:27" ht="14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O495" s="9"/>
      <c r="Q495" s="9"/>
      <c r="R495" s="61"/>
      <c r="S495" s="9"/>
      <c r="T495" s="9"/>
      <c r="U495" s="9"/>
      <c r="V495" s="9"/>
      <c r="W495" s="9"/>
      <c r="X495" s="9"/>
      <c r="Y495" s="9"/>
      <c r="AA495" s="9"/>
    </row>
    <row r="496" spans="1:27" ht="14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O496" s="9"/>
      <c r="Q496" s="9"/>
      <c r="R496" s="61"/>
      <c r="S496" s="9"/>
      <c r="T496" s="9"/>
      <c r="U496" s="9"/>
      <c r="V496" s="9"/>
      <c r="W496" s="9"/>
      <c r="X496" s="9"/>
      <c r="Y496" s="9"/>
      <c r="AA496" s="9"/>
    </row>
    <row r="497" spans="1:27" ht="14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O497" s="9"/>
      <c r="Q497" s="9"/>
      <c r="R497" s="61"/>
      <c r="S497" s="9"/>
      <c r="T497" s="9"/>
      <c r="U497" s="9"/>
      <c r="V497" s="9"/>
      <c r="W497" s="9"/>
      <c r="X497" s="9"/>
      <c r="Y497" s="9"/>
      <c r="AA497" s="9"/>
    </row>
    <row r="498" spans="1:27" ht="14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O498" s="9"/>
      <c r="Q498" s="9"/>
      <c r="R498" s="61"/>
      <c r="S498" s="9"/>
      <c r="T498" s="9"/>
      <c r="U498" s="9"/>
      <c r="V498" s="9"/>
      <c r="W498" s="9"/>
      <c r="X498" s="9"/>
      <c r="Y498" s="9"/>
      <c r="AA498" s="9"/>
    </row>
    <row r="499" spans="1:27" ht="14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O499" s="9"/>
      <c r="Q499" s="9"/>
      <c r="R499" s="61"/>
      <c r="S499" s="9"/>
      <c r="T499" s="9"/>
      <c r="U499" s="9"/>
      <c r="V499" s="9"/>
      <c r="W499" s="9"/>
      <c r="X499" s="9"/>
      <c r="Y499" s="9"/>
      <c r="AA499" s="9"/>
    </row>
    <row r="500" spans="1:27" ht="14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O500" s="9"/>
      <c r="Q500" s="9"/>
      <c r="R500" s="61"/>
      <c r="S500" s="9"/>
      <c r="T500" s="9"/>
      <c r="U500" s="9"/>
      <c r="V500" s="9"/>
      <c r="W500" s="9"/>
      <c r="X500" s="9"/>
      <c r="Y500" s="9"/>
      <c r="AA500" s="9"/>
    </row>
    <row r="501" spans="1:27" ht="14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O501" s="9"/>
      <c r="Q501" s="9"/>
      <c r="R501" s="61"/>
      <c r="S501" s="9"/>
      <c r="T501" s="9"/>
      <c r="U501" s="9"/>
      <c r="V501" s="9"/>
      <c r="W501" s="9"/>
      <c r="X501" s="9"/>
      <c r="Y501" s="9"/>
      <c r="AA501" s="9"/>
    </row>
    <row r="502" spans="1:27" ht="14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O502" s="9"/>
      <c r="Q502" s="9"/>
      <c r="R502" s="61"/>
      <c r="S502" s="9"/>
      <c r="T502" s="9"/>
      <c r="U502" s="9"/>
      <c r="V502" s="9"/>
      <c r="W502" s="9"/>
      <c r="X502" s="9"/>
      <c r="Y502" s="9"/>
      <c r="AA502" s="9"/>
    </row>
    <row r="503" spans="1:27" ht="14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O503" s="9"/>
      <c r="Q503" s="9"/>
      <c r="R503" s="61"/>
      <c r="S503" s="9"/>
      <c r="T503" s="9"/>
      <c r="U503" s="9"/>
      <c r="V503" s="9"/>
      <c r="W503" s="9"/>
      <c r="X503" s="9"/>
      <c r="Y503" s="9"/>
      <c r="AA503" s="9"/>
    </row>
    <row r="504" spans="1:27" ht="14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O504" s="9"/>
      <c r="Q504" s="9"/>
      <c r="R504" s="61"/>
      <c r="S504" s="9"/>
      <c r="T504" s="9"/>
      <c r="U504" s="9"/>
      <c r="V504" s="9"/>
      <c r="W504" s="9"/>
      <c r="X504" s="9"/>
      <c r="Y504" s="9"/>
      <c r="AA504" s="9"/>
    </row>
    <row r="505" spans="1:27" ht="14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O505" s="9"/>
      <c r="Q505" s="9"/>
      <c r="R505" s="61"/>
      <c r="S505" s="9"/>
      <c r="T505" s="9"/>
      <c r="U505" s="9"/>
      <c r="V505" s="9"/>
      <c r="W505" s="9"/>
      <c r="X505" s="9"/>
      <c r="Y505" s="9"/>
      <c r="AA505" s="9"/>
    </row>
    <row r="506" spans="1:27" ht="14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O506" s="9"/>
      <c r="Q506" s="9"/>
      <c r="R506" s="61"/>
      <c r="S506" s="9"/>
      <c r="T506" s="9"/>
      <c r="U506" s="9"/>
      <c r="V506" s="9"/>
      <c r="W506" s="9"/>
      <c r="X506" s="9"/>
      <c r="Y506" s="9"/>
      <c r="AA506" s="9"/>
    </row>
    <row r="507" spans="1:27" ht="14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O507" s="9"/>
      <c r="Q507" s="9"/>
      <c r="R507" s="61"/>
      <c r="S507" s="9"/>
      <c r="T507" s="9"/>
      <c r="U507" s="9"/>
      <c r="V507" s="9"/>
      <c r="W507" s="9"/>
      <c r="X507" s="9"/>
      <c r="Y507" s="9"/>
      <c r="AA507" s="9"/>
    </row>
    <row r="508" spans="1:27" ht="14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O508" s="9"/>
      <c r="Q508" s="9"/>
      <c r="R508" s="61"/>
      <c r="S508" s="9"/>
      <c r="T508" s="9"/>
      <c r="U508" s="9"/>
      <c r="V508" s="9"/>
      <c r="W508" s="9"/>
      <c r="X508" s="9"/>
      <c r="Y508" s="9"/>
      <c r="AA508" s="9"/>
    </row>
    <row r="509" spans="1:27" ht="14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O509" s="9"/>
      <c r="Q509" s="9"/>
      <c r="R509" s="61"/>
      <c r="S509" s="9"/>
      <c r="T509" s="9"/>
      <c r="U509" s="9"/>
      <c r="V509" s="9"/>
      <c r="W509" s="9"/>
      <c r="X509" s="9"/>
      <c r="Y509" s="9"/>
      <c r="AA509" s="9"/>
    </row>
  </sheetData>
  <mergeCells count="1">
    <mergeCell ref="A426:S428"/>
  </mergeCells>
  <printOptions horizontalCentered="1"/>
  <pageMargins left="0.5" right="0.5" top="0.511811023622047" bottom="0.5" header="0.25" footer="0"/>
  <pageSetup fitToHeight="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150" zoomScaleNormal="150" workbookViewId="0" topLeftCell="A1">
      <selection activeCell="N30" sqref="N30"/>
    </sheetView>
  </sheetViews>
  <sheetFormatPr defaultColWidth="9.00390625" defaultRowHeight="12.75"/>
  <cols>
    <col min="1" max="16384" width="11.00390625" style="0" customWidth="1"/>
  </cols>
  <sheetData>
    <row r="1" spans="1:8" ht="12.75">
      <c r="A1" t="s">
        <v>134</v>
      </c>
      <c r="B1" t="s">
        <v>131</v>
      </c>
      <c r="C1" t="s">
        <v>130</v>
      </c>
      <c r="E1" t="s">
        <v>132</v>
      </c>
      <c r="H1" t="s">
        <v>135</v>
      </c>
    </row>
    <row r="2" spans="1:8" ht="12.75">
      <c r="A2">
        <v>1514.2</v>
      </c>
      <c r="B2" s="6">
        <v>367</v>
      </c>
      <c r="C2" s="6">
        <v>15.56</v>
      </c>
      <c r="D2" s="6">
        <v>340</v>
      </c>
      <c r="E2" t="s">
        <v>133</v>
      </c>
      <c r="H2">
        <v>3594</v>
      </c>
    </row>
    <row r="3" spans="1:8" ht="12.75">
      <c r="A3">
        <f aca="true" t="shared" si="0" ref="A3:A38">H3-H2+A2</f>
        <v>1518.2</v>
      </c>
      <c r="B3" s="6">
        <v>365</v>
      </c>
      <c r="C3" s="6">
        <v>22.1</v>
      </c>
      <c r="D3" s="6">
        <v>350</v>
      </c>
      <c r="E3" t="s">
        <v>136</v>
      </c>
      <c r="H3">
        <v>3598</v>
      </c>
    </row>
    <row r="4" spans="1:8" ht="12.75">
      <c r="A4">
        <f t="shared" si="0"/>
        <v>1522.7</v>
      </c>
      <c r="B4" s="6">
        <v>355.33</v>
      </c>
      <c r="C4" s="6">
        <v>17.33</v>
      </c>
      <c r="D4" s="6">
        <v>360</v>
      </c>
      <c r="H4">
        <v>3602.5</v>
      </c>
    </row>
    <row r="5" spans="1:8" ht="12.75">
      <c r="A5">
        <f t="shared" si="0"/>
        <v>1523.2</v>
      </c>
      <c r="B5" s="6">
        <v>347.71</v>
      </c>
      <c r="C5" s="6">
        <v>22.07</v>
      </c>
      <c r="D5" s="6">
        <v>370</v>
      </c>
      <c r="H5">
        <v>3603</v>
      </c>
    </row>
    <row r="6" spans="1:8" ht="12.75">
      <c r="A6">
        <f t="shared" si="0"/>
        <v>1523.7</v>
      </c>
      <c r="B6" s="6">
        <v>356.28</v>
      </c>
      <c r="C6" s="6">
        <v>25.05</v>
      </c>
      <c r="D6" s="6"/>
      <c r="H6">
        <v>3603.5</v>
      </c>
    </row>
    <row r="7" spans="1:8" ht="12.75">
      <c r="A7">
        <f t="shared" si="0"/>
        <v>1524.2</v>
      </c>
      <c r="B7" s="6">
        <v>343.99</v>
      </c>
      <c r="C7" s="6">
        <v>21.98</v>
      </c>
      <c r="D7" s="6"/>
      <c r="H7">
        <v>3604</v>
      </c>
    </row>
    <row r="8" spans="1:8" ht="12.75">
      <c r="A8">
        <f t="shared" si="0"/>
        <v>1525.7</v>
      </c>
      <c r="B8" s="6">
        <v>353.67</v>
      </c>
      <c r="C8" s="6">
        <v>18.86</v>
      </c>
      <c r="D8" s="6"/>
      <c r="H8">
        <v>3605.5</v>
      </c>
    </row>
    <row r="9" spans="1:8" ht="12.75">
      <c r="A9">
        <f t="shared" si="0"/>
        <v>1526.2</v>
      </c>
      <c r="B9" s="6">
        <v>346.07</v>
      </c>
      <c r="C9" s="6">
        <v>22</v>
      </c>
      <c r="D9" s="6"/>
      <c r="H9">
        <v>3606</v>
      </c>
    </row>
    <row r="10" spans="1:8" ht="12.75">
      <c r="A10">
        <f t="shared" si="0"/>
        <v>1526.7</v>
      </c>
      <c r="B10" s="6">
        <v>350.75</v>
      </c>
      <c r="C10" s="6">
        <v>25.05</v>
      </c>
      <c r="D10" s="6"/>
      <c r="H10">
        <v>3606.5</v>
      </c>
    </row>
    <row r="11" spans="1:8" ht="12.75">
      <c r="A11">
        <f t="shared" si="0"/>
        <v>1527.7</v>
      </c>
      <c r="B11" s="6">
        <v>359.28</v>
      </c>
      <c r="C11" s="6">
        <v>27.92</v>
      </c>
      <c r="D11" s="6"/>
      <c r="F11" s="6"/>
      <c r="H11">
        <v>3607.5</v>
      </c>
    </row>
    <row r="12" spans="1:8" ht="12.75">
      <c r="A12">
        <f t="shared" si="0"/>
        <v>1528.2</v>
      </c>
      <c r="B12" s="6">
        <v>364</v>
      </c>
      <c r="C12" s="6">
        <v>22.06</v>
      </c>
      <c r="D12" s="6"/>
      <c r="E12" t="s">
        <v>137</v>
      </c>
      <c r="H12">
        <v>3608</v>
      </c>
    </row>
    <row r="13" spans="1:8" ht="12.75">
      <c r="A13">
        <f t="shared" si="0"/>
        <v>1532.2</v>
      </c>
      <c r="B13" s="6">
        <v>343.97</v>
      </c>
      <c r="C13" s="6">
        <v>29.53</v>
      </c>
      <c r="D13" s="6"/>
      <c r="H13">
        <v>3612</v>
      </c>
    </row>
    <row r="14" spans="1:8" ht="12.75">
      <c r="A14">
        <f t="shared" si="0"/>
        <v>1533.2</v>
      </c>
      <c r="B14" s="6">
        <v>360</v>
      </c>
      <c r="C14" s="6">
        <v>20.7</v>
      </c>
      <c r="D14" s="6"/>
      <c r="H14">
        <v>3613</v>
      </c>
    </row>
    <row r="15" spans="1:8" ht="12.75">
      <c r="A15">
        <f t="shared" si="0"/>
        <v>1534.2</v>
      </c>
      <c r="B15" s="6">
        <v>358.34</v>
      </c>
      <c r="C15" s="6">
        <v>20.64</v>
      </c>
      <c r="D15" s="6"/>
      <c r="E15" t="s">
        <v>138</v>
      </c>
      <c r="H15">
        <v>3614</v>
      </c>
    </row>
    <row r="16" spans="1:8" ht="12.75">
      <c r="A16">
        <f t="shared" si="0"/>
        <v>1534.7</v>
      </c>
      <c r="B16" s="6">
        <v>359.28</v>
      </c>
      <c r="C16" s="6">
        <v>23.77</v>
      </c>
      <c r="D16" s="6"/>
      <c r="H16">
        <v>3614.5</v>
      </c>
    </row>
    <row r="17" spans="1:8" ht="12.75">
      <c r="A17">
        <f t="shared" si="0"/>
        <v>1534.95</v>
      </c>
      <c r="B17" s="6">
        <v>356.63</v>
      </c>
      <c r="C17" s="6">
        <v>19.17</v>
      </c>
      <c r="D17" s="6"/>
      <c r="H17">
        <v>3614.75</v>
      </c>
    </row>
    <row r="18" spans="1:8" ht="12.75">
      <c r="A18">
        <f t="shared" si="0"/>
        <v>1535.2</v>
      </c>
      <c r="B18" s="6">
        <v>342.26</v>
      </c>
      <c r="C18" s="6">
        <v>28.17</v>
      </c>
      <c r="D18" s="6"/>
      <c r="H18">
        <v>3615</v>
      </c>
    </row>
    <row r="19" spans="1:8" ht="12.75">
      <c r="A19">
        <f t="shared" si="0"/>
        <v>1535.7</v>
      </c>
      <c r="B19" s="6">
        <v>353.71</v>
      </c>
      <c r="C19" s="6">
        <v>19.08</v>
      </c>
      <c r="D19" s="6"/>
      <c r="H19">
        <v>3615.5</v>
      </c>
    </row>
    <row r="20" spans="1:8" ht="12.75">
      <c r="A20">
        <f t="shared" si="0"/>
        <v>1536.2</v>
      </c>
      <c r="B20" s="6">
        <v>348.97</v>
      </c>
      <c r="C20" s="6">
        <v>19.19</v>
      </c>
      <c r="D20" s="6"/>
      <c r="H20">
        <v>3616</v>
      </c>
    </row>
    <row r="21" spans="1:8" ht="12.75">
      <c r="A21">
        <f t="shared" si="0"/>
        <v>1536.45</v>
      </c>
      <c r="B21" s="6">
        <v>349.91</v>
      </c>
      <c r="C21" s="6">
        <v>19.11</v>
      </c>
      <c r="D21" s="6"/>
      <c r="H21">
        <v>3616.25</v>
      </c>
    </row>
    <row r="22" spans="1:8" ht="12.75">
      <c r="A22">
        <f t="shared" si="0"/>
        <v>1537.7</v>
      </c>
      <c r="B22" s="6">
        <v>347.97</v>
      </c>
      <c r="C22" s="6">
        <v>19.08</v>
      </c>
      <c r="D22" s="6"/>
      <c r="H22">
        <v>3617.5</v>
      </c>
    </row>
    <row r="23" spans="1:8" ht="12.75">
      <c r="A23">
        <f t="shared" si="0"/>
        <v>1537.95</v>
      </c>
      <c r="B23" s="6">
        <v>347.9</v>
      </c>
      <c r="C23" s="6">
        <v>23.74</v>
      </c>
      <c r="D23" s="6"/>
      <c r="H23">
        <v>3617.75</v>
      </c>
    </row>
    <row r="24" spans="1:8" ht="12.75">
      <c r="A24">
        <f t="shared" si="0"/>
        <v>1541.2</v>
      </c>
      <c r="B24" s="6">
        <v>343.11</v>
      </c>
      <c r="C24" s="6">
        <v>31.04</v>
      </c>
      <c r="D24" s="6"/>
      <c r="H24">
        <v>3621</v>
      </c>
    </row>
    <row r="25" spans="1:8" ht="12.75">
      <c r="A25">
        <f t="shared" si="0"/>
        <v>1541.7</v>
      </c>
      <c r="B25" s="6">
        <v>351.16</v>
      </c>
      <c r="C25" s="6">
        <v>28.16</v>
      </c>
      <c r="D25" s="6"/>
      <c r="H25">
        <v>3621.5</v>
      </c>
    </row>
    <row r="26" spans="1:8" ht="12.75">
      <c r="A26">
        <f t="shared" si="0"/>
        <v>1542.2</v>
      </c>
      <c r="B26" s="6">
        <v>355.4</v>
      </c>
      <c r="C26" s="6">
        <v>23.8</v>
      </c>
      <c r="D26" s="6"/>
      <c r="H26">
        <v>3622</v>
      </c>
    </row>
    <row r="27" spans="1:8" ht="12.75">
      <c r="A27">
        <f t="shared" si="0"/>
        <v>1542.7</v>
      </c>
      <c r="B27" s="6">
        <v>346.95</v>
      </c>
      <c r="C27" s="6">
        <v>20.71</v>
      </c>
      <c r="D27" s="6"/>
      <c r="H27">
        <v>3622.5</v>
      </c>
    </row>
    <row r="28" spans="1:8" ht="12.75">
      <c r="A28">
        <f t="shared" si="0"/>
        <v>1543.2</v>
      </c>
      <c r="B28" s="6">
        <v>356.36</v>
      </c>
      <c r="C28" s="6">
        <v>19.17</v>
      </c>
      <c r="D28" s="6"/>
      <c r="H28">
        <v>3623</v>
      </c>
    </row>
    <row r="29" spans="1:8" ht="12.75">
      <c r="A29">
        <f t="shared" si="0"/>
        <v>1544.2</v>
      </c>
      <c r="B29" s="6">
        <v>348.81</v>
      </c>
      <c r="C29" s="6">
        <v>17.63</v>
      </c>
      <c r="D29" s="6"/>
      <c r="H29">
        <v>3624</v>
      </c>
    </row>
    <row r="30" spans="1:8" ht="12.75">
      <c r="A30">
        <f t="shared" si="0"/>
        <v>1546.2</v>
      </c>
      <c r="B30" s="6">
        <v>368</v>
      </c>
      <c r="C30" s="6">
        <v>22.43</v>
      </c>
      <c r="D30" s="6"/>
      <c r="H30">
        <v>3626</v>
      </c>
    </row>
    <row r="31" spans="1:8" ht="12.75">
      <c r="A31">
        <f t="shared" si="0"/>
        <v>1546.45</v>
      </c>
      <c r="B31" s="6">
        <v>356.35</v>
      </c>
      <c r="C31" s="6">
        <v>23.86</v>
      </c>
      <c r="D31" s="6"/>
      <c r="H31">
        <v>3626.25</v>
      </c>
    </row>
    <row r="32" spans="1:8" ht="12.75">
      <c r="A32">
        <f t="shared" si="0"/>
        <v>1548.2</v>
      </c>
      <c r="B32" s="6">
        <v>349.78</v>
      </c>
      <c r="C32" s="6">
        <v>25.55</v>
      </c>
      <c r="D32" s="6"/>
      <c r="H32">
        <v>3628</v>
      </c>
    </row>
    <row r="33" spans="1:8" ht="12.75">
      <c r="A33">
        <f t="shared" si="0"/>
        <v>1548.7</v>
      </c>
      <c r="B33" s="6">
        <v>358.29</v>
      </c>
      <c r="C33" s="6">
        <v>19.28</v>
      </c>
      <c r="D33" s="6"/>
      <c r="H33">
        <v>3628.5</v>
      </c>
    </row>
    <row r="34" spans="1:8" ht="12.75">
      <c r="A34">
        <f t="shared" si="0"/>
        <v>1549.6000000000001</v>
      </c>
      <c r="B34" s="6">
        <v>346.89</v>
      </c>
      <c r="C34" s="6">
        <v>29.61</v>
      </c>
      <c r="D34" s="6"/>
      <c r="H34">
        <v>3629.4</v>
      </c>
    </row>
    <row r="35" spans="1:8" ht="12.75">
      <c r="A35">
        <f t="shared" si="0"/>
        <v>1550.2</v>
      </c>
      <c r="B35" s="6">
        <v>344.04</v>
      </c>
      <c r="C35" s="6">
        <v>28.23</v>
      </c>
      <c r="D35" s="6"/>
      <c r="H35">
        <v>3630</v>
      </c>
    </row>
    <row r="36" spans="1:8" ht="12.75">
      <c r="A36">
        <f t="shared" si="0"/>
        <v>1573.2</v>
      </c>
      <c r="B36" s="6">
        <v>358.31</v>
      </c>
      <c r="C36" s="6">
        <v>35.84</v>
      </c>
      <c r="D36" s="6"/>
      <c r="H36">
        <v>3653</v>
      </c>
    </row>
    <row r="37" spans="1:8" ht="12.75">
      <c r="A37">
        <f t="shared" si="0"/>
        <v>1573.45</v>
      </c>
      <c r="B37" s="6">
        <v>368</v>
      </c>
      <c r="C37" s="6">
        <v>32.04</v>
      </c>
      <c r="D37" s="6"/>
      <c r="H37">
        <v>3653.25</v>
      </c>
    </row>
    <row r="38" spans="1:8" ht="12.75">
      <c r="A38">
        <f t="shared" si="0"/>
        <v>1577.2</v>
      </c>
      <c r="B38" s="6">
        <v>358.16</v>
      </c>
      <c r="C38" s="6">
        <v>42.32</v>
      </c>
      <c r="D38" s="6"/>
      <c r="H38">
        <v>3657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24"/>
  <sheetViews>
    <sheetView zoomScale="150" zoomScaleNormal="150" workbookViewId="0" topLeftCell="A1">
      <selection activeCell="E6" sqref="E6"/>
    </sheetView>
  </sheetViews>
  <sheetFormatPr defaultColWidth="9.00390625" defaultRowHeight="12.75"/>
  <cols>
    <col min="1" max="12" width="10.75390625" style="2" customWidth="1"/>
    <col min="13" max="13" width="11.00390625" style="0" customWidth="1"/>
    <col min="14" max="26" width="10.75390625" style="2" customWidth="1"/>
    <col min="27" max="27" width="11.00390625" style="0" customWidth="1"/>
    <col min="28" max="16384" width="10.75390625" style="2" customWidth="1"/>
  </cols>
  <sheetData>
    <row r="1" spans="1:29" ht="12.75">
      <c r="A1" s="2" t="s">
        <v>141</v>
      </c>
      <c r="B1" s="2" t="s">
        <v>141</v>
      </c>
      <c r="F1" s="2" t="s">
        <v>151</v>
      </c>
      <c r="G1" s="2" t="s">
        <v>145</v>
      </c>
      <c r="K1" s="2" t="s">
        <v>141</v>
      </c>
      <c r="L1" s="2" t="s">
        <v>145</v>
      </c>
      <c r="O1" s="2" t="s">
        <v>141</v>
      </c>
      <c r="P1" s="2" t="s">
        <v>145</v>
      </c>
      <c r="S1" s="2" t="s">
        <v>141</v>
      </c>
      <c r="T1" s="2" t="s">
        <v>145</v>
      </c>
      <c r="W1" s="2" t="s">
        <v>141</v>
      </c>
      <c r="X1" s="2" t="s">
        <v>145</v>
      </c>
      <c r="AB1" s="2" t="s">
        <v>141</v>
      </c>
      <c r="AC1" s="2" t="s">
        <v>145</v>
      </c>
    </row>
    <row r="2" spans="1:30" ht="12.75">
      <c r="A2" s="2">
        <v>1528.7</v>
      </c>
      <c r="B2" s="2">
        <f aca="true" t="shared" si="0" ref="B2:B7">$A$2+(C2*0.01)</f>
        <v>1528.74</v>
      </c>
      <c r="C2" s="2">
        <v>4</v>
      </c>
      <c r="D2" s="2">
        <v>6</v>
      </c>
      <c r="E2" s="2" t="s">
        <v>72</v>
      </c>
      <c r="F2" s="2">
        <v>116.41164105221353</v>
      </c>
      <c r="G2" s="2">
        <v>33.645962021458764</v>
      </c>
      <c r="H2" s="2">
        <v>0</v>
      </c>
      <c r="J2" s="2" t="s">
        <v>72</v>
      </c>
      <c r="K2" s="2">
        <v>1528.74</v>
      </c>
      <c r="L2" s="2">
        <v>33.645962021458764</v>
      </c>
      <c r="N2" s="2" t="s">
        <v>67</v>
      </c>
      <c r="O2" s="2">
        <v>1528.82</v>
      </c>
      <c r="P2" s="2">
        <v>66.04984714203205</v>
      </c>
      <c r="V2" s="2" t="s">
        <v>152</v>
      </c>
      <c r="W2" s="2">
        <v>1528.74</v>
      </c>
      <c r="X2" s="2">
        <v>36.58584277170531</v>
      </c>
      <c r="AB2" s="2">
        <v>1530.56</v>
      </c>
      <c r="AC2" s="2">
        <v>52.974614328819484</v>
      </c>
      <c r="AD2" s="2" t="s">
        <v>25</v>
      </c>
    </row>
    <row r="3" spans="2:30" ht="12.75">
      <c r="B3" s="2">
        <f t="shared" si="0"/>
        <v>1528.74</v>
      </c>
      <c r="C3" s="2">
        <v>4</v>
      </c>
      <c r="D3" s="2">
        <v>6</v>
      </c>
      <c r="E3" s="2" t="s">
        <v>28</v>
      </c>
      <c r="F3" s="2">
        <v>55.01590389272036</v>
      </c>
      <c r="G3" s="2">
        <v>36.58584277170531</v>
      </c>
      <c r="H3" s="2">
        <v>10</v>
      </c>
      <c r="J3" s="2" t="s">
        <v>72</v>
      </c>
      <c r="K3" s="2">
        <v>1532.225</v>
      </c>
      <c r="L3" s="2">
        <v>23.508335402818346</v>
      </c>
      <c r="N3" s="2" t="s">
        <v>67</v>
      </c>
      <c r="O3" s="2">
        <v>1530.11</v>
      </c>
      <c r="P3" s="2">
        <v>20</v>
      </c>
      <c r="V3" s="2" t="s">
        <v>152</v>
      </c>
      <c r="W3" s="2">
        <v>1528.8</v>
      </c>
      <c r="X3" s="2">
        <v>52.238756092964955</v>
      </c>
      <c r="AB3" s="2">
        <v>1530.91</v>
      </c>
      <c r="AC3" s="2">
        <v>30.37550652529314</v>
      </c>
      <c r="AD3" s="2" t="s">
        <v>25</v>
      </c>
    </row>
    <row r="4" spans="2:30" ht="12.75">
      <c r="B4" s="2">
        <f t="shared" si="0"/>
        <v>1528.8</v>
      </c>
      <c r="C4" s="2">
        <v>10</v>
      </c>
      <c r="D4" s="2">
        <v>12</v>
      </c>
      <c r="E4" s="2" t="s">
        <v>28</v>
      </c>
      <c r="F4" s="2">
        <v>180</v>
      </c>
      <c r="G4" s="2">
        <v>90</v>
      </c>
      <c r="H4" s="2">
        <v>20</v>
      </c>
      <c r="J4" s="2" t="s">
        <v>72</v>
      </c>
      <c r="K4" s="2">
        <v>1532.525</v>
      </c>
      <c r="L4" s="2">
        <v>14.311538546719703</v>
      </c>
      <c r="N4" s="2" t="s">
        <v>67</v>
      </c>
      <c r="O4" s="2">
        <v>1530.51</v>
      </c>
      <c r="P4" s="2">
        <v>51.82245028661025</v>
      </c>
      <c r="V4" s="2" t="s">
        <v>152</v>
      </c>
      <c r="W4" s="2">
        <v>1532.145</v>
      </c>
      <c r="X4" s="2">
        <v>25.608363513876682</v>
      </c>
      <c r="AB4" s="2">
        <v>1530.94</v>
      </c>
      <c r="AC4" s="2">
        <v>18.659358514869098</v>
      </c>
      <c r="AD4" s="2" t="s">
        <v>25</v>
      </c>
    </row>
    <row r="5" spans="2:30" ht="12.75">
      <c r="B5" s="2">
        <f t="shared" si="0"/>
        <v>1528.8</v>
      </c>
      <c r="C5" s="2">
        <v>10</v>
      </c>
      <c r="D5" s="2">
        <v>12</v>
      </c>
      <c r="E5" s="2" t="s">
        <v>28</v>
      </c>
      <c r="F5" s="2">
        <v>120</v>
      </c>
      <c r="G5" s="2">
        <v>52.238756092964955</v>
      </c>
      <c r="H5" s="2">
        <v>30</v>
      </c>
      <c r="J5" s="2" t="s">
        <v>72</v>
      </c>
      <c r="K5" s="2">
        <v>1532.845</v>
      </c>
      <c r="L5" s="2">
        <v>18.24011765604814</v>
      </c>
      <c r="N5" s="2" t="s">
        <v>67</v>
      </c>
      <c r="O5" s="2">
        <v>1530.62</v>
      </c>
      <c r="P5" s="2">
        <v>21.522487814070075</v>
      </c>
      <c r="V5" s="2" t="s">
        <v>152</v>
      </c>
      <c r="W5" s="2">
        <v>1532.385</v>
      </c>
      <c r="X5" s="2">
        <v>17.439550667481186</v>
      </c>
      <c r="AB5" s="2">
        <v>1531.01</v>
      </c>
      <c r="AC5" s="2">
        <v>31.807200070049497</v>
      </c>
      <c r="AD5" s="2" t="s">
        <v>25</v>
      </c>
    </row>
    <row r="6" spans="2:30" ht="12.75">
      <c r="B6" s="2">
        <f t="shared" si="0"/>
        <v>1528.89</v>
      </c>
      <c r="C6" s="2">
        <v>19</v>
      </c>
      <c r="D6" s="2">
        <v>20</v>
      </c>
      <c r="E6" s="2" t="s">
        <v>28</v>
      </c>
      <c r="F6" s="2">
        <v>90</v>
      </c>
      <c r="G6" s="2">
        <v>90</v>
      </c>
      <c r="H6" s="2">
        <v>40</v>
      </c>
      <c r="J6" s="2" t="s">
        <v>72</v>
      </c>
      <c r="K6" s="2">
        <v>1533.105</v>
      </c>
      <c r="L6" s="2">
        <v>22.086227495987828</v>
      </c>
      <c r="N6" s="2" t="s">
        <v>67</v>
      </c>
      <c r="O6" s="2">
        <v>1530.77</v>
      </c>
      <c r="P6" s="2">
        <v>23</v>
      </c>
      <c r="V6" s="2" t="s">
        <v>152</v>
      </c>
      <c r="W6" s="2">
        <v>1532.585</v>
      </c>
      <c r="X6" s="2">
        <v>55.1121492492089</v>
      </c>
      <c r="AB6" s="2">
        <v>1531.6</v>
      </c>
      <c r="AC6" s="2">
        <v>22.342909253120183</v>
      </c>
      <c r="AD6" s="2" t="s">
        <v>20</v>
      </c>
    </row>
    <row r="7" spans="2:30" ht="12.75">
      <c r="B7" s="2">
        <f t="shared" si="0"/>
        <v>1528.82</v>
      </c>
      <c r="C7" s="2">
        <v>12</v>
      </c>
      <c r="D7" s="2">
        <v>24</v>
      </c>
      <c r="E7" s="2" t="s">
        <v>73</v>
      </c>
      <c r="F7" s="2">
        <v>40</v>
      </c>
      <c r="G7" s="2">
        <v>66.04984714203205</v>
      </c>
      <c r="H7" s="2">
        <v>50</v>
      </c>
      <c r="J7" s="2" t="s">
        <v>72</v>
      </c>
      <c r="K7" s="2">
        <v>1533.73</v>
      </c>
      <c r="L7" s="2">
        <v>21.090581178999088</v>
      </c>
      <c r="N7" s="2" t="s">
        <v>67</v>
      </c>
      <c r="O7" s="2">
        <v>1530.89</v>
      </c>
      <c r="P7" s="2">
        <v>44.42393945994725</v>
      </c>
      <c r="V7" s="2" t="s">
        <v>152</v>
      </c>
      <c r="W7" s="2">
        <v>1532.845</v>
      </c>
      <c r="X7" s="2">
        <v>28.684190458184638</v>
      </c>
      <c r="AB7" s="2">
        <v>1531.85</v>
      </c>
      <c r="AC7" s="2">
        <v>6.000000000000014</v>
      </c>
      <c r="AD7" s="2" t="s">
        <v>25</v>
      </c>
    </row>
    <row r="8" spans="1:30" ht="12.75">
      <c r="A8" s="2">
        <v>1530.11</v>
      </c>
      <c r="B8" s="2">
        <f aca="true" t="shared" si="1" ref="B8:B16">$A$8+(C8*0.01)</f>
        <v>1530.11</v>
      </c>
      <c r="C8" s="2">
        <v>0</v>
      </c>
      <c r="D8" s="2">
        <v>3</v>
      </c>
      <c r="E8" s="2" t="s">
        <v>73</v>
      </c>
      <c r="F8" s="2">
        <v>180</v>
      </c>
      <c r="G8" s="2">
        <v>20</v>
      </c>
      <c r="H8" s="2">
        <v>60</v>
      </c>
      <c r="J8" s="2" t="s">
        <v>72</v>
      </c>
      <c r="K8" s="2">
        <v>1533.86</v>
      </c>
      <c r="L8" s="2">
        <v>25</v>
      </c>
      <c r="N8" s="2" t="s">
        <v>67</v>
      </c>
      <c r="O8" s="2">
        <v>1531.52</v>
      </c>
      <c r="P8" s="2">
        <v>38.60643404412221</v>
      </c>
      <c r="V8" s="2" t="s">
        <v>152</v>
      </c>
      <c r="W8" s="2">
        <v>1533.035</v>
      </c>
      <c r="X8" s="2">
        <v>28.57925274989494</v>
      </c>
      <c r="AB8" s="2">
        <v>1533.62</v>
      </c>
      <c r="AC8" s="2">
        <v>28.90455563305445</v>
      </c>
      <c r="AD8" s="2" t="s">
        <v>25</v>
      </c>
    </row>
    <row r="9" spans="2:30" ht="12.75">
      <c r="B9" s="2">
        <f t="shared" si="1"/>
        <v>1530.51</v>
      </c>
      <c r="C9" s="2">
        <v>40</v>
      </c>
      <c r="D9" s="2">
        <v>45</v>
      </c>
      <c r="E9" s="2" t="s">
        <v>73</v>
      </c>
      <c r="F9" s="2">
        <v>203.50127936860963</v>
      </c>
      <c r="G9" s="2">
        <v>51.82245028661025</v>
      </c>
      <c r="H9" s="2">
        <v>70</v>
      </c>
      <c r="J9" s="2" t="s">
        <v>72</v>
      </c>
      <c r="K9" s="2">
        <v>1534.76</v>
      </c>
      <c r="L9" s="2">
        <v>30</v>
      </c>
      <c r="N9" s="2" t="s">
        <v>67</v>
      </c>
      <c r="O9" s="2">
        <v>1531.87</v>
      </c>
      <c r="P9" s="2">
        <v>23.86251949797139</v>
      </c>
      <c r="V9" s="2" t="s">
        <v>152</v>
      </c>
      <c r="W9" s="2">
        <v>1533.045</v>
      </c>
      <c r="X9" s="2">
        <v>19.623362719358028</v>
      </c>
      <c r="AB9" s="2">
        <v>1533.86</v>
      </c>
      <c r="AC9" s="2">
        <v>28.14732211776854</v>
      </c>
      <c r="AD9" s="2" t="s">
        <v>25</v>
      </c>
    </row>
    <row r="10" spans="2:30" ht="12.75">
      <c r="B10" s="2">
        <f t="shared" si="1"/>
        <v>1530.56</v>
      </c>
      <c r="C10" s="2">
        <v>45</v>
      </c>
      <c r="D10" s="2">
        <v>50</v>
      </c>
      <c r="E10" s="2" t="s">
        <v>25</v>
      </c>
      <c r="F10" s="2">
        <v>296.37345890552814</v>
      </c>
      <c r="G10" s="2">
        <v>52.974614328819484</v>
      </c>
      <c r="H10" s="2">
        <v>80</v>
      </c>
      <c r="J10" s="2" t="s">
        <v>72</v>
      </c>
      <c r="K10" s="2">
        <v>1535.465</v>
      </c>
      <c r="L10" s="2">
        <v>15.79322415135941</v>
      </c>
      <c r="N10" s="2" t="s">
        <v>67</v>
      </c>
      <c r="O10" s="2">
        <v>1532.075</v>
      </c>
      <c r="P10" s="2">
        <v>58.130934289935496</v>
      </c>
      <c r="V10" s="2" t="s">
        <v>152</v>
      </c>
      <c r="W10" s="2">
        <v>1533.125</v>
      </c>
      <c r="X10" s="2">
        <v>15.207897734275718</v>
      </c>
      <c r="AB10" s="2">
        <v>1534.58</v>
      </c>
      <c r="AC10" s="2">
        <v>8.595081592881456</v>
      </c>
      <c r="AD10" s="2" t="s">
        <v>25</v>
      </c>
    </row>
    <row r="11" spans="2:30" ht="12.75">
      <c r="B11" s="2">
        <f t="shared" si="1"/>
        <v>1530.62</v>
      </c>
      <c r="C11" s="2">
        <v>51</v>
      </c>
      <c r="D11" s="2">
        <v>55</v>
      </c>
      <c r="E11" s="2" t="s">
        <v>73</v>
      </c>
      <c r="F11" s="2">
        <v>146.80801744509233</v>
      </c>
      <c r="G11" s="2">
        <v>21.522487814070075</v>
      </c>
      <c r="H11" s="2">
        <v>90</v>
      </c>
      <c r="J11" s="2" t="s">
        <v>72</v>
      </c>
      <c r="K11" s="2">
        <v>1535.625</v>
      </c>
      <c r="L11" s="2">
        <v>12.070291286354703</v>
      </c>
      <c r="N11" s="2" t="s">
        <v>67</v>
      </c>
      <c r="O11" s="2">
        <v>1534.59</v>
      </c>
      <c r="P11" s="2">
        <v>22.2687444952969</v>
      </c>
      <c r="V11" s="2" t="s">
        <v>152</v>
      </c>
      <c r="W11" s="2">
        <v>1533.175</v>
      </c>
      <c r="X11" s="2">
        <v>15.22814989065327</v>
      </c>
      <c r="AB11" s="2">
        <v>1534.65</v>
      </c>
      <c r="AC11" s="2">
        <v>39.20288872181693</v>
      </c>
      <c r="AD11" s="2" t="s">
        <v>25</v>
      </c>
    </row>
    <row r="12" spans="2:30" ht="12.75">
      <c r="B12" s="2">
        <f t="shared" si="1"/>
        <v>1530.77</v>
      </c>
      <c r="C12" s="2">
        <v>66</v>
      </c>
      <c r="D12" s="2">
        <v>68</v>
      </c>
      <c r="E12" s="2" t="s">
        <v>73</v>
      </c>
      <c r="F12" s="2">
        <v>180</v>
      </c>
      <c r="G12" s="2">
        <v>23</v>
      </c>
      <c r="J12" s="2" t="s">
        <v>72</v>
      </c>
      <c r="K12" s="2">
        <v>1535.795</v>
      </c>
      <c r="L12" s="2">
        <v>30.84578165637346</v>
      </c>
      <c r="N12" s="2" t="s">
        <v>67</v>
      </c>
      <c r="O12" s="2">
        <v>1536.9</v>
      </c>
      <c r="P12" s="2">
        <v>81.53171099905725</v>
      </c>
      <c r="V12" s="2" t="s">
        <v>152</v>
      </c>
      <c r="W12" s="2">
        <v>1533.53</v>
      </c>
      <c r="X12" s="2">
        <v>42.03874920444175</v>
      </c>
      <c r="AB12" s="2">
        <v>1535.415</v>
      </c>
      <c r="AC12" s="2">
        <v>21.89044884609335</v>
      </c>
      <c r="AD12" s="2" t="s">
        <v>25</v>
      </c>
    </row>
    <row r="13" spans="2:30" ht="12.75">
      <c r="B13" s="2">
        <f t="shared" si="1"/>
        <v>1530.9099999999999</v>
      </c>
      <c r="C13" s="2">
        <v>80</v>
      </c>
      <c r="D13" s="2">
        <v>81</v>
      </c>
      <c r="E13" s="2" t="s">
        <v>25</v>
      </c>
      <c r="F13" s="2">
        <v>98.61674926959924</v>
      </c>
      <c r="G13" s="2">
        <v>30.37550652529314</v>
      </c>
      <c r="J13" s="2" t="s">
        <v>72</v>
      </c>
      <c r="K13" s="2">
        <v>1536.305</v>
      </c>
      <c r="L13" s="2">
        <v>36.049939750300105</v>
      </c>
      <c r="N13" s="2" t="s">
        <v>67</v>
      </c>
      <c r="O13" s="2">
        <v>1539.28</v>
      </c>
      <c r="P13" s="2">
        <v>90</v>
      </c>
      <c r="V13" s="2" t="s">
        <v>152</v>
      </c>
      <c r="W13" s="2">
        <v>1533.57</v>
      </c>
      <c r="X13" s="2">
        <v>9.842161638802551</v>
      </c>
      <c r="AB13" s="2">
        <v>1535.465</v>
      </c>
      <c r="AC13" s="2">
        <v>20.590671675526792</v>
      </c>
      <c r="AD13" s="2" t="s">
        <v>25</v>
      </c>
    </row>
    <row r="14" spans="2:30" ht="12.75">
      <c r="B14" s="2">
        <f t="shared" si="1"/>
        <v>1530.9399999999998</v>
      </c>
      <c r="C14" s="2">
        <v>83</v>
      </c>
      <c r="D14" s="2">
        <v>84</v>
      </c>
      <c r="E14" s="2" t="s">
        <v>25</v>
      </c>
      <c r="F14" s="2">
        <v>74.92982099384011</v>
      </c>
      <c r="G14" s="2">
        <v>18.659358514869098</v>
      </c>
      <c r="J14" s="2" t="s">
        <v>72</v>
      </c>
      <c r="K14" s="2">
        <v>1536.325</v>
      </c>
      <c r="L14" s="2">
        <v>19.647958604303582</v>
      </c>
      <c r="N14" s="2" t="s">
        <v>67</v>
      </c>
      <c r="O14" s="2">
        <v>1540.51</v>
      </c>
      <c r="P14" s="2">
        <v>77.8009183095512</v>
      </c>
      <c r="V14" s="2" t="s">
        <v>152</v>
      </c>
      <c r="W14" s="2">
        <v>1533.59</v>
      </c>
      <c r="X14" s="2">
        <v>61.120905982572395</v>
      </c>
      <c r="AB14" s="2">
        <v>1535.625</v>
      </c>
      <c r="AC14" s="2">
        <v>20.999599834418035</v>
      </c>
      <c r="AD14" s="2" t="s">
        <v>25</v>
      </c>
    </row>
    <row r="15" spans="2:30" ht="12.75">
      <c r="B15" s="2">
        <f t="shared" si="1"/>
        <v>1530.8899999999999</v>
      </c>
      <c r="C15" s="2">
        <v>78</v>
      </c>
      <c r="D15" s="2">
        <v>83</v>
      </c>
      <c r="E15" s="2" t="s">
        <v>73</v>
      </c>
      <c r="F15" s="2">
        <v>30.830720685430208</v>
      </c>
      <c r="G15" s="2">
        <v>44.42393945994725</v>
      </c>
      <c r="J15" s="2" t="s">
        <v>72</v>
      </c>
      <c r="K15" s="2">
        <v>1536.395</v>
      </c>
      <c r="L15" s="2">
        <v>32.41955454558047</v>
      </c>
      <c r="N15" s="2" t="s">
        <v>67</v>
      </c>
      <c r="O15" s="2">
        <v>1543.4</v>
      </c>
      <c r="P15" s="2">
        <v>90</v>
      </c>
      <c r="V15" s="2" t="s">
        <v>152</v>
      </c>
      <c r="W15" s="2">
        <v>1533.73</v>
      </c>
      <c r="X15" s="2">
        <v>51.13357737055106</v>
      </c>
      <c r="AB15" s="2">
        <v>1535.625</v>
      </c>
      <c r="AC15" s="2">
        <v>18.52609395053379</v>
      </c>
      <c r="AD15" s="2" t="s">
        <v>25</v>
      </c>
    </row>
    <row r="16" spans="2:30" ht="12.75">
      <c r="B16" s="2">
        <f t="shared" si="1"/>
        <v>1531.01</v>
      </c>
      <c r="C16" s="2">
        <v>90</v>
      </c>
      <c r="D16" s="2">
        <v>91</v>
      </c>
      <c r="E16" s="2" t="s">
        <v>25</v>
      </c>
      <c r="F16" s="2">
        <v>125.22118272421622</v>
      </c>
      <c r="G16" s="2">
        <v>31.807200070049497</v>
      </c>
      <c r="J16" s="2" t="s">
        <v>69</v>
      </c>
      <c r="K16" s="2">
        <v>1536.815</v>
      </c>
      <c r="L16" s="2">
        <v>16.743548626826666</v>
      </c>
      <c r="N16" s="2" t="s">
        <v>67</v>
      </c>
      <c r="O16" s="2">
        <v>1543.79</v>
      </c>
      <c r="P16" s="2">
        <v>90</v>
      </c>
      <c r="V16" s="2" t="s">
        <v>152</v>
      </c>
      <c r="W16" s="2">
        <v>1533.97</v>
      </c>
      <c r="X16" s="2">
        <v>10.196043268939817</v>
      </c>
      <c r="AB16" s="2">
        <v>1535.675</v>
      </c>
      <c r="AC16" s="2">
        <v>32.10229117081966</v>
      </c>
      <c r="AD16" s="2" t="s">
        <v>25</v>
      </c>
    </row>
    <row r="17" spans="1:30" ht="12.75">
      <c r="A17" s="2">
        <v>1531.37</v>
      </c>
      <c r="B17" s="2">
        <f>$A$17+(C17*0.01)</f>
        <v>1531.52</v>
      </c>
      <c r="C17" s="2">
        <v>15</v>
      </c>
      <c r="D17" s="2">
        <v>19</v>
      </c>
      <c r="E17" s="2" t="s">
        <v>73</v>
      </c>
      <c r="F17" s="2">
        <v>200.2439956948428</v>
      </c>
      <c r="G17" s="2">
        <v>38.60643404412221</v>
      </c>
      <c r="J17" s="2" t="s">
        <v>69</v>
      </c>
      <c r="K17" s="2">
        <v>1536.98</v>
      </c>
      <c r="L17" s="2">
        <v>48.99249087530886</v>
      </c>
      <c r="N17" s="2" t="s">
        <v>67</v>
      </c>
      <c r="O17" s="2">
        <v>1544.12</v>
      </c>
      <c r="P17" s="2">
        <v>39.26846611205953</v>
      </c>
      <c r="V17" s="2" t="s">
        <v>152</v>
      </c>
      <c r="W17" s="2">
        <v>1534.54</v>
      </c>
      <c r="X17" s="2">
        <v>52.23875609296496</v>
      </c>
      <c r="AB17" s="2">
        <v>1535.675</v>
      </c>
      <c r="AC17" s="2">
        <v>79.16915036945772</v>
      </c>
      <c r="AD17" s="2" t="s">
        <v>25</v>
      </c>
    </row>
    <row r="18" spans="2:30" ht="12.75">
      <c r="B18" s="2">
        <f>$A$17+(C18*0.01)</f>
        <v>1531.6</v>
      </c>
      <c r="C18" s="2">
        <v>23</v>
      </c>
      <c r="D18" s="2">
        <v>24</v>
      </c>
      <c r="E18" s="2" t="s">
        <v>20</v>
      </c>
      <c r="F18" s="2">
        <v>279.8191899288131</v>
      </c>
      <c r="G18" s="2">
        <v>22.342909253120183</v>
      </c>
      <c r="J18" s="2" t="s">
        <v>69</v>
      </c>
      <c r="K18" s="2">
        <v>1537.85</v>
      </c>
      <c r="L18" s="2">
        <v>25.29765137651468</v>
      </c>
      <c r="N18" s="2" t="s">
        <v>67</v>
      </c>
      <c r="O18" s="2">
        <v>1544.12</v>
      </c>
      <c r="P18" s="2">
        <v>30.37550652529314</v>
      </c>
      <c r="V18" s="2" t="s">
        <v>152</v>
      </c>
      <c r="W18" s="2">
        <v>1534.8</v>
      </c>
      <c r="X18" s="2">
        <v>25.07474527934481</v>
      </c>
      <c r="AB18" s="2">
        <v>1535.675</v>
      </c>
      <c r="AC18" s="2">
        <v>50.72654979265045</v>
      </c>
      <c r="AD18" s="2" t="s">
        <v>25</v>
      </c>
    </row>
    <row r="19" spans="2:30" ht="12.75">
      <c r="B19" s="2">
        <f>$A$17+(C19*0.01)</f>
        <v>1531.85</v>
      </c>
      <c r="C19" s="2">
        <v>48</v>
      </c>
      <c r="D19" s="2">
        <v>48.5</v>
      </c>
      <c r="E19" s="2" t="s">
        <v>25</v>
      </c>
      <c r="F19" s="2">
        <v>270</v>
      </c>
      <c r="G19" s="2">
        <v>6.000000000000014</v>
      </c>
      <c r="J19" s="2" t="s">
        <v>72</v>
      </c>
      <c r="K19" s="2">
        <v>1538.92</v>
      </c>
      <c r="L19" s="2">
        <v>23.341366554873844</v>
      </c>
      <c r="N19" s="2" t="s">
        <v>67</v>
      </c>
      <c r="O19" s="2">
        <v>1565.91</v>
      </c>
      <c r="P19" s="2">
        <v>55.607254900022205</v>
      </c>
      <c r="V19" s="2" t="s">
        <v>152</v>
      </c>
      <c r="W19" s="2">
        <v>1534.915</v>
      </c>
      <c r="X19" s="2">
        <v>30</v>
      </c>
      <c r="AB19" s="2">
        <v>1535.755</v>
      </c>
      <c r="AC19" s="2">
        <v>21</v>
      </c>
      <c r="AD19" s="2" t="s">
        <v>25</v>
      </c>
    </row>
    <row r="20" spans="2:30" ht="12.75">
      <c r="B20" s="2">
        <f>$A$17+(C20*0.01)</f>
        <v>1531.87</v>
      </c>
      <c r="C20" s="2">
        <v>50</v>
      </c>
      <c r="D20" s="2">
        <v>51</v>
      </c>
      <c r="E20" s="2" t="s">
        <v>73</v>
      </c>
      <c r="F20" s="2">
        <v>45</v>
      </c>
      <c r="G20" s="2">
        <v>23.86251949797139</v>
      </c>
      <c r="J20" s="2" t="s">
        <v>72</v>
      </c>
      <c r="K20" s="2">
        <v>1539.03</v>
      </c>
      <c r="L20" s="2">
        <v>27.56297406362542</v>
      </c>
      <c r="N20" s="2" t="s">
        <v>67</v>
      </c>
      <c r="O20" s="2">
        <v>1566.21</v>
      </c>
      <c r="P20" s="2">
        <v>70.31650192058632</v>
      </c>
      <c r="V20" s="2" t="s">
        <v>152</v>
      </c>
      <c r="W20" s="2">
        <v>1535.125</v>
      </c>
      <c r="X20" s="2">
        <v>61.120905982572395</v>
      </c>
      <c r="AB20" s="2">
        <v>1539.45</v>
      </c>
      <c r="AC20" s="2">
        <v>31.474948889185498</v>
      </c>
      <c r="AD20" s="2" t="s">
        <v>20</v>
      </c>
    </row>
    <row r="21" spans="1:30" ht="12.75">
      <c r="A21" s="2">
        <v>1532.045</v>
      </c>
      <c r="B21" s="2">
        <f aca="true" t="shared" si="2" ref="B21:B33">$A$21+(C21*0.01)</f>
        <v>1532.075</v>
      </c>
      <c r="C21" s="2">
        <v>3</v>
      </c>
      <c r="D21" s="2">
        <v>9</v>
      </c>
      <c r="E21" s="2" t="s">
        <v>73</v>
      </c>
      <c r="F21" s="2">
        <v>16.553026673143677</v>
      </c>
      <c r="G21" s="2">
        <v>58.130934289935496</v>
      </c>
      <c r="J21" s="2" t="s">
        <v>72</v>
      </c>
      <c r="K21" s="2">
        <v>1539.45</v>
      </c>
      <c r="L21" s="2">
        <v>21.47966320447439</v>
      </c>
      <c r="N21" s="2" t="s">
        <v>67</v>
      </c>
      <c r="O21" s="2">
        <v>1569.405</v>
      </c>
      <c r="P21" s="2">
        <v>24.280042250505872</v>
      </c>
      <c r="V21" s="2" t="s">
        <v>152</v>
      </c>
      <c r="W21" s="2">
        <v>1535.335</v>
      </c>
      <c r="X21" s="2">
        <v>26.02110345265094</v>
      </c>
      <c r="AB21" s="2">
        <v>1539.62</v>
      </c>
      <c r="AC21" s="2">
        <v>5.82899115760857</v>
      </c>
      <c r="AD21" s="2" t="s">
        <v>20</v>
      </c>
    </row>
    <row r="22" spans="2:30" ht="12.75">
      <c r="B22" s="2">
        <f t="shared" si="2"/>
        <v>1532.145</v>
      </c>
      <c r="C22" s="2">
        <v>10</v>
      </c>
      <c r="D22" s="2">
        <v>11</v>
      </c>
      <c r="E22" s="2" t="s">
        <v>22</v>
      </c>
      <c r="F22" s="2">
        <v>214.91625480203152</v>
      </c>
      <c r="G22" s="2">
        <v>25.608363513876682</v>
      </c>
      <c r="J22" s="2" t="s">
        <v>72</v>
      </c>
      <c r="K22" s="2">
        <v>1539.62</v>
      </c>
      <c r="L22" s="2">
        <v>42.06340643270696</v>
      </c>
      <c r="N22" s="2" t="s">
        <v>67</v>
      </c>
      <c r="O22" s="2">
        <v>1569.465</v>
      </c>
      <c r="P22" s="2">
        <v>50.182702876908095</v>
      </c>
      <c r="V22" s="2" t="s">
        <v>152</v>
      </c>
      <c r="W22" s="2">
        <v>1535.795</v>
      </c>
      <c r="X22" s="2">
        <v>40.25913784006729</v>
      </c>
      <c r="AB22" s="2">
        <v>1540.13</v>
      </c>
      <c r="AC22" s="2">
        <v>15.207897734275718</v>
      </c>
      <c r="AD22" s="2" t="s">
        <v>25</v>
      </c>
    </row>
    <row r="23" spans="2:30" ht="12.75">
      <c r="B23" s="2">
        <f t="shared" si="2"/>
        <v>1532.2250000000001</v>
      </c>
      <c r="C23" s="2">
        <v>18</v>
      </c>
      <c r="D23" s="2">
        <v>24</v>
      </c>
      <c r="E23" s="2" t="s">
        <v>72</v>
      </c>
      <c r="F23" s="2">
        <v>11.6461668714511</v>
      </c>
      <c r="G23" s="2">
        <v>23.508335402818346</v>
      </c>
      <c r="J23" s="2" t="s">
        <v>72</v>
      </c>
      <c r="K23" s="2">
        <v>1540.21</v>
      </c>
      <c r="L23" s="2">
        <v>25.790672408490252</v>
      </c>
      <c r="N23" s="2" t="s">
        <v>67</v>
      </c>
      <c r="O23" s="2">
        <v>1579.36</v>
      </c>
      <c r="P23" s="2">
        <v>54.159639809110935</v>
      </c>
      <c r="V23" s="2" t="s">
        <v>152</v>
      </c>
      <c r="W23" s="2">
        <v>1535.905</v>
      </c>
      <c r="X23" s="2">
        <v>30.952130679569727</v>
      </c>
      <c r="AB23" s="2">
        <v>1540.18</v>
      </c>
      <c r="AC23" s="2">
        <v>24.247532051841333</v>
      </c>
      <c r="AD23" s="2" t="s">
        <v>20</v>
      </c>
    </row>
    <row r="24" spans="2:30" ht="12.75">
      <c r="B24" s="2">
        <f t="shared" si="2"/>
        <v>1532.385</v>
      </c>
      <c r="C24" s="2">
        <v>34</v>
      </c>
      <c r="D24" s="2">
        <v>36</v>
      </c>
      <c r="E24" s="2" t="s">
        <v>28</v>
      </c>
      <c r="F24" s="2">
        <v>329.41271827732487</v>
      </c>
      <c r="G24" s="2">
        <v>17.439550667481186</v>
      </c>
      <c r="J24" s="2" t="s">
        <v>72</v>
      </c>
      <c r="K24" s="2">
        <v>1541.96</v>
      </c>
      <c r="L24" s="2">
        <v>20</v>
      </c>
      <c r="N24" s="2" t="s">
        <v>67</v>
      </c>
      <c r="O24" s="2">
        <v>1584.48</v>
      </c>
      <c r="P24" s="2">
        <v>7.999999999999986</v>
      </c>
      <c r="V24" s="2" t="s">
        <v>152</v>
      </c>
      <c r="W24" s="2">
        <v>1536.375</v>
      </c>
      <c r="X24" s="2">
        <v>26.657965008003934</v>
      </c>
      <c r="AB24" s="2">
        <v>1540.51</v>
      </c>
      <c r="AC24" s="2">
        <v>22.268744495296872</v>
      </c>
      <c r="AD24" s="2" t="s">
        <v>25</v>
      </c>
    </row>
    <row r="25" spans="2:30" ht="12.75">
      <c r="B25" s="2">
        <f t="shared" si="2"/>
        <v>1532.525</v>
      </c>
      <c r="C25" s="2">
        <v>48</v>
      </c>
      <c r="D25" s="2">
        <v>51</v>
      </c>
      <c r="E25" s="2" t="s">
        <v>72</v>
      </c>
      <c r="F25" s="2">
        <v>11.870541035292945</v>
      </c>
      <c r="G25" s="2">
        <v>14.311538546719703</v>
      </c>
      <c r="J25" s="2" t="s">
        <v>72</v>
      </c>
      <c r="K25" s="2">
        <v>1542.55</v>
      </c>
      <c r="L25" s="2">
        <v>38.1592515932052</v>
      </c>
      <c r="N25" s="2" t="s">
        <v>67</v>
      </c>
      <c r="O25" s="2">
        <v>1584.6</v>
      </c>
      <c r="P25" s="2">
        <v>15</v>
      </c>
      <c r="V25" s="2" t="s">
        <v>152</v>
      </c>
      <c r="W25" s="2">
        <v>1536.905</v>
      </c>
      <c r="X25" s="2">
        <v>43.958207002617755</v>
      </c>
      <c r="AB25" s="2">
        <v>1541.86</v>
      </c>
      <c r="AC25" s="2">
        <v>30.37550652529317</v>
      </c>
      <c r="AD25" s="2" t="s">
        <v>20</v>
      </c>
    </row>
    <row r="26" spans="2:30" ht="12.75">
      <c r="B26" s="2">
        <f t="shared" si="2"/>
        <v>1532.585</v>
      </c>
      <c r="C26" s="2">
        <v>54</v>
      </c>
      <c r="D26" s="2">
        <v>60</v>
      </c>
      <c r="E26" s="2" t="s">
        <v>28</v>
      </c>
      <c r="F26" s="2">
        <v>238.8016411798758</v>
      </c>
      <c r="G26" s="2">
        <v>55.1121492492089</v>
      </c>
      <c r="J26" s="2" t="s">
        <v>72</v>
      </c>
      <c r="K26" s="2">
        <v>1542.84</v>
      </c>
      <c r="L26" s="2">
        <v>35.53134776280417</v>
      </c>
      <c r="N26" s="2" t="s">
        <v>67</v>
      </c>
      <c r="O26" s="2">
        <v>1585.21</v>
      </c>
      <c r="P26" s="2">
        <v>36</v>
      </c>
      <c r="V26" s="2" t="s">
        <v>152</v>
      </c>
      <c r="W26" s="2">
        <v>1537.86</v>
      </c>
      <c r="X26" s="2">
        <v>21.090581178999088</v>
      </c>
      <c r="AB26" s="2">
        <v>1541.99</v>
      </c>
      <c r="AC26" s="2">
        <v>22.533497780344533</v>
      </c>
      <c r="AD26" s="2" t="s">
        <v>20</v>
      </c>
    </row>
    <row r="27" spans="2:30" ht="12.75">
      <c r="B27" s="2">
        <f t="shared" si="2"/>
        <v>1532.845</v>
      </c>
      <c r="C27" s="2">
        <v>80</v>
      </c>
      <c r="D27" s="2">
        <v>83</v>
      </c>
      <c r="E27" s="2" t="s">
        <v>72</v>
      </c>
      <c r="F27" s="2">
        <v>9.16258364912926</v>
      </c>
      <c r="G27" s="2">
        <v>18.24011765604814</v>
      </c>
      <c r="J27" s="2" t="s">
        <v>72</v>
      </c>
      <c r="K27" s="2">
        <v>1543</v>
      </c>
      <c r="L27" s="2">
        <v>18.798451255588702</v>
      </c>
      <c r="N27" s="2" t="s">
        <v>67</v>
      </c>
      <c r="O27" s="2">
        <v>1585.86</v>
      </c>
      <c r="P27" s="2">
        <v>75.05841238845416</v>
      </c>
      <c r="V27" s="2" t="s">
        <v>152</v>
      </c>
      <c r="W27" s="2">
        <v>1538.98</v>
      </c>
      <c r="X27" s="2">
        <v>12</v>
      </c>
      <c r="AB27" s="2">
        <v>1542.42</v>
      </c>
      <c r="AC27" s="2">
        <v>12</v>
      </c>
      <c r="AD27" s="2" t="s">
        <v>20</v>
      </c>
    </row>
    <row r="28" spans="2:30" ht="12.75">
      <c r="B28" s="2">
        <f t="shared" si="2"/>
        <v>1532.845</v>
      </c>
      <c r="C28" s="2">
        <v>80</v>
      </c>
      <c r="D28" s="2">
        <v>84</v>
      </c>
      <c r="E28" s="2" t="s">
        <v>28</v>
      </c>
      <c r="F28" s="2">
        <v>43.47618367806433</v>
      </c>
      <c r="G28" s="2">
        <v>28.684190458184638</v>
      </c>
      <c r="J28" s="2" t="s">
        <v>72</v>
      </c>
      <c r="K28" s="2">
        <v>1543.77</v>
      </c>
      <c r="L28" s="2">
        <v>17.96386012983136</v>
      </c>
      <c r="N28" s="2" t="s">
        <v>67</v>
      </c>
      <c r="O28" s="2">
        <v>1588.01</v>
      </c>
      <c r="P28" s="2">
        <v>66.8482774580966</v>
      </c>
      <c r="V28" s="2" t="s">
        <v>152</v>
      </c>
      <c r="W28" s="2">
        <v>1540.01</v>
      </c>
      <c r="X28" s="2">
        <v>16.95668696868286</v>
      </c>
      <c r="AB28" s="2">
        <v>1542.53</v>
      </c>
      <c r="AC28" s="2">
        <v>70.8507813954956</v>
      </c>
      <c r="AD28" s="2" t="s">
        <v>25</v>
      </c>
    </row>
    <row r="29" spans="2:30" ht="12.75">
      <c r="B29" s="2">
        <f t="shared" si="2"/>
        <v>1533.035</v>
      </c>
      <c r="C29" s="2">
        <v>99</v>
      </c>
      <c r="D29" s="2">
        <v>101</v>
      </c>
      <c r="E29" s="2" t="s">
        <v>28</v>
      </c>
      <c r="F29" s="2">
        <v>32.783182764142396</v>
      </c>
      <c r="G29" s="2">
        <v>28.57925274989494</v>
      </c>
      <c r="J29" s="2" t="s">
        <v>72</v>
      </c>
      <c r="K29" s="2">
        <v>1543.87</v>
      </c>
      <c r="L29" s="2">
        <v>30.37550652529314</v>
      </c>
      <c r="N29" s="2" t="s">
        <v>67</v>
      </c>
      <c r="O29" s="2">
        <v>1588.13</v>
      </c>
      <c r="P29" s="2">
        <v>81.35083489471242</v>
      </c>
      <c r="V29" s="2" t="s">
        <v>152</v>
      </c>
      <c r="W29" s="2">
        <v>1540.28</v>
      </c>
      <c r="X29" s="2">
        <v>54</v>
      </c>
      <c r="AB29" s="2">
        <v>1542.61</v>
      </c>
      <c r="AC29" s="2">
        <v>42.27351539113118</v>
      </c>
      <c r="AD29" s="2" t="s">
        <v>20</v>
      </c>
    </row>
    <row r="30" spans="2:30" ht="12.75">
      <c r="B30" s="2">
        <f t="shared" si="2"/>
        <v>1533.045</v>
      </c>
      <c r="C30" s="2">
        <v>100</v>
      </c>
      <c r="D30" s="2">
        <v>102</v>
      </c>
      <c r="E30" s="2" t="s">
        <v>28</v>
      </c>
      <c r="F30" s="2">
        <v>14.256344709249163</v>
      </c>
      <c r="G30" s="2">
        <v>19.623362719358028</v>
      </c>
      <c r="J30" s="2" t="s">
        <v>72</v>
      </c>
      <c r="K30" s="2">
        <v>1555.95</v>
      </c>
      <c r="L30" s="2">
        <v>40.12368689577785</v>
      </c>
      <c r="N30" s="2" t="s">
        <v>67</v>
      </c>
      <c r="O30" s="2">
        <v>1589.26</v>
      </c>
      <c r="P30" s="2">
        <v>55.05932580625094</v>
      </c>
      <c r="V30" s="2" t="s">
        <v>152</v>
      </c>
      <c r="W30" s="2">
        <v>1540.28</v>
      </c>
      <c r="X30" s="2">
        <v>35.19883378079835</v>
      </c>
      <c r="AB30" s="2">
        <v>1543.28</v>
      </c>
      <c r="AC30" s="2">
        <v>34.5492411324196</v>
      </c>
      <c r="AD30" s="2" t="s">
        <v>25</v>
      </c>
    </row>
    <row r="31" spans="2:30" ht="12.75">
      <c r="B31" s="2">
        <f t="shared" si="2"/>
        <v>1533.105</v>
      </c>
      <c r="C31" s="2">
        <v>106</v>
      </c>
      <c r="D31" s="2">
        <v>109</v>
      </c>
      <c r="E31" s="2" t="s">
        <v>72</v>
      </c>
      <c r="F31" s="2">
        <v>4.939908480612758</v>
      </c>
      <c r="G31" s="2">
        <v>22.086227495987828</v>
      </c>
      <c r="J31" s="2" t="s">
        <v>72</v>
      </c>
      <c r="K31" s="2">
        <v>1556.12</v>
      </c>
      <c r="L31" s="2">
        <v>24.280042250505872</v>
      </c>
      <c r="N31" s="2" t="s">
        <v>67</v>
      </c>
      <c r="O31" s="2">
        <v>1589.51</v>
      </c>
      <c r="P31" s="2">
        <v>52.84144585594842</v>
      </c>
      <c r="V31" s="2" t="s">
        <v>152</v>
      </c>
      <c r="W31" s="2">
        <v>1541.15</v>
      </c>
      <c r="X31" s="2">
        <v>21.47966320447439</v>
      </c>
      <c r="AB31" s="2">
        <v>1543.6</v>
      </c>
      <c r="AC31" s="2">
        <v>51.13357737055106</v>
      </c>
      <c r="AD31" s="2" t="s">
        <v>20</v>
      </c>
    </row>
    <row r="32" spans="2:30" ht="12.75">
      <c r="B32" s="2">
        <f t="shared" si="2"/>
        <v>1533.125</v>
      </c>
      <c r="C32" s="2">
        <v>108</v>
      </c>
      <c r="D32" s="2">
        <v>109</v>
      </c>
      <c r="E32" s="2" t="s">
        <v>28</v>
      </c>
      <c r="F32" s="2">
        <v>112.85785871020286</v>
      </c>
      <c r="G32" s="2">
        <v>15.207897734275718</v>
      </c>
      <c r="J32" s="2" t="s">
        <v>72</v>
      </c>
      <c r="K32" s="2">
        <v>1556.25</v>
      </c>
      <c r="L32" s="2">
        <v>19.647958604303568</v>
      </c>
      <c r="N32" s="2" t="s">
        <v>67</v>
      </c>
      <c r="O32" s="2">
        <v>1590.65</v>
      </c>
      <c r="P32" s="2">
        <v>60.501295768896334</v>
      </c>
      <c r="V32" s="2" t="s">
        <v>152</v>
      </c>
      <c r="W32" s="2">
        <v>1541.86</v>
      </c>
      <c r="X32" s="2">
        <v>50</v>
      </c>
      <c r="AB32" s="2">
        <v>1543.6</v>
      </c>
      <c r="AC32" s="2">
        <v>46.030763123193914</v>
      </c>
      <c r="AD32" s="2" t="s">
        <v>25</v>
      </c>
    </row>
    <row r="33" spans="2:30" ht="12.75">
      <c r="B33" s="2">
        <f t="shared" si="2"/>
        <v>1533.1750000000002</v>
      </c>
      <c r="C33" s="2">
        <v>113</v>
      </c>
      <c r="D33" s="2">
        <v>115</v>
      </c>
      <c r="E33" s="2" t="s">
        <v>28</v>
      </c>
      <c r="F33" s="2">
        <v>121.33093290115892</v>
      </c>
      <c r="G33" s="2">
        <v>15.22814989065327</v>
      </c>
      <c r="J33" s="2" t="s">
        <v>72</v>
      </c>
      <c r="K33" s="2">
        <v>1556.85</v>
      </c>
      <c r="L33" s="2">
        <v>12.98588470237776</v>
      </c>
      <c r="N33" s="2" t="s">
        <v>67</v>
      </c>
      <c r="O33" s="2">
        <v>1591.08</v>
      </c>
      <c r="P33" s="2">
        <v>56.174155029430274</v>
      </c>
      <c r="V33" s="2" t="s">
        <v>152</v>
      </c>
      <c r="W33" s="2">
        <v>1541.99</v>
      </c>
      <c r="X33" s="2">
        <v>52.238756092964955</v>
      </c>
      <c r="AB33" s="2">
        <v>1543.9</v>
      </c>
      <c r="AC33" s="2">
        <v>55</v>
      </c>
      <c r="AD33" s="2" t="s">
        <v>20</v>
      </c>
    </row>
    <row r="34" spans="1:30" ht="12.75">
      <c r="A34" s="2">
        <v>1533.48</v>
      </c>
      <c r="B34" s="2">
        <f aca="true" t="shared" si="3" ref="B34:B51">$A$34+(C34*0.01)</f>
        <v>1533.53</v>
      </c>
      <c r="C34" s="2">
        <v>5</v>
      </c>
      <c r="D34" s="2">
        <v>7</v>
      </c>
      <c r="E34" s="2" t="s">
        <v>28</v>
      </c>
      <c r="F34" s="2">
        <v>92.22101449728854</v>
      </c>
      <c r="G34" s="2">
        <v>42.03874920444175</v>
      </c>
      <c r="J34" s="2" t="s">
        <v>72</v>
      </c>
      <c r="K34" s="2">
        <v>1556.97</v>
      </c>
      <c r="L34" s="2">
        <v>33.93213492052215</v>
      </c>
      <c r="N34" s="2" t="s">
        <v>67</v>
      </c>
      <c r="O34" s="2">
        <v>1591.08</v>
      </c>
      <c r="P34" s="2">
        <v>50</v>
      </c>
      <c r="V34" s="2" t="s">
        <v>152</v>
      </c>
      <c r="W34" s="2">
        <v>1542.39</v>
      </c>
      <c r="X34" s="2">
        <v>18.42471049914228</v>
      </c>
      <c r="AB34" s="2">
        <v>1556.04</v>
      </c>
      <c r="AC34" s="2">
        <v>22.52395390479184</v>
      </c>
      <c r="AD34" s="2" t="s">
        <v>153</v>
      </c>
    </row>
    <row r="35" spans="2:30" ht="12.75">
      <c r="B35" s="2">
        <f t="shared" si="3"/>
        <v>1533.57</v>
      </c>
      <c r="C35" s="2">
        <v>9</v>
      </c>
      <c r="D35" s="2">
        <v>11</v>
      </c>
      <c r="E35" s="2" t="s">
        <v>28</v>
      </c>
      <c r="F35" s="2">
        <v>293.8214830925075</v>
      </c>
      <c r="G35" s="2">
        <v>9.842161638802551</v>
      </c>
      <c r="J35" s="2" t="s">
        <v>72</v>
      </c>
      <c r="K35" s="2">
        <v>1557.24</v>
      </c>
      <c r="L35" s="2">
        <v>16.908050477499742</v>
      </c>
      <c r="V35" s="2" t="s">
        <v>152</v>
      </c>
      <c r="W35" s="2">
        <v>1542.58</v>
      </c>
      <c r="X35" s="2">
        <v>12.070291286354703</v>
      </c>
      <c r="AB35" s="2">
        <v>1556.29</v>
      </c>
      <c r="AC35" s="2">
        <v>18</v>
      </c>
      <c r="AD35" s="2" t="s">
        <v>153</v>
      </c>
    </row>
    <row r="36" spans="2:30" ht="12.75">
      <c r="B36" s="2">
        <f t="shared" si="3"/>
        <v>1533.59</v>
      </c>
      <c r="C36" s="2">
        <v>11</v>
      </c>
      <c r="D36" s="2">
        <v>14</v>
      </c>
      <c r="E36" s="2" t="s">
        <v>28</v>
      </c>
      <c r="F36" s="2">
        <v>351.2060231130031</v>
      </c>
      <c r="G36" s="2">
        <v>61.120905982572395</v>
      </c>
      <c r="J36" s="2" t="s">
        <v>72</v>
      </c>
      <c r="K36" s="2">
        <v>1557.57</v>
      </c>
      <c r="L36" s="2">
        <v>12.78076620326884</v>
      </c>
      <c r="V36" s="2" t="s">
        <v>152</v>
      </c>
      <c r="W36" s="2">
        <v>1542.69</v>
      </c>
      <c r="X36" s="2">
        <v>28.90455563305445</v>
      </c>
      <c r="AB36" s="2">
        <v>1556.84</v>
      </c>
      <c r="AC36" s="2">
        <v>37.70655419373304</v>
      </c>
      <c r="AD36" s="2" t="s">
        <v>153</v>
      </c>
    </row>
    <row r="37" spans="2:30" ht="12.75">
      <c r="B37" s="2">
        <f t="shared" si="3"/>
        <v>1533.6200000000001</v>
      </c>
      <c r="C37" s="2">
        <v>14</v>
      </c>
      <c r="D37" s="2">
        <v>16</v>
      </c>
      <c r="E37" s="2" t="s">
        <v>25</v>
      </c>
      <c r="F37" s="2">
        <v>60.117510869716455</v>
      </c>
      <c r="G37" s="2">
        <v>28.90455563305445</v>
      </c>
      <c r="J37" s="2" t="s">
        <v>72</v>
      </c>
      <c r="K37" s="2">
        <v>1558.005</v>
      </c>
      <c r="L37" s="2">
        <v>48.43923742984066</v>
      </c>
      <c r="V37" s="2" t="s">
        <v>152</v>
      </c>
      <c r="W37" s="2">
        <v>1542.69</v>
      </c>
      <c r="X37" s="2">
        <v>50</v>
      </c>
      <c r="AB37" s="2">
        <v>1557.18</v>
      </c>
      <c r="AC37" s="2">
        <v>32.07026804972584</v>
      </c>
      <c r="AD37" s="2" t="s">
        <v>153</v>
      </c>
    </row>
    <row r="38" spans="2:30" ht="12.75">
      <c r="B38" s="2">
        <f t="shared" si="3"/>
        <v>1533.73</v>
      </c>
      <c r="C38" s="2">
        <v>25</v>
      </c>
      <c r="D38" s="2">
        <v>29</v>
      </c>
      <c r="E38" s="2" t="s">
        <v>119</v>
      </c>
      <c r="F38" s="2">
        <v>45</v>
      </c>
      <c r="G38" s="2">
        <v>21.090581178999088</v>
      </c>
      <c r="J38" s="2" t="s">
        <v>72</v>
      </c>
      <c r="K38" s="2">
        <v>1558.045</v>
      </c>
      <c r="L38" s="2">
        <v>16</v>
      </c>
      <c r="V38" s="2" t="s">
        <v>152</v>
      </c>
      <c r="W38" s="2">
        <v>1543.08</v>
      </c>
      <c r="X38" s="2">
        <v>62.96597916017513</v>
      </c>
      <c r="AB38" s="2">
        <v>1557.18</v>
      </c>
      <c r="AC38" s="2">
        <v>22.35323956712645</v>
      </c>
      <c r="AD38" s="2" t="s">
        <v>153</v>
      </c>
    </row>
    <row r="39" spans="2:30" ht="12.75">
      <c r="B39" s="2">
        <f t="shared" si="3"/>
        <v>1533.73</v>
      </c>
      <c r="C39" s="2">
        <v>25</v>
      </c>
      <c r="D39" s="2">
        <v>29</v>
      </c>
      <c r="E39" s="2" t="s">
        <v>28</v>
      </c>
      <c r="F39" s="2">
        <v>50.155851463812155</v>
      </c>
      <c r="G39" s="2">
        <v>51.13357737055106</v>
      </c>
      <c r="J39" s="2" t="s">
        <v>72</v>
      </c>
      <c r="K39" s="2">
        <v>1558.125</v>
      </c>
      <c r="L39" s="2">
        <v>45</v>
      </c>
      <c r="V39" s="2" t="s">
        <v>152</v>
      </c>
      <c r="W39" s="2">
        <v>1544.04</v>
      </c>
      <c r="X39" s="2">
        <v>39.77232735851037</v>
      </c>
      <c r="AB39" s="2">
        <v>1557.46</v>
      </c>
      <c r="AC39" s="2">
        <v>21.090581178999088</v>
      </c>
      <c r="AD39" s="2" t="s">
        <v>153</v>
      </c>
    </row>
    <row r="40" spans="2:30" ht="12.75">
      <c r="B40" s="2">
        <f t="shared" si="3"/>
        <v>1533.78</v>
      </c>
      <c r="C40" s="2">
        <v>30</v>
      </c>
      <c r="D40" s="2">
        <v>30</v>
      </c>
      <c r="E40" s="2" t="s">
        <v>28</v>
      </c>
      <c r="F40" s="2">
        <v>0</v>
      </c>
      <c r="G40" s="2">
        <v>90</v>
      </c>
      <c r="J40" s="2" t="s">
        <v>72</v>
      </c>
      <c r="K40" s="2">
        <v>1558.565</v>
      </c>
      <c r="L40" s="2">
        <v>25.900717854778904</v>
      </c>
      <c r="V40" s="2" t="s">
        <v>152</v>
      </c>
      <c r="W40" s="2">
        <v>1555.9</v>
      </c>
      <c r="X40" s="2">
        <v>68.35125248341113</v>
      </c>
      <c r="AB40" s="2">
        <v>1557.67</v>
      </c>
      <c r="AC40" s="2">
        <v>32.88152678083866</v>
      </c>
      <c r="AD40" s="2" t="s">
        <v>153</v>
      </c>
    </row>
    <row r="41" spans="2:30" ht="12.75">
      <c r="B41" s="2">
        <f t="shared" si="3"/>
        <v>1533.8600000000001</v>
      </c>
      <c r="C41" s="2">
        <v>38</v>
      </c>
      <c r="D41" s="2">
        <v>40</v>
      </c>
      <c r="E41" s="2" t="s">
        <v>72</v>
      </c>
      <c r="F41" s="2">
        <v>0</v>
      </c>
      <c r="G41" s="2">
        <v>25</v>
      </c>
      <c r="J41" s="2" t="s">
        <v>72</v>
      </c>
      <c r="K41" s="2">
        <v>1558.635</v>
      </c>
      <c r="L41" s="2">
        <v>25.900717854778904</v>
      </c>
      <c r="V41" s="2" t="s">
        <v>152</v>
      </c>
      <c r="W41" s="2">
        <v>1556.5</v>
      </c>
      <c r="X41" s="2">
        <v>64.9110955375226</v>
      </c>
      <c r="AB41" s="2">
        <v>1557.845</v>
      </c>
      <c r="AC41" s="2">
        <v>57.52248781407007</v>
      </c>
      <c r="AD41" s="2" t="s">
        <v>153</v>
      </c>
    </row>
    <row r="42" spans="2:30" ht="12.75">
      <c r="B42" s="2">
        <f t="shared" si="3"/>
        <v>1533.8600000000001</v>
      </c>
      <c r="C42" s="2">
        <v>38</v>
      </c>
      <c r="D42" s="2">
        <v>40</v>
      </c>
      <c r="E42" s="2" t="s">
        <v>25</v>
      </c>
      <c r="F42" s="2">
        <v>354.37084093097565</v>
      </c>
      <c r="G42" s="2">
        <v>28.14732211776854</v>
      </c>
      <c r="J42" s="2" t="s">
        <v>72</v>
      </c>
      <c r="K42" s="2">
        <v>1558.785</v>
      </c>
      <c r="L42" s="2">
        <v>55.607254900022205</v>
      </c>
      <c r="V42" s="2" t="s">
        <v>152</v>
      </c>
      <c r="W42" s="2">
        <v>1556.69</v>
      </c>
      <c r="X42" s="2">
        <v>68.3071837084955</v>
      </c>
      <c r="AB42" s="2">
        <v>1557.885</v>
      </c>
      <c r="AC42" s="2">
        <v>48.68936901978189</v>
      </c>
      <c r="AD42" s="2" t="s">
        <v>153</v>
      </c>
    </row>
    <row r="43" spans="2:30" ht="12.75">
      <c r="B43" s="2">
        <f t="shared" si="3"/>
        <v>1533.97</v>
      </c>
      <c r="C43" s="2">
        <v>49</v>
      </c>
      <c r="D43" s="2">
        <v>51</v>
      </c>
      <c r="E43" s="2" t="s">
        <v>28</v>
      </c>
      <c r="F43" s="2">
        <v>101.20221599881123</v>
      </c>
      <c r="G43" s="2">
        <v>10.196043268939817</v>
      </c>
      <c r="J43" s="2" t="s">
        <v>72</v>
      </c>
      <c r="K43" s="2">
        <v>1559.015</v>
      </c>
      <c r="L43" s="2">
        <v>31.608330582255988</v>
      </c>
      <c r="V43" s="2" t="s">
        <v>152</v>
      </c>
      <c r="W43" s="2">
        <v>1557.18</v>
      </c>
      <c r="X43" s="2">
        <v>32.347584020461184</v>
      </c>
      <c r="AB43" s="2">
        <v>1558.045</v>
      </c>
      <c r="AC43" s="2">
        <v>30.37550652529314</v>
      </c>
      <c r="AD43" s="2" t="s">
        <v>153</v>
      </c>
    </row>
    <row r="44" spans="2:30" ht="12.75">
      <c r="B44" s="2">
        <f t="shared" si="3"/>
        <v>1533.97</v>
      </c>
      <c r="C44" s="2">
        <v>49</v>
      </c>
      <c r="D44" s="2">
        <v>51</v>
      </c>
      <c r="E44" s="2" t="s">
        <v>25</v>
      </c>
      <c r="F44" s="2">
        <v>180</v>
      </c>
      <c r="G44" s="2">
        <v>90</v>
      </c>
      <c r="J44" s="2" t="s">
        <v>72</v>
      </c>
      <c r="K44" s="2">
        <v>1559.81</v>
      </c>
      <c r="L44" s="2">
        <v>32.7097621030548</v>
      </c>
      <c r="V44" s="2" t="s">
        <v>152</v>
      </c>
      <c r="W44" s="2">
        <v>1557.67</v>
      </c>
      <c r="X44" s="2">
        <v>69.67595710157443</v>
      </c>
      <c r="AB44" s="2">
        <v>1558.125</v>
      </c>
      <c r="AC44" s="2">
        <v>32.10229117081966</v>
      </c>
      <c r="AD44" s="2" t="s">
        <v>153</v>
      </c>
    </row>
    <row r="45" spans="2:30" ht="12.75">
      <c r="B45" s="2">
        <f t="shared" si="3"/>
        <v>1534.54</v>
      </c>
      <c r="C45" s="2">
        <v>106</v>
      </c>
      <c r="D45" s="2">
        <v>108</v>
      </c>
      <c r="E45" s="2" t="s">
        <v>28</v>
      </c>
      <c r="F45" s="2">
        <v>30</v>
      </c>
      <c r="G45" s="2">
        <v>52.23875609296496</v>
      </c>
      <c r="J45" s="2" t="s">
        <v>72</v>
      </c>
      <c r="K45" s="2">
        <v>1561.395</v>
      </c>
      <c r="L45" s="2">
        <v>48.066238903732426</v>
      </c>
      <c r="V45" s="2" t="s">
        <v>152</v>
      </c>
      <c r="W45" s="2">
        <v>1557.865</v>
      </c>
      <c r="X45" s="2">
        <v>61.46573200590697</v>
      </c>
      <c r="AB45" s="2">
        <v>1558.565</v>
      </c>
      <c r="AC45" s="2">
        <v>30.270742538409188</v>
      </c>
      <c r="AD45" s="2" t="s">
        <v>153</v>
      </c>
    </row>
    <row r="46" spans="2:30" ht="12.75">
      <c r="B46" s="2">
        <f t="shared" si="3"/>
        <v>1534.58</v>
      </c>
      <c r="C46" s="2">
        <v>110</v>
      </c>
      <c r="D46" s="2">
        <v>110</v>
      </c>
      <c r="E46" s="2" t="s">
        <v>123</v>
      </c>
      <c r="F46" s="2">
        <v>0</v>
      </c>
      <c r="G46" s="2">
        <v>90</v>
      </c>
      <c r="J46" s="2" t="s">
        <v>72</v>
      </c>
      <c r="K46" s="2">
        <v>1561.765</v>
      </c>
      <c r="L46" s="2">
        <v>34</v>
      </c>
      <c r="V46" s="2" t="s">
        <v>152</v>
      </c>
      <c r="W46" s="2">
        <v>1558.805</v>
      </c>
      <c r="X46" s="2">
        <v>56.174155029430274</v>
      </c>
      <c r="AB46" s="2">
        <v>1558.995</v>
      </c>
      <c r="AC46" s="2">
        <v>52.238756092964955</v>
      </c>
      <c r="AD46" s="2" t="s">
        <v>153</v>
      </c>
    </row>
    <row r="47" spans="2:30" ht="12.75">
      <c r="B47" s="2">
        <f t="shared" si="3"/>
        <v>1534.58</v>
      </c>
      <c r="C47" s="2">
        <v>110</v>
      </c>
      <c r="D47" s="2">
        <v>113</v>
      </c>
      <c r="E47" s="2" t="s">
        <v>25</v>
      </c>
      <c r="F47" s="2">
        <v>324.5286843340475</v>
      </c>
      <c r="G47" s="2">
        <v>8.595081592881456</v>
      </c>
      <c r="J47" s="2" t="s">
        <v>72</v>
      </c>
      <c r="K47" s="2">
        <v>1562.345</v>
      </c>
      <c r="L47" s="2">
        <v>34.27819671354444</v>
      </c>
      <c r="V47" s="2" t="s">
        <v>152</v>
      </c>
      <c r="W47" s="2">
        <v>1558.945</v>
      </c>
      <c r="X47" s="2">
        <v>50</v>
      </c>
      <c r="AB47" s="2">
        <v>1559.015</v>
      </c>
      <c r="AC47" s="2">
        <v>20</v>
      </c>
      <c r="AD47" s="2" t="s">
        <v>153</v>
      </c>
    </row>
    <row r="48" spans="2:30" ht="12.75">
      <c r="B48" s="2">
        <f t="shared" si="3"/>
        <v>1534.59</v>
      </c>
      <c r="C48" s="2">
        <v>111</v>
      </c>
      <c r="D48" s="2">
        <v>113</v>
      </c>
      <c r="E48" s="2" t="s">
        <v>73</v>
      </c>
      <c r="F48" s="2">
        <v>334.15192788812084</v>
      </c>
      <c r="G48" s="2">
        <v>22.2687444952969</v>
      </c>
      <c r="J48" s="2" t="s">
        <v>72</v>
      </c>
      <c r="K48" s="2">
        <v>1563.05</v>
      </c>
      <c r="L48" s="2">
        <v>36.96482165722785</v>
      </c>
      <c r="V48" s="2" t="s">
        <v>152</v>
      </c>
      <c r="W48" s="2">
        <v>1559.085</v>
      </c>
      <c r="X48" s="2">
        <v>61.60624956486156</v>
      </c>
      <c r="AB48" s="2">
        <v>1559.115</v>
      </c>
      <c r="AC48" s="2">
        <v>60.8944245508482</v>
      </c>
      <c r="AD48" s="2" t="s">
        <v>153</v>
      </c>
    </row>
    <row r="49" spans="2:30" ht="12.75">
      <c r="B49" s="2">
        <f t="shared" si="3"/>
        <v>1534.65</v>
      </c>
      <c r="C49" s="2">
        <v>117</v>
      </c>
      <c r="D49" s="2">
        <v>117</v>
      </c>
      <c r="E49" s="2" t="s">
        <v>25</v>
      </c>
      <c r="F49" s="2">
        <v>71.69219882727077</v>
      </c>
      <c r="G49" s="2">
        <v>39.20288872181693</v>
      </c>
      <c r="J49" s="2" t="s">
        <v>72</v>
      </c>
      <c r="K49" s="2">
        <v>1563.55</v>
      </c>
      <c r="L49" s="2">
        <v>36.380889195636215</v>
      </c>
      <c r="V49" s="2" t="s">
        <v>152</v>
      </c>
      <c r="W49" s="2">
        <v>1559.175</v>
      </c>
      <c r="X49" s="2">
        <v>55.42059909568401</v>
      </c>
      <c r="AB49" s="2">
        <v>1559.98</v>
      </c>
      <c r="AC49" s="2">
        <v>64.34109372674472</v>
      </c>
      <c r="AD49" s="2" t="s">
        <v>153</v>
      </c>
    </row>
    <row r="50" spans="2:30" ht="12.75">
      <c r="B50" s="2">
        <f t="shared" si="3"/>
        <v>1534.76</v>
      </c>
      <c r="C50" s="2">
        <v>128</v>
      </c>
      <c r="D50" s="2">
        <v>130</v>
      </c>
      <c r="E50" s="2" t="s">
        <v>72</v>
      </c>
      <c r="F50" s="2">
        <v>0</v>
      </c>
      <c r="G50" s="2">
        <v>30</v>
      </c>
      <c r="J50" s="2" t="s">
        <v>72</v>
      </c>
      <c r="K50" s="2">
        <v>1565.4</v>
      </c>
      <c r="L50" s="2">
        <v>32</v>
      </c>
      <c r="V50" s="2" t="s">
        <v>152</v>
      </c>
      <c r="W50" s="2">
        <v>1559.335</v>
      </c>
      <c r="X50" s="2">
        <v>15</v>
      </c>
      <c r="AB50" s="2">
        <v>1560.69</v>
      </c>
      <c r="AC50" s="2">
        <v>49.24957705028278</v>
      </c>
      <c r="AD50" s="2" t="s">
        <v>153</v>
      </c>
    </row>
    <row r="51" spans="2:30" ht="12.75">
      <c r="B51" s="2">
        <f t="shared" si="3"/>
        <v>1534.8</v>
      </c>
      <c r="C51" s="2">
        <v>132</v>
      </c>
      <c r="D51" s="2">
        <v>134</v>
      </c>
      <c r="E51" s="2" t="s">
        <v>28</v>
      </c>
      <c r="F51" s="2">
        <v>4.2827624618069535</v>
      </c>
      <c r="G51" s="2">
        <v>25.07474527934481</v>
      </c>
      <c r="J51" s="2" t="s">
        <v>72</v>
      </c>
      <c r="K51" s="2">
        <v>1565.83</v>
      </c>
      <c r="L51" s="2">
        <v>35</v>
      </c>
      <c r="V51" s="2" t="s">
        <v>152</v>
      </c>
      <c r="W51" s="2">
        <v>1559.87</v>
      </c>
      <c r="X51" s="2">
        <v>51.13357737055106</v>
      </c>
      <c r="AB51" s="2">
        <v>1561.185</v>
      </c>
      <c r="AC51" s="2">
        <v>69.29518894536457</v>
      </c>
      <c r="AD51" s="2" t="s">
        <v>153</v>
      </c>
    </row>
    <row r="52" spans="1:30" ht="12.75">
      <c r="A52" s="2">
        <v>1534.895</v>
      </c>
      <c r="B52" s="2">
        <f aca="true" t="shared" si="4" ref="B52:B67">$A$52+(C52*0.01)</f>
        <v>1534.915</v>
      </c>
      <c r="C52" s="2">
        <v>2</v>
      </c>
      <c r="D52" s="2">
        <v>6</v>
      </c>
      <c r="E52" s="2" t="s">
        <v>22</v>
      </c>
      <c r="F52" s="2">
        <v>0</v>
      </c>
      <c r="G52" s="2">
        <v>30</v>
      </c>
      <c r="J52" s="2" t="s">
        <v>72</v>
      </c>
      <c r="K52" s="2">
        <v>1566.01</v>
      </c>
      <c r="L52" s="2">
        <v>53.1544091184194</v>
      </c>
      <c r="V52" s="2" t="s">
        <v>152</v>
      </c>
      <c r="W52" s="2">
        <v>1559.93</v>
      </c>
      <c r="X52" s="2">
        <v>65.59550266211437</v>
      </c>
      <c r="AB52" s="2">
        <v>1561.595</v>
      </c>
      <c r="AC52" s="2">
        <v>78.55008550397629</v>
      </c>
      <c r="AD52" s="2" t="s">
        <v>153</v>
      </c>
    </row>
    <row r="53" spans="2:30" ht="12.75">
      <c r="B53" s="2">
        <f t="shared" si="4"/>
        <v>1535.125</v>
      </c>
      <c r="C53" s="2">
        <v>23</v>
      </c>
      <c r="D53" s="2">
        <v>25</v>
      </c>
      <c r="E53" s="2" t="s">
        <v>28</v>
      </c>
      <c r="F53" s="2">
        <v>81.20602311300308</v>
      </c>
      <c r="G53" s="2">
        <v>61.120905982572395</v>
      </c>
      <c r="J53" s="2" t="s">
        <v>72</v>
      </c>
      <c r="K53" s="2">
        <v>1566.45</v>
      </c>
      <c r="L53" s="2">
        <v>61.975679326395294</v>
      </c>
      <c r="V53" s="2" t="s">
        <v>152</v>
      </c>
      <c r="W53" s="2">
        <v>1560.21</v>
      </c>
      <c r="X53" s="2">
        <v>60</v>
      </c>
      <c r="AB53" s="2">
        <v>1561.955</v>
      </c>
      <c r="AC53" s="2">
        <v>81.35083489471242</v>
      </c>
      <c r="AD53" s="2" t="s">
        <v>153</v>
      </c>
    </row>
    <row r="54" spans="2:30" ht="12.75">
      <c r="B54" s="2">
        <f t="shared" si="4"/>
        <v>1535.335</v>
      </c>
      <c r="C54" s="2">
        <v>44</v>
      </c>
      <c r="D54" s="2">
        <v>47</v>
      </c>
      <c r="E54" s="2" t="s">
        <v>22</v>
      </c>
      <c r="F54" s="2">
        <v>319.97013901463856</v>
      </c>
      <c r="G54" s="2">
        <v>26.02110345265094</v>
      </c>
      <c r="J54" s="2" t="s">
        <v>72</v>
      </c>
      <c r="K54" s="2">
        <v>1566.47</v>
      </c>
      <c r="L54" s="2">
        <v>43.958207002617755</v>
      </c>
      <c r="V54" s="2" t="s">
        <v>152</v>
      </c>
      <c r="W54" s="2">
        <v>1561.155</v>
      </c>
      <c r="X54" s="2">
        <v>60.134793034805426</v>
      </c>
      <c r="AB54" s="2">
        <v>1561.985</v>
      </c>
      <c r="AC54" s="2">
        <v>62.96597916017513</v>
      </c>
      <c r="AD54" s="2" t="s">
        <v>153</v>
      </c>
    </row>
    <row r="55" spans="2:30" ht="12.75">
      <c r="B55" s="2">
        <f t="shared" si="4"/>
        <v>1535.465</v>
      </c>
      <c r="C55" s="2">
        <v>57</v>
      </c>
      <c r="D55" s="2">
        <v>59</v>
      </c>
      <c r="E55" s="2" t="s">
        <v>72</v>
      </c>
      <c r="F55" s="2">
        <v>251.91751116596504</v>
      </c>
      <c r="G55" s="2">
        <v>15.79322415135941</v>
      </c>
      <c r="J55" s="2" t="s">
        <v>119</v>
      </c>
      <c r="K55" s="2">
        <v>1567.055</v>
      </c>
      <c r="L55" s="2">
        <v>23.270480218777394</v>
      </c>
      <c r="V55" s="2" t="s">
        <v>152</v>
      </c>
      <c r="W55" s="2">
        <v>1561.885</v>
      </c>
      <c r="X55" s="2">
        <v>9.425351112692368</v>
      </c>
      <c r="AB55" s="2">
        <v>1562.025</v>
      </c>
      <c r="AC55" s="2">
        <v>32.7097621030548</v>
      </c>
      <c r="AD55" s="2" t="s">
        <v>153</v>
      </c>
    </row>
    <row r="56" spans="2:30" ht="12.75">
      <c r="B56" s="2">
        <f t="shared" si="4"/>
        <v>1535.415</v>
      </c>
      <c r="C56" s="2">
        <v>52</v>
      </c>
      <c r="D56" s="2">
        <v>57</v>
      </c>
      <c r="E56" s="2" t="s">
        <v>25</v>
      </c>
      <c r="F56" s="2">
        <v>230.80223481905887</v>
      </c>
      <c r="G56" s="2">
        <v>21.89044884609335</v>
      </c>
      <c r="J56" s="2" t="s">
        <v>119</v>
      </c>
      <c r="K56" s="2">
        <v>1567.625</v>
      </c>
      <c r="L56" s="2">
        <v>40.57946044909392</v>
      </c>
      <c r="V56" s="2" t="s">
        <v>152</v>
      </c>
      <c r="W56" s="2">
        <v>1562.355</v>
      </c>
      <c r="X56" s="2">
        <v>63.294995838536735</v>
      </c>
      <c r="AB56" s="2">
        <v>1562.145</v>
      </c>
      <c r="AC56" s="2">
        <v>42</v>
      </c>
      <c r="AD56" s="2" t="s">
        <v>153</v>
      </c>
    </row>
    <row r="57" spans="2:30" ht="12.75">
      <c r="B57" s="2">
        <f t="shared" si="4"/>
        <v>1535.465</v>
      </c>
      <c r="C57" s="2">
        <v>57</v>
      </c>
      <c r="D57" s="2">
        <v>58</v>
      </c>
      <c r="E57" s="2" t="s">
        <v>25</v>
      </c>
      <c r="F57" s="2">
        <v>256.4840541437588</v>
      </c>
      <c r="G57" s="2">
        <v>20.590671675526792</v>
      </c>
      <c r="J57" s="2" t="s">
        <v>119</v>
      </c>
      <c r="K57" s="2">
        <v>1568.235</v>
      </c>
      <c r="L57" s="2">
        <v>32</v>
      </c>
      <c r="V57" s="2" t="s">
        <v>152</v>
      </c>
      <c r="W57" s="2">
        <v>1562.445</v>
      </c>
      <c r="X57" s="2">
        <v>64.34109372674472</v>
      </c>
      <c r="AB57" s="2">
        <v>1562.205</v>
      </c>
      <c r="AC57" s="2">
        <v>60</v>
      </c>
      <c r="AD57" s="2" t="s">
        <v>153</v>
      </c>
    </row>
    <row r="58" spans="2:30" ht="12.75">
      <c r="B58" s="2">
        <f t="shared" si="4"/>
        <v>1535.625</v>
      </c>
      <c r="C58" s="2">
        <v>73</v>
      </c>
      <c r="D58" s="2">
        <v>77</v>
      </c>
      <c r="E58" s="2" t="s">
        <v>25</v>
      </c>
      <c r="F58" s="2">
        <v>239.1104030640239</v>
      </c>
      <c r="G58" s="2">
        <v>20.999599834418035</v>
      </c>
      <c r="J58" s="2" t="s">
        <v>119</v>
      </c>
      <c r="K58" s="2">
        <v>1568.925</v>
      </c>
      <c r="L58" s="2">
        <v>15</v>
      </c>
      <c r="V58" s="2" t="s">
        <v>152</v>
      </c>
      <c r="W58" s="2">
        <v>1562.54</v>
      </c>
      <c r="X58" s="2">
        <v>70.4322083645811</v>
      </c>
      <c r="AB58" s="2">
        <v>1562.285</v>
      </c>
      <c r="AC58" s="2">
        <v>60</v>
      </c>
      <c r="AD58" s="2" t="s">
        <v>153</v>
      </c>
    </row>
    <row r="59" spans="2:30" ht="12.75">
      <c r="B59" s="2">
        <f t="shared" si="4"/>
        <v>1535.625</v>
      </c>
      <c r="C59" s="2">
        <v>73</v>
      </c>
      <c r="D59" s="2">
        <v>79</v>
      </c>
      <c r="E59" s="2" t="s">
        <v>72</v>
      </c>
      <c r="F59" s="2">
        <v>204.2320408219698</v>
      </c>
      <c r="G59" s="2">
        <v>12.070291286354703</v>
      </c>
      <c r="J59" s="2" t="s">
        <v>119</v>
      </c>
      <c r="K59" s="2">
        <v>1570.765</v>
      </c>
      <c r="L59" s="2">
        <v>36.22453955139278</v>
      </c>
      <c r="V59" s="2" t="s">
        <v>152</v>
      </c>
      <c r="W59" s="2">
        <v>1562.54</v>
      </c>
      <c r="X59" s="2">
        <v>16.08476157604977</v>
      </c>
      <c r="AB59" s="2">
        <v>1562.7</v>
      </c>
      <c r="AC59" s="2">
        <v>45.402440595367686</v>
      </c>
      <c r="AD59" s="2" t="s">
        <v>153</v>
      </c>
    </row>
    <row r="60" spans="2:30" ht="12.75">
      <c r="B60" s="2">
        <f t="shared" si="4"/>
        <v>1535.625</v>
      </c>
      <c r="C60" s="2">
        <v>73</v>
      </c>
      <c r="D60" s="2">
        <v>77</v>
      </c>
      <c r="E60" s="2" t="s">
        <v>25</v>
      </c>
      <c r="F60" s="2">
        <v>234.0414726133621</v>
      </c>
      <c r="G60" s="2">
        <v>18.52609395053379</v>
      </c>
      <c r="J60" s="2" t="s">
        <v>119</v>
      </c>
      <c r="K60" s="2">
        <v>1571.35</v>
      </c>
      <c r="L60" s="2">
        <v>30</v>
      </c>
      <c r="V60" s="2" t="s">
        <v>152</v>
      </c>
      <c r="W60" s="2">
        <v>1562.76</v>
      </c>
      <c r="X60" s="2">
        <v>19.647958604303568</v>
      </c>
      <c r="AB60" s="2">
        <v>1563.05</v>
      </c>
      <c r="AC60" s="2">
        <v>36.96482165722785</v>
      </c>
      <c r="AD60" s="2" t="s">
        <v>153</v>
      </c>
    </row>
    <row r="61" spans="2:30" ht="12.75">
      <c r="B61" s="2">
        <f t="shared" si="4"/>
        <v>1535.675</v>
      </c>
      <c r="C61" s="2">
        <v>78</v>
      </c>
      <c r="D61" s="2">
        <v>80</v>
      </c>
      <c r="E61" s="2" t="s">
        <v>25</v>
      </c>
      <c r="F61" s="2">
        <v>249.7883736782146</v>
      </c>
      <c r="G61" s="2">
        <v>32.10229117081966</v>
      </c>
      <c r="J61" s="2" t="s">
        <v>119</v>
      </c>
      <c r="K61" s="2">
        <v>1575.08</v>
      </c>
      <c r="L61" s="2">
        <v>38.28990413174851</v>
      </c>
      <c r="V61" s="2" t="s">
        <v>152</v>
      </c>
      <c r="W61" s="2">
        <v>1562.79</v>
      </c>
      <c r="X61" s="2">
        <v>64</v>
      </c>
      <c r="AB61" s="2">
        <v>1563.61</v>
      </c>
      <c r="AC61" s="2">
        <v>43.42206480922829</v>
      </c>
      <c r="AD61" s="2" t="s">
        <v>153</v>
      </c>
    </row>
    <row r="62" spans="2:30" ht="12.75">
      <c r="B62" s="2">
        <f t="shared" si="4"/>
        <v>1535.675</v>
      </c>
      <c r="C62" s="2">
        <v>78</v>
      </c>
      <c r="D62" s="2">
        <v>80</v>
      </c>
      <c r="E62" s="2" t="s">
        <v>25</v>
      </c>
      <c r="F62" s="2">
        <v>268.03698464250874</v>
      </c>
      <c r="G62" s="2">
        <v>79.16915036945772</v>
      </c>
      <c r="J62" s="2" t="s">
        <v>119</v>
      </c>
      <c r="K62" s="2">
        <v>1576.13</v>
      </c>
      <c r="L62" s="2">
        <v>40</v>
      </c>
      <c r="V62" s="2" t="s">
        <v>152</v>
      </c>
      <c r="W62" s="2">
        <v>1562.92</v>
      </c>
      <c r="X62" s="2">
        <v>39.026264378891085</v>
      </c>
      <c r="AB62" s="2">
        <v>1563.64</v>
      </c>
      <c r="AC62" s="2">
        <v>53.39037559182749</v>
      </c>
      <c r="AD62" s="2" t="s">
        <v>153</v>
      </c>
    </row>
    <row r="63" spans="2:30" ht="12.75">
      <c r="B63" s="2">
        <f t="shared" si="4"/>
        <v>1535.675</v>
      </c>
      <c r="C63" s="2">
        <v>78</v>
      </c>
      <c r="D63" s="2">
        <v>80</v>
      </c>
      <c r="E63" s="2" t="s">
        <v>25</v>
      </c>
      <c r="F63" s="2">
        <v>261.58380947124454</v>
      </c>
      <c r="G63" s="2">
        <v>50.72654979265045</v>
      </c>
      <c r="J63" s="2" t="s">
        <v>119</v>
      </c>
      <c r="K63" s="2">
        <v>1576.99</v>
      </c>
      <c r="L63" s="2">
        <v>65.59550266211437</v>
      </c>
      <c r="V63" s="2" t="s">
        <v>152</v>
      </c>
      <c r="W63" s="2">
        <v>1562.98</v>
      </c>
      <c r="X63" s="2">
        <v>70</v>
      </c>
      <c r="AB63" s="2">
        <v>1566.22</v>
      </c>
      <c r="AC63" s="2">
        <v>36.22453955139278</v>
      </c>
      <c r="AD63" s="2" t="s">
        <v>25</v>
      </c>
    </row>
    <row r="64" spans="2:30" ht="12.75">
      <c r="B64" s="2">
        <f t="shared" si="4"/>
        <v>1535.7549999999999</v>
      </c>
      <c r="C64" s="2">
        <v>86</v>
      </c>
      <c r="D64" s="2">
        <v>88</v>
      </c>
      <c r="E64" s="2" t="s">
        <v>25</v>
      </c>
      <c r="F64" s="2">
        <v>270</v>
      </c>
      <c r="G64" s="2">
        <v>21</v>
      </c>
      <c r="J64" s="2" t="s">
        <v>119</v>
      </c>
      <c r="K64" s="2">
        <v>1577.65</v>
      </c>
      <c r="L64" s="2">
        <v>60.21599015910803</v>
      </c>
      <c r="V64" s="2" t="s">
        <v>152</v>
      </c>
      <c r="W64" s="2">
        <v>1563.39</v>
      </c>
      <c r="X64" s="2">
        <v>35</v>
      </c>
      <c r="AB64" s="2">
        <v>1566.47</v>
      </c>
      <c r="AC64" s="2">
        <v>33.14681232132142</v>
      </c>
      <c r="AD64" s="2" t="s">
        <v>25</v>
      </c>
    </row>
    <row r="65" spans="2:30" ht="12.75">
      <c r="B65" s="2">
        <f t="shared" si="4"/>
        <v>1535.795</v>
      </c>
      <c r="C65" s="2">
        <v>90</v>
      </c>
      <c r="D65" s="2">
        <v>92</v>
      </c>
      <c r="E65" s="2" t="s">
        <v>22</v>
      </c>
      <c r="F65" s="2">
        <v>264.04756741542917</v>
      </c>
      <c r="G65" s="2">
        <v>40.25913784006729</v>
      </c>
      <c r="J65" s="2" t="s">
        <v>119</v>
      </c>
      <c r="K65" s="2">
        <v>1578.31</v>
      </c>
      <c r="L65" s="2">
        <v>33.22594220328757</v>
      </c>
      <c r="V65" s="2" t="s">
        <v>152</v>
      </c>
      <c r="W65" s="2">
        <v>1563.705</v>
      </c>
      <c r="X65" s="2">
        <v>70.4322083645811</v>
      </c>
      <c r="AB65" s="2">
        <v>1569.975</v>
      </c>
      <c r="AC65" s="2">
        <v>52.84144585594842</v>
      </c>
      <c r="AD65" s="2" t="s">
        <v>25</v>
      </c>
    </row>
    <row r="66" spans="2:30" ht="12.75">
      <c r="B66" s="2">
        <f t="shared" si="4"/>
        <v>1535.795</v>
      </c>
      <c r="C66" s="2">
        <v>90</v>
      </c>
      <c r="D66" s="2">
        <v>92</v>
      </c>
      <c r="E66" s="2" t="s">
        <v>72</v>
      </c>
      <c r="F66" s="2">
        <v>250.67569270237198</v>
      </c>
      <c r="G66" s="2">
        <v>30.84578165637346</v>
      </c>
      <c r="J66" s="2" t="s">
        <v>119</v>
      </c>
      <c r="K66" s="2">
        <v>1579.11</v>
      </c>
      <c r="L66" s="2">
        <v>48.35885673209021</v>
      </c>
      <c r="V66" s="2" t="s">
        <v>152</v>
      </c>
      <c r="W66" s="2">
        <v>1565.88</v>
      </c>
      <c r="X66" s="2">
        <v>44.813354598325525</v>
      </c>
      <c r="AB66" s="2">
        <v>1570.765</v>
      </c>
      <c r="AC66" s="2">
        <v>65.59550266211437</v>
      </c>
      <c r="AD66" s="2" t="s">
        <v>25</v>
      </c>
    </row>
    <row r="67" spans="2:30" ht="12.75">
      <c r="B67" s="2">
        <f t="shared" si="4"/>
        <v>1535.905</v>
      </c>
      <c r="C67" s="2">
        <v>101</v>
      </c>
      <c r="D67" s="2">
        <v>102</v>
      </c>
      <c r="E67" s="2" t="s">
        <v>22</v>
      </c>
      <c r="F67" s="2">
        <v>76.31892245058629</v>
      </c>
      <c r="G67" s="2">
        <v>30.952130679569727</v>
      </c>
      <c r="J67" s="2" t="s">
        <v>119</v>
      </c>
      <c r="K67" s="2">
        <v>1579.46</v>
      </c>
      <c r="L67" s="2">
        <v>35.53134776280417</v>
      </c>
      <c r="V67" s="2" t="s">
        <v>152</v>
      </c>
      <c r="W67" s="2">
        <v>1565.91</v>
      </c>
      <c r="X67" s="2">
        <v>73.72985782780218</v>
      </c>
      <c r="AB67" s="2">
        <v>1575.18</v>
      </c>
      <c r="AC67" s="2">
        <v>30</v>
      </c>
      <c r="AD67" s="2" t="s">
        <v>25</v>
      </c>
    </row>
    <row r="68" spans="1:30" ht="12.75">
      <c r="A68" s="2">
        <v>1536.305</v>
      </c>
      <c r="B68" s="2">
        <f aca="true" t="shared" si="5" ref="B68:B74">$A$68+(C68*0.01)</f>
        <v>1536.305</v>
      </c>
      <c r="C68" s="2">
        <v>0</v>
      </c>
      <c r="D68" s="2">
        <v>4</v>
      </c>
      <c r="E68" s="2" t="s">
        <v>72</v>
      </c>
      <c r="F68" s="2">
        <v>123.6188212180609</v>
      </c>
      <c r="G68" s="2">
        <v>36.049939750300105</v>
      </c>
      <c r="J68" s="2" t="s">
        <v>119</v>
      </c>
      <c r="K68" s="2">
        <v>1580.45</v>
      </c>
      <c r="L68" s="2">
        <v>46.030763123193914</v>
      </c>
      <c r="V68" s="2" t="s">
        <v>152</v>
      </c>
      <c r="W68" s="2">
        <v>1565.97</v>
      </c>
      <c r="X68" s="2">
        <v>65.34094614517863</v>
      </c>
      <c r="AB68" s="2">
        <v>1575.45</v>
      </c>
      <c r="AC68" s="2">
        <v>31.474948889185484</v>
      </c>
      <c r="AD68" s="2" t="s">
        <v>25</v>
      </c>
    </row>
    <row r="69" spans="2:30" ht="12.75">
      <c r="B69" s="2">
        <f t="shared" si="5"/>
        <v>1536.325</v>
      </c>
      <c r="C69" s="2">
        <v>2</v>
      </c>
      <c r="D69" s="2">
        <v>4</v>
      </c>
      <c r="E69" s="2" t="s">
        <v>72</v>
      </c>
      <c r="F69" s="2">
        <v>60.02624995217843</v>
      </c>
      <c r="G69" s="2">
        <v>19.647958604303582</v>
      </c>
      <c r="J69" s="2" t="s">
        <v>119</v>
      </c>
      <c r="K69" s="2">
        <v>1580.73</v>
      </c>
      <c r="L69" s="2">
        <v>45.99825075646108</v>
      </c>
      <c r="V69" s="2" t="s">
        <v>152</v>
      </c>
      <c r="W69" s="2">
        <v>1566.45</v>
      </c>
      <c r="X69" s="2">
        <v>42.27351539113117</v>
      </c>
      <c r="AB69" s="2">
        <v>1575.46</v>
      </c>
      <c r="AC69" s="2">
        <v>31.474948889185484</v>
      </c>
      <c r="AD69" s="2" t="s">
        <v>25</v>
      </c>
    </row>
    <row r="70" spans="2:30" ht="12.75">
      <c r="B70" s="2">
        <f t="shared" si="5"/>
        <v>1536.375</v>
      </c>
      <c r="C70" s="2">
        <v>7</v>
      </c>
      <c r="D70" s="2">
        <v>9</v>
      </c>
      <c r="E70" s="2" t="s">
        <v>22</v>
      </c>
      <c r="F70" s="2">
        <v>221.7555933124611</v>
      </c>
      <c r="G70" s="2">
        <v>26.657965008003934</v>
      </c>
      <c r="J70" s="2" t="s">
        <v>119</v>
      </c>
      <c r="K70" s="2">
        <v>1581.17</v>
      </c>
      <c r="L70" s="2">
        <v>38.28990413174851</v>
      </c>
      <c r="V70" s="2" t="s">
        <v>152</v>
      </c>
      <c r="W70" s="2">
        <v>1566.47</v>
      </c>
      <c r="X70" s="2">
        <v>85.17078265745998</v>
      </c>
      <c r="AB70" s="2">
        <v>1575.55</v>
      </c>
      <c r="AC70" s="2">
        <v>32</v>
      </c>
      <c r="AD70" s="2" t="s">
        <v>25</v>
      </c>
    </row>
    <row r="71" spans="2:30" ht="12.75">
      <c r="B71" s="2">
        <f t="shared" si="5"/>
        <v>1536.395</v>
      </c>
      <c r="C71" s="2">
        <v>9</v>
      </c>
      <c r="D71" s="2">
        <v>10</v>
      </c>
      <c r="E71" s="2" t="s">
        <v>72</v>
      </c>
      <c r="F71" s="2">
        <v>73.64528461977392</v>
      </c>
      <c r="G71" s="2">
        <v>32.41955454558047</v>
      </c>
      <c r="J71" s="2" t="s">
        <v>119</v>
      </c>
      <c r="K71" s="2">
        <v>1581.35</v>
      </c>
      <c r="L71" s="2">
        <v>43.958207002617755</v>
      </c>
      <c r="V71" s="2" t="s">
        <v>152</v>
      </c>
      <c r="W71" s="2">
        <v>1566.915</v>
      </c>
      <c r="X71" s="2">
        <v>14.106044260566392</v>
      </c>
      <c r="AB71" s="2">
        <v>1577.31</v>
      </c>
      <c r="AC71" s="2">
        <v>69.74756933363432</v>
      </c>
      <c r="AD71" s="2" t="s">
        <v>20</v>
      </c>
    </row>
    <row r="72" spans="2:30" ht="12.75">
      <c r="B72" s="2">
        <f t="shared" si="5"/>
        <v>1536.815</v>
      </c>
      <c r="C72" s="2">
        <v>51</v>
      </c>
      <c r="D72" s="2">
        <v>53</v>
      </c>
      <c r="E72" s="2" t="s">
        <v>72</v>
      </c>
      <c r="F72" s="2">
        <v>343.0325685706008</v>
      </c>
      <c r="G72" s="2">
        <v>16.743548626826666</v>
      </c>
      <c r="J72" s="2" t="s">
        <v>119</v>
      </c>
      <c r="K72" s="2">
        <v>1581.97</v>
      </c>
      <c r="L72" s="2">
        <v>41.02646137001551</v>
      </c>
      <c r="V72" s="2" t="s">
        <v>152</v>
      </c>
      <c r="W72" s="2">
        <v>1567.025</v>
      </c>
      <c r="X72" s="2">
        <v>10</v>
      </c>
      <c r="AB72" s="2">
        <v>1577.67</v>
      </c>
      <c r="AC72" s="2">
        <v>38.289904131748514</v>
      </c>
      <c r="AD72" s="2" t="s">
        <v>25</v>
      </c>
    </row>
    <row r="73" spans="2:30" ht="12.75">
      <c r="B73" s="2">
        <f t="shared" si="5"/>
        <v>1536.905</v>
      </c>
      <c r="C73" s="2">
        <v>60</v>
      </c>
      <c r="D73" s="2">
        <v>62</v>
      </c>
      <c r="E73" s="2" t="s">
        <v>22</v>
      </c>
      <c r="F73" s="2">
        <v>66.55059225975685</v>
      </c>
      <c r="G73" s="2">
        <v>43.958207002617755</v>
      </c>
      <c r="J73" s="2" t="s">
        <v>119</v>
      </c>
      <c r="K73" s="2">
        <v>1585.91</v>
      </c>
      <c r="L73" s="2">
        <v>48.35885673209021</v>
      </c>
      <c r="V73" s="2" t="s">
        <v>152</v>
      </c>
      <c r="W73" s="2">
        <v>1567.135</v>
      </c>
      <c r="X73" s="2">
        <v>40.12368689577785</v>
      </c>
      <c r="AB73" s="2">
        <v>1578.41</v>
      </c>
      <c r="AC73" s="2">
        <v>50.14429256838126</v>
      </c>
      <c r="AD73" s="2" t="s">
        <v>25</v>
      </c>
    </row>
    <row r="74" spans="2:30" ht="12.75">
      <c r="B74" s="2">
        <f t="shared" si="5"/>
        <v>1536.305</v>
      </c>
      <c r="F74" s="2">
        <v>180</v>
      </c>
      <c r="G74" s="2">
        <v>90</v>
      </c>
      <c r="J74" s="2" t="s">
        <v>119</v>
      </c>
      <c r="K74" s="2">
        <v>1587</v>
      </c>
      <c r="L74" s="2">
        <v>57.20224866894281</v>
      </c>
      <c r="V74" s="2" t="s">
        <v>152</v>
      </c>
      <c r="W74" s="2">
        <v>1569.405</v>
      </c>
      <c r="X74" s="2">
        <v>24.280042250505872</v>
      </c>
      <c r="AB74" s="2">
        <v>1578.59</v>
      </c>
      <c r="AC74" s="2">
        <v>43.958207002617755</v>
      </c>
      <c r="AD74" s="2" t="s">
        <v>25</v>
      </c>
    </row>
    <row r="75" spans="1:30" ht="12.75">
      <c r="A75" s="2">
        <v>1536.9</v>
      </c>
      <c r="B75" s="2">
        <f>$A$75+(C75*0.01)</f>
        <v>1536.9</v>
      </c>
      <c r="C75" s="2">
        <v>0</v>
      </c>
      <c r="D75" s="2">
        <v>10</v>
      </c>
      <c r="E75" s="2" t="s">
        <v>67</v>
      </c>
      <c r="F75" s="2">
        <v>212</v>
      </c>
      <c r="G75" s="2">
        <v>81.53171099905725</v>
      </c>
      <c r="J75" s="2" t="s">
        <v>119</v>
      </c>
      <c r="K75" s="2">
        <v>1587.81</v>
      </c>
      <c r="L75" s="2">
        <v>60</v>
      </c>
      <c r="V75" s="2" t="s">
        <v>152</v>
      </c>
      <c r="W75" s="2">
        <v>1569.565</v>
      </c>
      <c r="X75" s="2">
        <v>57.20224866894281</v>
      </c>
      <c r="AB75" s="2">
        <v>1578.96</v>
      </c>
      <c r="AC75" s="2">
        <v>56.94091488234002</v>
      </c>
      <c r="AD75" s="2" t="s">
        <v>20</v>
      </c>
    </row>
    <row r="76" spans="2:30" ht="12.75">
      <c r="B76" s="2">
        <f>$A$75+(C76*0.01)</f>
        <v>1536.98</v>
      </c>
      <c r="C76" s="2">
        <v>8</v>
      </c>
      <c r="D76" s="2">
        <v>10</v>
      </c>
      <c r="E76" s="2" t="s">
        <v>69</v>
      </c>
      <c r="F76" s="2">
        <v>120.56283418741378</v>
      </c>
      <c r="G76" s="2">
        <v>48.99249087530886</v>
      </c>
      <c r="J76" s="2" t="s">
        <v>119</v>
      </c>
      <c r="K76" s="2">
        <v>1587.99</v>
      </c>
      <c r="L76" s="2">
        <v>72.9088537298645</v>
      </c>
      <c r="V76" s="2" t="s">
        <v>152</v>
      </c>
      <c r="W76" s="2">
        <v>1571.39</v>
      </c>
      <c r="X76" s="2">
        <v>43.958207002617755</v>
      </c>
      <c r="AB76" s="2">
        <v>1580.29</v>
      </c>
      <c r="AC76" s="2">
        <v>48.43923742984066</v>
      </c>
      <c r="AD76" s="2" t="s">
        <v>25</v>
      </c>
    </row>
    <row r="77" spans="2:30" ht="12.75">
      <c r="B77" s="2">
        <f>$A$75+(C77*0.01)</f>
        <v>1537.8500000000001</v>
      </c>
      <c r="C77" s="2">
        <v>95</v>
      </c>
      <c r="D77" s="2">
        <v>95</v>
      </c>
      <c r="E77" s="2" t="s">
        <v>69</v>
      </c>
      <c r="F77" s="2">
        <v>98.52844194471632</v>
      </c>
      <c r="G77" s="2">
        <v>25.29765137651468</v>
      </c>
      <c r="J77" s="2" t="s">
        <v>119</v>
      </c>
      <c r="K77" s="2">
        <v>1589.44</v>
      </c>
      <c r="L77" s="2">
        <v>60.50129576889635</v>
      </c>
      <c r="V77" s="2" t="s">
        <v>152</v>
      </c>
      <c r="W77" s="2">
        <v>1574.94</v>
      </c>
      <c r="X77" s="2">
        <v>74.81107562006349</v>
      </c>
      <c r="AB77" s="2">
        <v>1581.17</v>
      </c>
      <c r="AC77" s="2">
        <v>60.501295768896334</v>
      </c>
      <c r="AD77" s="2" t="s">
        <v>20</v>
      </c>
    </row>
    <row r="78" spans="2:30" ht="12.75">
      <c r="B78" s="2">
        <f>$A$75+(C78*0.01)</f>
        <v>1537.8600000000001</v>
      </c>
      <c r="C78" s="2">
        <v>96</v>
      </c>
      <c r="D78" s="2">
        <v>100</v>
      </c>
      <c r="E78" s="2" t="s">
        <v>22</v>
      </c>
      <c r="F78" s="2">
        <v>45</v>
      </c>
      <c r="G78" s="2">
        <v>21.090581178999088</v>
      </c>
      <c r="J78" s="2" t="s">
        <v>119</v>
      </c>
      <c r="K78" s="2">
        <v>1589.77</v>
      </c>
      <c r="L78" s="2">
        <v>62.96597916017513</v>
      </c>
      <c r="V78" s="2" t="s">
        <v>152</v>
      </c>
      <c r="W78" s="2">
        <v>1575.35</v>
      </c>
      <c r="X78" s="2">
        <v>49.14068622113419</v>
      </c>
      <c r="AB78" s="2">
        <v>1581.29</v>
      </c>
      <c r="AC78" s="2">
        <v>24.814216904592286</v>
      </c>
      <c r="AD78" s="2" t="s">
        <v>20</v>
      </c>
    </row>
    <row r="79" spans="1:30" ht="12.75">
      <c r="A79" s="2">
        <v>1538.3</v>
      </c>
      <c r="B79" s="2">
        <f aca="true" t="shared" si="6" ref="B79:B84">$A$79+(C79*0.01)</f>
        <v>1538.9199999999998</v>
      </c>
      <c r="C79" s="2">
        <v>62</v>
      </c>
      <c r="D79" s="2">
        <v>64</v>
      </c>
      <c r="E79" s="2" t="s">
        <v>69</v>
      </c>
      <c r="F79" s="2">
        <v>340.819730262393</v>
      </c>
      <c r="G79" s="2">
        <v>23.341366554873844</v>
      </c>
      <c r="V79" s="2" t="s">
        <v>152</v>
      </c>
      <c r="W79" s="2">
        <v>1576.89</v>
      </c>
      <c r="X79" s="2">
        <v>52.238756092964955</v>
      </c>
      <c r="AB79" s="2">
        <v>1581.35</v>
      </c>
      <c r="AC79" s="2">
        <v>40.57946044909392</v>
      </c>
      <c r="AD79" s="2" t="s">
        <v>20</v>
      </c>
    </row>
    <row r="80" spans="2:30" ht="12.75">
      <c r="B80" s="2">
        <f t="shared" si="6"/>
        <v>1538.98</v>
      </c>
      <c r="C80" s="2">
        <v>68</v>
      </c>
      <c r="D80" s="2">
        <v>70</v>
      </c>
      <c r="E80" s="2" t="s">
        <v>22</v>
      </c>
      <c r="F80" s="2">
        <v>0</v>
      </c>
      <c r="G80" s="2">
        <v>12</v>
      </c>
      <c r="V80" s="2" t="s">
        <v>152</v>
      </c>
      <c r="W80" s="2">
        <v>1577.31</v>
      </c>
      <c r="X80" s="2">
        <v>65</v>
      </c>
      <c r="AB80" s="2">
        <v>1581.97</v>
      </c>
      <c r="AC80" s="2">
        <v>33.22594220328757</v>
      </c>
      <c r="AD80" s="2" t="s">
        <v>20</v>
      </c>
    </row>
    <row r="81" spans="2:30" ht="12.75">
      <c r="B81" s="2">
        <f t="shared" si="6"/>
        <v>1539.03</v>
      </c>
      <c r="C81" s="2">
        <v>73</v>
      </c>
      <c r="D81" s="2">
        <v>77</v>
      </c>
      <c r="E81" s="2" t="s">
        <v>72</v>
      </c>
      <c r="F81" s="2">
        <v>114.50487510554885</v>
      </c>
      <c r="G81" s="2">
        <v>27.56297406362542</v>
      </c>
      <c r="L81" s="2">
        <f>AVERAGE(L2:L78)</f>
        <v>34.54474719632248</v>
      </c>
      <c r="V81" s="2" t="s">
        <v>152</v>
      </c>
      <c r="W81" s="2">
        <v>1578.03</v>
      </c>
      <c r="X81" s="2">
        <v>30</v>
      </c>
      <c r="AB81" s="2">
        <v>1581.97</v>
      </c>
      <c r="AC81" s="2">
        <v>42.06340643270696</v>
      </c>
      <c r="AD81" s="2" t="s">
        <v>25</v>
      </c>
    </row>
    <row r="82" spans="2:30" ht="12.75">
      <c r="B82" s="2">
        <f t="shared" si="6"/>
        <v>1539.28</v>
      </c>
      <c r="C82" s="2">
        <v>98</v>
      </c>
      <c r="D82" s="2">
        <v>100</v>
      </c>
      <c r="E82" s="2" t="s">
        <v>73</v>
      </c>
      <c r="F82" s="2">
        <v>0</v>
      </c>
      <c r="G82" s="2">
        <v>90</v>
      </c>
      <c r="V82" s="2" t="s">
        <v>152</v>
      </c>
      <c r="W82" s="2">
        <v>1578.03</v>
      </c>
      <c r="X82" s="2">
        <v>65.58247006705102</v>
      </c>
      <c r="AB82" s="2">
        <v>1584.84</v>
      </c>
      <c r="AC82" s="2">
        <v>57.942984335586345</v>
      </c>
      <c r="AD82" s="2" t="s">
        <v>25</v>
      </c>
    </row>
    <row r="83" spans="2:30" ht="12.75">
      <c r="B83" s="2">
        <f t="shared" si="6"/>
        <v>1539.45</v>
      </c>
      <c r="C83" s="2">
        <v>115</v>
      </c>
      <c r="D83" s="2">
        <v>118</v>
      </c>
      <c r="E83" s="2" t="s">
        <v>20</v>
      </c>
      <c r="F83" s="2">
        <v>196.98305334596864</v>
      </c>
      <c r="G83" s="2">
        <v>31.474948889185498</v>
      </c>
      <c r="V83" s="2" t="s">
        <v>152</v>
      </c>
      <c r="W83" s="2">
        <v>1578.16</v>
      </c>
      <c r="X83" s="2">
        <v>60.501295768896334</v>
      </c>
      <c r="AB83" s="2">
        <v>1585.1</v>
      </c>
      <c r="AC83" s="2">
        <v>35</v>
      </c>
      <c r="AD83" s="2" t="s">
        <v>25</v>
      </c>
    </row>
    <row r="84" spans="2:30" ht="12.75">
      <c r="B84" s="2">
        <f t="shared" si="6"/>
        <v>1539.45</v>
      </c>
      <c r="C84" s="2">
        <v>115</v>
      </c>
      <c r="D84" s="2">
        <v>118</v>
      </c>
      <c r="E84" s="2" t="s">
        <v>72</v>
      </c>
      <c r="F84" s="2">
        <v>111.11320868804953</v>
      </c>
      <c r="G84" s="2">
        <v>21.47966320447439</v>
      </c>
      <c r="V84" s="2" t="s">
        <v>152</v>
      </c>
      <c r="W84" s="2">
        <v>1578.61</v>
      </c>
      <c r="X84" s="2">
        <v>60.21599015910803</v>
      </c>
      <c r="AB84" s="2">
        <v>1585.8</v>
      </c>
      <c r="AC84" s="2">
        <v>52.84144585594842</v>
      </c>
      <c r="AD84" s="2" t="s">
        <v>25</v>
      </c>
    </row>
    <row r="85" spans="1:30" ht="12.75">
      <c r="A85" s="2">
        <v>1539.6</v>
      </c>
      <c r="B85" s="2">
        <f aca="true" t="shared" si="7" ref="B85:B96">$A$85+(C85*0.01)</f>
        <v>1539.62</v>
      </c>
      <c r="C85" s="2">
        <v>2</v>
      </c>
      <c r="D85" s="2">
        <v>4</v>
      </c>
      <c r="E85" s="2" t="s">
        <v>72</v>
      </c>
      <c r="F85" s="2">
        <v>123.66188274798267</v>
      </c>
      <c r="G85" s="2">
        <v>42.06340643270696</v>
      </c>
      <c r="V85" s="2" t="s">
        <v>152</v>
      </c>
      <c r="W85" s="2">
        <v>1580.41</v>
      </c>
      <c r="X85" s="2">
        <v>43.23489678326613</v>
      </c>
      <c r="AB85" s="2">
        <v>1586</v>
      </c>
      <c r="AC85" s="2">
        <v>73.33423132594187</v>
      </c>
      <c r="AD85" s="2" t="s">
        <v>25</v>
      </c>
    </row>
    <row r="86" spans="2:30" ht="12.75">
      <c r="B86" s="2">
        <f t="shared" si="7"/>
        <v>1539.62</v>
      </c>
      <c r="C86" s="2">
        <v>2</v>
      </c>
      <c r="D86" s="2">
        <v>4</v>
      </c>
      <c r="E86" s="2" t="s">
        <v>20</v>
      </c>
      <c r="F86" s="2">
        <v>59.07739373007206</v>
      </c>
      <c r="G86" s="2">
        <v>5.82899115760857</v>
      </c>
      <c r="V86" s="2" t="s">
        <v>152</v>
      </c>
      <c r="W86" s="2">
        <v>1580.73</v>
      </c>
      <c r="X86" s="2">
        <v>50.72654979265045</v>
      </c>
      <c r="AB86" s="2">
        <v>1586.78</v>
      </c>
      <c r="AC86" s="2">
        <v>71.94226342843773</v>
      </c>
      <c r="AD86" s="2" t="s">
        <v>25</v>
      </c>
    </row>
    <row r="87" spans="2:30" ht="12.75">
      <c r="B87" s="2">
        <f t="shared" si="7"/>
        <v>1540.01</v>
      </c>
      <c r="C87" s="2">
        <v>41</v>
      </c>
      <c r="D87" s="2">
        <v>43</v>
      </c>
      <c r="E87" s="2" t="s">
        <v>22</v>
      </c>
      <c r="F87" s="2">
        <v>297.6772590025351</v>
      </c>
      <c r="G87" s="2">
        <v>16.95668696868286</v>
      </c>
      <c r="V87" s="2" t="s">
        <v>152</v>
      </c>
      <c r="W87" s="2">
        <v>1580.73</v>
      </c>
      <c r="X87" s="2">
        <v>17.96386012983136</v>
      </c>
      <c r="AB87" s="2">
        <v>1586.87</v>
      </c>
      <c r="AC87" s="2">
        <v>65.44533001271554</v>
      </c>
      <c r="AD87" s="2" t="s">
        <v>25</v>
      </c>
    </row>
    <row r="88" spans="2:30" ht="12.75">
      <c r="B88" s="2">
        <f t="shared" si="7"/>
        <v>1540.1299999999999</v>
      </c>
      <c r="C88" s="2">
        <v>53</v>
      </c>
      <c r="D88" s="2">
        <v>56</v>
      </c>
      <c r="E88" s="2" t="s">
        <v>25</v>
      </c>
      <c r="F88" s="2">
        <v>67.14214128979711</v>
      </c>
      <c r="G88" s="2">
        <v>15.207897734275718</v>
      </c>
      <c r="V88" s="2" t="s">
        <v>152</v>
      </c>
      <c r="W88" s="2">
        <v>1586.3</v>
      </c>
      <c r="X88" s="2">
        <v>46.030763123193914</v>
      </c>
      <c r="AB88" s="2">
        <v>1587.99</v>
      </c>
      <c r="AC88" s="2">
        <v>85.01907467807114</v>
      </c>
      <c r="AD88" s="2" t="s">
        <v>25</v>
      </c>
    </row>
    <row r="89" spans="2:30" ht="12.75">
      <c r="B89" s="2">
        <f t="shared" si="7"/>
        <v>1540.1299999999999</v>
      </c>
      <c r="C89" s="2">
        <v>53</v>
      </c>
      <c r="D89" s="2">
        <v>56</v>
      </c>
      <c r="E89" s="2" t="s">
        <v>22</v>
      </c>
      <c r="F89" s="2">
        <v>0</v>
      </c>
      <c r="G89" s="2">
        <v>90</v>
      </c>
      <c r="V89" s="2" t="s">
        <v>152</v>
      </c>
      <c r="W89" s="2">
        <v>1590.68</v>
      </c>
      <c r="X89" s="2">
        <v>67.478987881889</v>
      </c>
      <c r="AB89" s="2">
        <v>1588.59</v>
      </c>
      <c r="AC89" s="2">
        <v>50</v>
      </c>
      <c r="AD89" s="2" t="s">
        <v>25</v>
      </c>
    </row>
    <row r="90" spans="2:30" ht="12.75">
      <c r="B90" s="2">
        <f t="shared" si="7"/>
        <v>1540.1799999999998</v>
      </c>
      <c r="C90" s="2">
        <v>58</v>
      </c>
      <c r="D90" s="2">
        <v>60</v>
      </c>
      <c r="E90" s="2" t="s">
        <v>20</v>
      </c>
      <c r="F90" s="2">
        <v>34.41204256769237</v>
      </c>
      <c r="G90" s="2">
        <v>24.247532051841333</v>
      </c>
      <c r="AB90" s="2">
        <v>1591.37</v>
      </c>
      <c r="AC90" s="2">
        <v>51.13357737055106</v>
      </c>
      <c r="AD90" s="2" t="s">
        <v>25</v>
      </c>
    </row>
    <row r="91" spans="2:7" ht="12.75">
      <c r="B91" s="2">
        <f t="shared" si="7"/>
        <v>1540.2099999999998</v>
      </c>
      <c r="C91" s="2">
        <v>61</v>
      </c>
      <c r="D91" s="2">
        <v>63</v>
      </c>
      <c r="E91" s="2" t="s">
        <v>72</v>
      </c>
      <c r="F91" s="2">
        <v>296.5995043912023</v>
      </c>
      <c r="G91" s="2">
        <v>25.790672408490252</v>
      </c>
    </row>
    <row r="92" spans="2:7" ht="12.75">
      <c r="B92" s="2">
        <f t="shared" si="7"/>
        <v>1540.28</v>
      </c>
      <c r="C92" s="2">
        <v>68</v>
      </c>
      <c r="D92" s="2">
        <v>68</v>
      </c>
      <c r="E92" s="2" t="s">
        <v>28</v>
      </c>
      <c r="F92" s="2">
        <v>180</v>
      </c>
      <c r="G92" s="2">
        <v>54</v>
      </c>
    </row>
    <row r="93" spans="2:7" ht="12.75">
      <c r="B93" s="2">
        <f t="shared" si="7"/>
        <v>1540.28</v>
      </c>
      <c r="C93" s="2">
        <v>68</v>
      </c>
      <c r="D93" s="2">
        <v>68</v>
      </c>
      <c r="E93" s="2" t="s">
        <v>28</v>
      </c>
      <c r="F93" s="2">
        <v>84.29701782318546</v>
      </c>
      <c r="G93" s="2">
        <v>35.19883378079835</v>
      </c>
    </row>
    <row r="94" spans="2:7" ht="12.75">
      <c r="B94" s="2">
        <f t="shared" si="7"/>
        <v>1540.51</v>
      </c>
      <c r="C94" s="2">
        <v>91</v>
      </c>
      <c r="D94" s="2">
        <v>93</v>
      </c>
      <c r="E94" s="2" t="s">
        <v>25</v>
      </c>
      <c r="F94" s="2">
        <v>244.15192788812084</v>
      </c>
      <c r="G94" s="2">
        <v>22.268744495296872</v>
      </c>
    </row>
    <row r="95" spans="2:7" ht="12.75">
      <c r="B95" s="2">
        <f t="shared" si="7"/>
        <v>1540.51</v>
      </c>
      <c r="C95" s="2">
        <v>91</v>
      </c>
      <c r="D95" s="2">
        <v>94</v>
      </c>
      <c r="E95" s="2" t="s">
        <v>73</v>
      </c>
      <c r="F95" s="2">
        <v>240</v>
      </c>
      <c r="G95" s="2">
        <v>77.8009183095512</v>
      </c>
    </row>
    <row r="96" spans="2:7" ht="12.75">
      <c r="B96" s="2">
        <f t="shared" si="7"/>
        <v>1540.76</v>
      </c>
      <c r="C96" s="2">
        <v>116</v>
      </c>
      <c r="D96" s="2">
        <v>118</v>
      </c>
      <c r="E96" s="2" t="s">
        <v>31</v>
      </c>
      <c r="F96" s="2">
        <v>146.65263460982803</v>
      </c>
      <c r="G96" s="2">
        <v>17.96386012983136</v>
      </c>
    </row>
    <row r="97" spans="1:7" ht="12.75">
      <c r="A97" s="2">
        <v>1541.1</v>
      </c>
      <c r="B97" s="2">
        <f>$A$97+(C97*0.01)</f>
        <v>1541.1499999999999</v>
      </c>
      <c r="C97" s="2">
        <v>5</v>
      </c>
      <c r="D97" s="2">
        <v>8</v>
      </c>
      <c r="E97" s="2" t="s">
        <v>22</v>
      </c>
      <c r="F97" s="2">
        <v>68.88679131195045</v>
      </c>
      <c r="G97" s="2">
        <v>21.47966320447439</v>
      </c>
    </row>
    <row r="98" spans="1:7" ht="12.75">
      <c r="A98" s="2">
        <v>1541.86</v>
      </c>
      <c r="B98" s="2">
        <f aca="true" t="shared" si="8" ref="B98:B112">$A$98+(C98*0.01)</f>
        <v>1541.86</v>
      </c>
      <c r="C98" s="2">
        <v>0</v>
      </c>
      <c r="D98" s="2">
        <v>2</v>
      </c>
      <c r="E98" s="2" t="s">
        <v>22</v>
      </c>
      <c r="F98" s="2">
        <v>0</v>
      </c>
      <c r="G98" s="2">
        <v>50</v>
      </c>
    </row>
    <row r="99" spans="2:7" ht="12.75">
      <c r="B99" s="2">
        <f t="shared" si="8"/>
        <v>1541.9599999999998</v>
      </c>
      <c r="C99" s="2">
        <v>10</v>
      </c>
      <c r="D99" s="2">
        <v>12</v>
      </c>
      <c r="E99" s="2" t="s">
        <v>72</v>
      </c>
      <c r="F99" s="2">
        <v>0</v>
      </c>
      <c r="G99" s="2">
        <v>20</v>
      </c>
    </row>
    <row r="100" spans="2:7" ht="12.75">
      <c r="B100" s="2">
        <f t="shared" si="8"/>
        <v>1541.86</v>
      </c>
      <c r="C100" s="2">
        <v>0</v>
      </c>
      <c r="D100" s="2">
        <v>2</v>
      </c>
      <c r="E100" s="2" t="s">
        <v>20</v>
      </c>
      <c r="F100" s="2">
        <v>210</v>
      </c>
      <c r="G100" s="2">
        <v>30.37550652529317</v>
      </c>
    </row>
    <row r="101" spans="2:7" ht="12.75">
      <c r="B101" s="2">
        <f t="shared" si="8"/>
        <v>1541.99</v>
      </c>
      <c r="C101" s="2">
        <v>13</v>
      </c>
      <c r="D101" s="2">
        <v>15</v>
      </c>
      <c r="E101" s="2" t="s">
        <v>20</v>
      </c>
      <c r="F101" s="2">
        <v>12.218302147954205</v>
      </c>
      <c r="G101" s="2">
        <v>22.533497780344533</v>
      </c>
    </row>
    <row r="102" spans="2:7" ht="12.75">
      <c r="B102" s="2">
        <f t="shared" si="8"/>
        <v>1541.99</v>
      </c>
      <c r="C102" s="2">
        <v>13</v>
      </c>
      <c r="D102" s="2">
        <v>18</v>
      </c>
      <c r="E102" s="2" t="s">
        <v>22</v>
      </c>
      <c r="F102" s="2">
        <v>120</v>
      </c>
      <c r="G102" s="2">
        <v>52.238756092964955</v>
      </c>
    </row>
    <row r="103" spans="2:7" ht="12.75">
      <c r="B103" s="2">
        <f t="shared" si="8"/>
        <v>1542.09</v>
      </c>
      <c r="C103" s="2">
        <v>23</v>
      </c>
      <c r="D103" s="2">
        <v>25</v>
      </c>
      <c r="E103" s="2" t="s">
        <v>72</v>
      </c>
      <c r="F103" s="2">
        <v>90</v>
      </c>
      <c r="G103" s="2">
        <v>90</v>
      </c>
    </row>
    <row r="104" spans="2:7" ht="12.75">
      <c r="B104" s="2">
        <f t="shared" si="8"/>
        <v>1542.3899999999999</v>
      </c>
      <c r="C104" s="2">
        <v>53</v>
      </c>
      <c r="D104" s="2">
        <v>53</v>
      </c>
      <c r="E104" s="2" t="s">
        <v>22</v>
      </c>
      <c r="F104" s="2">
        <v>257.854477561636</v>
      </c>
      <c r="G104" s="2">
        <v>18.42471049914228</v>
      </c>
    </row>
    <row r="105" spans="2:7" ht="12.75">
      <c r="B105" s="2">
        <f t="shared" si="8"/>
        <v>1542.4199999999998</v>
      </c>
      <c r="C105" s="2">
        <v>56</v>
      </c>
      <c r="D105" s="2">
        <v>57</v>
      </c>
      <c r="E105" s="2" t="s">
        <v>20</v>
      </c>
      <c r="F105" s="2">
        <v>180</v>
      </c>
      <c r="G105" s="2">
        <v>12</v>
      </c>
    </row>
    <row r="106" spans="2:7" ht="12.75">
      <c r="B106" s="2">
        <f t="shared" si="8"/>
        <v>1542.55</v>
      </c>
      <c r="C106" s="2">
        <v>69</v>
      </c>
      <c r="D106" s="2">
        <v>70</v>
      </c>
      <c r="E106" s="2" t="s">
        <v>72</v>
      </c>
      <c r="F106" s="2">
        <v>327.1142156953155</v>
      </c>
      <c r="G106" s="2">
        <v>38.1592515932052</v>
      </c>
    </row>
    <row r="107" spans="2:7" ht="12.75">
      <c r="B107" s="2">
        <f t="shared" si="8"/>
        <v>1542.53</v>
      </c>
      <c r="C107" s="2">
        <v>67</v>
      </c>
      <c r="D107" s="2">
        <v>70</v>
      </c>
      <c r="E107" s="2" t="s">
        <v>25</v>
      </c>
      <c r="F107" s="2">
        <v>303.5907412953936</v>
      </c>
      <c r="G107" s="2">
        <v>70.8507813954956</v>
      </c>
    </row>
    <row r="108" spans="2:7" ht="12.75">
      <c r="B108" s="2">
        <f t="shared" si="8"/>
        <v>1542.58</v>
      </c>
      <c r="C108" s="2">
        <v>72</v>
      </c>
      <c r="D108" s="2">
        <v>72</v>
      </c>
      <c r="E108" s="2" t="s">
        <v>22</v>
      </c>
      <c r="F108" s="2">
        <v>24.232040821969804</v>
      </c>
      <c r="G108" s="2">
        <v>12.070291286354703</v>
      </c>
    </row>
    <row r="109" spans="2:7" ht="12.75">
      <c r="B109" s="2">
        <f t="shared" si="8"/>
        <v>1542.61</v>
      </c>
      <c r="C109" s="2">
        <v>75</v>
      </c>
      <c r="D109" s="2">
        <v>77</v>
      </c>
      <c r="E109" s="2" t="s">
        <v>20</v>
      </c>
      <c r="F109" s="2">
        <v>107.70981195788397</v>
      </c>
      <c r="G109" s="2">
        <v>42.27351539113118</v>
      </c>
    </row>
    <row r="110" spans="2:7" ht="12.75">
      <c r="B110" s="2">
        <f t="shared" si="8"/>
        <v>1542.6899999999998</v>
      </c>
      <c r="C110" s="2">
        <v>83</v>
      </c>
      <c r="D110" s="2">
        <v>85</v>
      </c>
      <c r="E110" s="2" t="s">
        <v>22</v>
      </c>
      <c r="F110" s="2">
        <v>330.11751086971645</v>
      </c>
      <c r="G110" s="2">
        <v>28.90455563305445</v>
      </c>
    </row>
    <row r="111" spans="2:7" ht="12.75">
      <c r="B111" s="2">
        <f t="shared" si="8"/>
        <v>1542.6899999999998</v>
      </c>
      <c r="C111" s="2">
        <v>83</v>
      </c>
      <c r="D111" s="2">
        <v>85</v>
      </c>
      <c r="E111" s="2" t="s">
        <v>22</v>
      </c>
      <c r="F111" s="2">
        <v>0</v>
      </c>
      <c r="G111" s="2">
        <v>50</v>
      </c>
    </row>
    <row r="112" spans="2:7" ht="12.75">
      <c r="B112" s="2">
        <f t="shared" si="8"/>
        <v>1542.84</v>
      </c>
      <c r="C112" s="2">
        <v>98</v>
      </c>
      <c r="D112" s="2">
        <v>90</v>
      </c>
      <c r="E112" s="2" t="s">
        <v>72</v>
      </c>
      <c r="F112" s="2">
        <v>327.7720561991126</v>
      </c>
      <c r="G112" s="2">
        <v>35.53134776280417</v>
      </c>
    </row>
    <row r="113" spans="1:7" ht="12.75">
      <c r="A113" s="2">
        <v>1543</v>
      </c>
      <c r="B113" s="2">
        <f aca="true" t="shared" si="9" ref="B113:B126">$A$113+(C113*0.01)</f>
        <v>1543</v>
      </c>
      <c r="C113" s="2">
        <v>0</v>
      </c>
      <c r="D113" s="2">
        <v>2</v>
      </c>
      <c r="E113" s="2" t="s">
        <v>72</v>
      </c>
      <c r="F113" s="2">
        <v>301.5884084682143</v>
      </c>
      <c r="G113" s="2">
        <v>18.798451255588702</v>
      </c>
    </row>
    <row r="114" spans="2:7" ht="12.75">
      <c r="B114" s="2">
        <f t="shared" si="9"/>
        <v>1543.08</v>
      </c>
      <c r="C114" s="2">
        <v>8</v>
      </c>
      <c r="D114" s="2">
        <v>12</v>
      </c>
      <c r="E114" s="2" t="s">
        <v>22</v>
      </c>
      <c r="F114" s="2">
        <v>310</v>
      </c>
      <c r="G114" s="2">
        <v>62.96597916017513</v>
      </c>
    </row>
    <row r="115" spans="2:7" ht="12.75">
      <c r="B115" s="2">
        <f t="shared" si="9"/>
        <v>1543.28</v>
      </c>
      <c r="C115" s="2">
        <v>28</v>
      </c>
      <c r="D115" s="2">
        <v>30</v>
      </c>
      <c r="E115" s="2" t="s">
        <v>25</v>
      </c>
      <c r="F115" s="2">
        <v>240.63017325403956</v>
      </c>
      <c r="G115" s="2">
        <v>34.5492411324196</v>
      </c>
    </row>
    <row r="116" spans="2:7" ht="12.75">
      <c r="B116" s="2">
        <f t="shared" si="9"/>
        <v>1543.4</v>
      </c>
      <c r="C116" s="2">
        <v>40</v>
      </c>
      <c r="D116" s="2">
        <v>44</v>
      </c>
      <c r="E116" s="2" t="s">
        <v>73</v>
      </c>
      <c r="F116" s="2">
        <v>90</v>
      </c>
      <c r="G116" s="2">
        <v>90</v>
      </c>
    </row>
    <row r="117" spans="2:7" ht="12.75">
      <c r="B117" s="2">
        <f t="shared" si="9"/>
        <v>1543.6</v>
      </c>
      <c r="C117" s="2">
        <v>60</v>
      </c>
      <c r="D117" s="2">
        <v>64</v>
      </c>
      <c r="E117" s="2" t="s">
        <v>25</v>
      </c>
      <c r="F117" s="2">
        <v>330.9380290679549</v>
      </c>
      <c r="G117" s="2">
        <v>46.030763123193914</v>
      </c>
    </row>
    <row r="118" spans="2:7" ht="12.75">
      <c r="B118" s="2">
        <f t="shared" si="9"/>
        <v>1543.6</v>
      </c>
      <c r="C118" s="2">
        <v>60</v>
      </c>
      <c r="D118" s="2">
        <v>64</v>
      </c>
      <c r="E118" s="2" t="s">
        <v>20</v>
      </c>
      <c r="F118" s="2">
        <v>230.15585146381216</v>
      </c>
      <c r="G118" s="2">
        <v>51.13357737055106</v>
      </c>
    </row>
    <row r="119" spans="2:7" ht="12.75">
      <c r="B119" s="2">
        <f t="shared" si="9"/>
        <v>1543.77</v>
      </c>
      <c r="C119" s="2">
        <v>77</v>
      </c>
      <c r="D119" s="2">
        <v>84</v>
      </c>
      <c r="E119" s="2" t="s">
        <v>72</v>
      </c>
      <c r="F119" s="2">
        <v>303.34736539017194</v>
      </c>
      <c r="G119" s="2">
        <v>17.96386012983136</v>
      </c>
    </row>
    <row r="120" spans="2:7" ht="12.75">
      <c r="B120" s="2">
        <f t="shared" si="9"/>
        <v>1543.79</v>
      </c>
      <c r="C120" s="2">
        <v>79</v>
      </c>
      <c r="D120" s="2">
        <v>84</v>
      </c>
      <c r="E120" s="2" t="s">
        <v>28</v>
      </c>
      <c r="F120" s="2">
        <v>90</v>
      </c>
      <c r="G120" s="2">
        <v>90</v>
      </c>
    </row>
    <row r="121" spans="2:7" ht="12.75">
      <c r="B121" s="2">
        <f t="shared" si="9"/>
        <v>1543.79</v>
      </c>
      <c r="C121" s="2">
        <v>79</v>
      </c>
      <c r="D121" s="2">
        <v>79</v>
      </c>
      <c r="E121" s="2" t="s">
        <v>73</v>
      </c>
      <c r="F121" s="2">
        <v>180</v>
      </c>
      <c r="G121" s="2">
        <v>90</v>
      </c>
    </row>
    <row r="122" spans="2:7" ht="12.75">
      <c r="B122" s="2">
        <f t="shared" si="9"/>
        <v>1543.87</v>
      </c>
      <c r="C122" s="2">
        <v>87</v>
      </c>
      <c r="D122" s="2">
        <v>89</v>
      </c>
      <c r="E122" s="2" t="s">
        <v>72</v>
      </c>
      <c r="F122" s="2">
        <v>171.38325073040073</v>
      </c>
      <c r="G122" s="2">
        <v>30.37550652529314</v>
      </c>
    </row>
    <row r="123" spans="2:7" ht="12.75">
      <c r="B123" s="2">
        <f t="shared" si="9"/>
        <v>1544.04</v>
      </c>
      <c r="C123" s="2">
        <v>104</v>
      </c>
      <c r="D123" s="2">
        <v>107</v>
      </c>
      <c r="E123" s="2" t="s">
        <v>28</v>
      </c>
      <c r="F123" s="2">
        <v>306.7320755450198</v>
      </c>
      <c r="G123" s="2">
        <v>39.77232735851037</v>
      </c>
    </row>
    <row r="124" spans="2:7" ht="12.75">
      <c r="B124" s="2">
        <f t="shared" si="9"/>
        <v>1544.12</v>
      </c>
      <c r="C124" s="2">
        <v>112</v>
      </c>
      <c r="D124" s="2">
        <v>114</v>
      </c>
      <c r="E124" s="2" t="s">
        <v>73</v>
      </c>
      <c r="F124" s="2">
        <v>83.83371037381374</v>
      </c>
      <c r="G124" s="2">
        <v>39.26846611205953</v>
      </c>
    </row>
    <row r="125" spans="2:7" ht="12.75">
      <c r="B125" s="2">
        <f t="shared" si="9"/>
        <v>1544.12</v>
      </c>
      <c r="C125" s="2">
        <v>112</v>
      </c>
      <c r="D125" s="2">
        <v>114</v>
      </c>
      <c r="E125" s="2" t="s">
        <v>73</v>
      </c>
      <c r="F125" s="2">
        <v>188.61674926959927</v>
      </c>
      <c r="G125" s="2">
        <v>30.37550652529314</v>
      </c>
    </row>
    <row r="126" spans="2:7" ht="12.75">
      <c r="B126" s="2">
        <f t="shared" si="9"/>
        <v>1543.9</v>
      </c>
      <c r="C126" s="2">
        <v>90</v>
      </c>
      <c r="D126" s="2">
        <v>10</v>
      </c>
      <c r="E126" s="2" t="s">
        <v>20</v>
      </c>
      <c r="F126" s="2">
        <v>0</v>
      </c>
      <c r="G126" s="2">
        <v>55</v>
      </c>
    </row>
    <row r="127" spans="1:7" ht="12.75">
      <c r="A127" s="2">
        <v>1555.9</v>
      </c>
      <c r="B127" s="2">
        <f aca="true" t="shared" si="10" ref="B127:B145">$A$127+(C127*0.01)</f>
        <v>1555.9</v>
      </c>
      <c r="C127" s="2">
        <v>0</v>
      </c>
      <c r="D127" s="2">
        <v>5</v>
      </c>
      <c r="E127" s="2" t="s">
        <v>152</v>
      </c>
      <c r="F127" s="2">
        <v>85.92509156373961</v>
      </c>
      <c r="G127" s="2">
        <v>68.35125248341113</v>
      </c>
    </row>
    <row r="128" spans="2:7" ht="12.75">
      <c r="B128" s="2">
        <f t="shared" si="10"/>
        <v>1555.95</v>
      </c>
      <c r="C128" s="2">
        <v>5</v>
      </c>
      <c r="D128" s="2">
        <v>7</v>
      </c>
      <c r="E128" s="2" t="s">
        <v>154</v>
      </c>
      <c r="F128" s="2">
        <v>222.64345180359385</v>
      </c>
      <c r="G128" s="2">
        <v>40.12368689577785</v>
      </c>
    </row>
    <row r="129" spans="2:7" ht="12.75">
      <c r="B129" s="2">
        <f t="shared" si="10"/>
        <v>1556.0400000000002</v>
      </c>
      <c r="C129" s="2">
        <v>14</v>
      </c>
      <c r="D129" s="2">
        <v>17</v>
      </c>
      <c r="E129" s="2" t="s">
        <v>153</v>
      </c>
      <c r="F129" s="2">
        <v>228.7679521401526</v>
      </c>
      <c r="G129" s="2">
        <v>22.52395390479184</v>
      </c>
    </row>
    <row r="130" spans="2:7" ht="12.75">
      <c r="B130" s="2">
        <f t="shared" si="10"/>
        <v>1556.1200000000001</v>
      </c>
      <c r="C130" s="2">
        <v>22</v>
      </c>
      <c r="D130" s="2">
        <v>26</v>
      </c>
      <c r="E130" s="2" t="s">
        <v>154</v>
      </c>
      <c r="F130" s="2">
        <v>198.3193694479711</v>
      </c>
      <c r="G130" s="2">
        <v>24.280042250505872</v>
      </c>
    </row>
    <row r="131" spans="2:7" ht="12.75">
      <c r="B131" s="2">
        <f t="shared" si="10"/>
        <v>1556.25</v>
      </c>
      <c r="C131" s="2">
        <v>35</v>
      </c>
      <c r="D131" s="2">
        <v>37</v>
      </c>
      <c r="E131" s="2" t="s">
        <v>154</v>
      </c>
      <c r="F131" s="2">
        <v>150.02624995217846</v>
      </c>
      <c r="G131" s="2">
        <v>19.647958604303568</v>
      </c>
    </row>
    <row r="132" spans="2:7" ht="12.75">
      <c r="B132" s="2">
        <f t="shared" si="10"/>
        <v>1556.2900000000002</v>
      </c>
      <c r="C132" s="2">
        <v>39</v>
      </c>
      <c r="D132" s="2">
        <v>43</v>
      </c>
      <c r="E132" s="2" t="s">
        <v>153</v>
      </c>
      <c r="F132" s="2">
        <v>0</v>
      </c>
      <c r="G132" s="2">
        <v>18</v>
      </c>
    </row>
    <row r="133" spans="2:7" ht="12.75">
      <c r="B133" s="2">
        <f t="shared" si="10"/>
        <v>1556.5</v>
      </c>
      <c r="C133" s="2">
        <v>60</v>
      </c>
      <c r="D133" s="2">
        <v>65</v>
      </c>
      <c r="E133" s="2" t="s">
        <v>152</v>
      </c>
      <c r="F133" s="2">
        <v>287.08002178710456</v>
      </c>
      <c r="G133" s="2">
        <v>64.9110955375226</v>
      </c>
    </row>
    <row r="134" spans="2:7" ht="12.75">
      <c r="B134" s="2">
        <f t="shared" si="10"/>
        <v>1556.69</v>
      </c>
      <c r="C134" s="2">
        <v>79</v>
      </c>
      <c r="D134" s="2">
        <v>87</v>
      </c>
      <c r="E134" s="2" t="s">
        <v>152</v>
      </c>
      <c r="F134" s="2">
        <v>345.5074666336775</v>
      </c>
      <c r="G134" s="2">
        <v>68.3071837084955</v>
      </c>
    </row>
    <row r="135" spans="2:7" ht="12.75">
      <c r="B135" s="2">
        <f t="shared" si="10"/>
        <v>1556.76</v>
      </c>
      <c r="C135" s="2">
        <v>86</v>
      </c>
      <c r="D135" s="2">
        <v>88</v>
      </c>
      <c r="E135" s="2" t="s">
        <v>153</v>
      </c>
      <c r="F135" s="2">
        <v>0</v>
      </c>
      <c r="G135" s="2">
        <v>90</v>
      </c>
    </row>
    <row r="136" spans="2:7" ht="12.75">
      <c r="B136" s="2">
        <f t="shared" si="10"/>
        <v>1556.7800000000002</v>
      </c>
      <c r="C136" s="2">
        <v>88</v>
      </c>
      <c r="D136" s="2">
        <v>90</v>
      </c>
      <c r="E136" s="2" t="s">
        <v>153</v>
      </c>
      <c r="F136" s="2">
        <v>0</v>
      </c>
      <c r="G136" s="2">
        <v>90</v>
      </c>
    </row>
    <row r="137" spans="2:7" ht="12.75">
      <c r="B137" s="2">
        <f t="shared" si="10"/>
        <v>1556.8500000000001</v>
      </c>
      <c r="C137" s="2">
        <v>95</v>
      </c>
      <c r="D137" s="2">
        <v>97</v>
      </c>
      <c r="E137" s="2" t="s">
        <v>154</v>
      </c>
      <c r="F137" s="2">
        <v>337.6278460651391</v>
      </c>
      <c r="G137" s="2">
        <v>12.98588470237776</v>
      </c>
    </row>
    <row r="138" spans="2:7" ht="12.75">
      <c r="B138" s="2">
        <f t="shared" si="10"/>
        <v>1556.8400000000001</v>
      </c>
      <c r="C138" s="2">
        <v>94</v>
      </c>
      <c r="D138" s="2">
        <v>101</v>
      </c>
      <c r="E138" s="2" t="s">
        <v>153</v>
      </c>
      <c r="F138" s="2">
        <v>52.36207421690091</v>
      </c>
      <c r="G138" s="2">
        <v>37.70655419373304</v>
      </c>
    </row>
    <row r="139" spans="2:7" ht="12.75">
      <c r="B139" s="2">
        <f t="shared" si="10"/>
        <v>1556.97</v>
      </c>
      <c r="C139" s="2">
        <v>107</v>
      </c>
      <c r="D139" s="2">
        <v>112</v>
      </c>
      <c r="E139" s="2" t="s">
        <v>154</v>
      </c>
      <c r="F139" s="2">
        <v>325.6072497416935</v>
      </c>
      <c r="G139" s="2">
        <v>33.93213492052215</v>
      </c>
    </row>
    <row r="140" spans="2:7" ht="12.75">
      <c r="B140" s="2">
        <f t="shared" si="10"/>
        <v>1557.0400000000002</v>
      </c>
      <c r="C140" s="2">
        <v>114</v>
      </c>
      <c r="D140" s="2">
        <v>115</v>
      </c>
      <c r="E140" s="2" t="s">
        <v>153</v>
      </c>
      <c r="F140" s="2">
        <v>90</v>
      </c>
      <c r="G140" s="2">
        <v>90</v>
      </c>
    </row>
    <row r="141" spans="2:7" ht="12.75">
      <c r="B141" s="2">
        <f t="shared" si="10"/>
        <v>1557.18</v>
      </c>
      <c r="C141" s="2">
        <v>128</v>
      </c>
      <c r="D141" s="2">
        <v>132</v>
      </c>
      <c r="E141" s="2" t="s">
        <v>153</v>
      </c>
      <c r="F141" s="2">
        <v>237.47471665183264</v>
      </c>
      <c r="G141" s="2">
        <v>32.07026804972584</v>
      </c>
    </row>
    <row r="142" spans="2:7" ht="12.75">
      <c r="B142" s="2">
        <f t="shared" si="10"/>
        <v>1557.18</v>
      </c>
      <c r="C142" s="2">
        <v>128</v>
      </c>
      <c r="D142" s="2">
        <v>132</v>
      </c>
      <c r="E142" s="2" t="s">
        <v>153</v>
      </c>
      <c r="F142" s="2">
        <v>211.68741016841312</v>
      </c>
      <c r="G142" s="2">
        <v>22.35323956712645</v>
      </c>
    </row>
    <row r="143" spans="2:7" ht="12.75">
      <c r="B143" s="2">
        <f t="shared" si="10"/>
        <v>1557.18</v>
      </c>
      <c r="C143" s="2">
        <v>128</v>
      </c>
      <c r="D143" s="2">
        <v>132</v>
      </c>
      <c r="E143" s="2" t="s">
        <v>152</v>
      </c>
      <c r="F143" s="2">
        <v>25.798804144229564</v>
      </c>
      <c r="G143" s="2">
        <v>32.347584020461184</v>
      </c>
    </row>
    <row r="144" spans="2:7" ht="12.75">
      <c r="B144" s="2">
        <f t="shared" si="10"/>
        <v>1557.24</v>
      </c>
      <c r="C144" s="2">
        <v>134</v>
      </c>
      <c r="D144" s="2">
        <v>134</v>
      </c>
      <c r="E144" s="2" t="s">
        <v>154</v>
      </c>
      <c r="F144" s="2">
        <v>135</v>
      </c>
      <c r="G144" s="2">
        <v>16.908050477499742</v>
      </c>
    </row>
    <row r="145" spans="2:7" ht="12.75">
      <c r="B145" s="2">
        <f t="shared" si="10"/>
        <v>1555.9</v>
      </c>
      <c r="E145" s="2" t="s">
        <v>152</v>
      </c>
      <c r="F145" s="2">
        <v>180</v>
      </c>
      <c r="G145" s="2">
        <v>90</v>
      </c>
    </row>
    <row r="146" spans="1:7" ht="12.75">
      <c r="A146" s="2">
        <v>1557.31</v>
      </c>
      <c r="B146" s="2">
        <f>$A$146+(C146*0.01)</f>
        <v>1557.46</v>
      </c>
      <c r="C146" s="2">
        <v>15</v>
      </c>
      <c r="D146" s="2">
        <v>18</v>
      </c>
      <c r="E146" s="2" t="s">
        <v>153</v>
      </c>
      <c r="F146" s="2">
        <v>225</v>
      </c>
      <c r="G146" s="2">
        <v>21.090581178999088</v>
      </c>
    </row>
    <row r="147" spans="2:7" ht="12.75">
      <c r="B147" s="2">
        <f>$A$146+(C147*0.01)</f>
        <v>1557.57</v>
      </c>
      <c r="C147" s="2">
        <v>26</v>
      </c>
      <c r="D147" s="2">
        <v>27</v>
      </c>
      <c r="E147" s="2" t="s">
        <v>154</v>
      </c>
      <c r="F147" s="2">
        <v>218.5564810155944</v>
      </c>
      <c r="G147" s="2">
        <v>12.78076620326884</v>
      </c>
    </row>
    <row r="148" spans="2:7" ht="12.75">
      <c r="B148" s="2">
        <f>$A$146+(C148*0.01)</f>
        <v>1557.6699999999998</v>
      </c>
      <c r="C148" s="2">
        <v>36</v>
      </c>
      <c r="D148" s="2">
        <v>40</v>
      </c>
      <c r="E148" s="2" t="s">
        <v>153</v>
      </c>
      <c r="F148" s="2">
        <v>102.67560344198975</v>
      </c>
      <c r="G148" s="2">
        <v>32.88152678083866</v>
      </c>
    </row>
    <row r="149" spans="2:7" ht="12.75">
      <c r="B149" s="2">
        <f>$A$146+(C149*0.01)</f>
        <v>1557.6699999999998</v>
      </c>
      <c r="C149" s="2">
        <v>36</v>
      </c>
      <c r="D149" s="2">
        <v>43</v>
      </c>
      <c r="E149" s="2" t="s">
        <v>152</v>
      </c>
      <c r="F149" s="2">
        <v>158</v>
      </c>
      <c r="G149" s="2">
        <v>69.67595710157443</v>
      </c>
    </row>
    <row r="150" spans="1:7" ht="12.75">
      <c r="A150" s="2">
        <v>1557.845</v>
      </c>
      <c r="B150" s="2">
        <f aca="true" t="shared" si="11" ref="B150:B158">$A$150+(C150*0.01)</f>
        <v>1557.845</v>
      </c>
      <c r="C150" s="2">
        <v>0</v>
      </c>
      <c r="D150" s="2">
        <v>2</v>
      </c>
      <c r="E150" s="2" t="s">
        <v>153</v>
      </c>
      <c r="F150" s="2">
        <v>162.07476890921276</v>
      </c>
      <c r="G150" s="2">
        <v>57.52248781407007</v>
      </c>
    </row>
    <row r="151" spans="2:7" ht="12.75">
      <c r="B151" s="2">
        <f t="shared" si="11"/>
        <v>1557.865</v>
      </c>
      <c r="C151" s="2">
        <v>2</v>
      </c>
      <c r="D151" s="2">
        <v>4</v>
      </c>
      <c r="E151" s="2" t="s">
        <v>152</v>
      </c>
      <c r="F151" s="2">
        <v>127.07209382779166</v>
      </c>
      <c r="G151" s="2">
        <v>61.46573200590697</v>
      </c>
    </row>
    <row r="152" spans="2:7" ht="12.75">
      <c r="B152" s="2">
        <f t="shared" si="11"/>
        <v>1557.885</v>
      </c>
      <c r="C152" s="2">
        <v>4</v>
      </c>
      <c r="D152" s="2">
        <v>10</v>
      </c>
      <c r="E152" s="2" t="s">
        <v>153</v>
      </c>
      <c r="F152" s="2">
        <v>201</v>
      </c>
      <c r="G152" s="2">
        <v>48.68936901978189</v>
      </c>
    </row>
    <row r="153" spans="2:7" ht="12.75">
      <c r="B153" s="2">
        <f t="shared" si="11"/>
        <v>1558.005</v>
      </c>
      <c r="C153" s="2">
        <v>16</v>
      </c>
      <c r="D153" s="2">
        <v>17</v>
      </c>
      <c r="E153" s="2" t="s">
        <v>154</v>
      </c>
      <c r="F153" s="2">
        <v>235.46972398707464</v>
      </c>
      <c r="G153" s="2">
        <v>48.43923742984066</v>
      </c>
    </row>
    <row r="154" spans="2:7" ht="12.75">
      <c r="B154" s="2">
        <f t="shared" si="11"/>
        <v>1558.045</v>
      </c>
      <c r="C154" s="2">
        <v>20</v>
      </c>
      <c r="D154" s="2">
        <v>30</v>
      </c>
      <c r="E154" s="2" t="s">
        <v>153</v>
      </c>
      <c r="F154" s="2">
        <v>98.61674926959924</v>
      </c>
      <c r="G154" s="2">
        <v>30.37550652529314</v>
      </c>
    </row>
    <row r="155" spans="2:7" ht="12.75">
      <c r="B155" s="2">
        <f t="shared" si="11"/>
        <v>1558.045</v>
      </c>
      <c r="C155" s="2">
        <v>20</v>
      </c>
      <c r="D155" s="2">
        <v>30</v>
      </c>
      <c r="E155" s="2" t="s">
        <v>154</v>
      </c>
      <c r="F155" s="2">
        <v>180</v>
      </c>
      <c r="G155" s="2">
        <v>16</v>
      </c>
    </row>
    <row r="156" spans="2:7" ht="12.75">
      <c r="B156" s="2">
        <f t="shared" si="11"/>
        <v>1558.045</v>
      </c>
      <c r="C156" s="2">
        <v>20</v>
      </c>
      <c r="D156" s="2">
        <v>30</v>
      </c>
      <c r="E156" s="2" t="s">
        <v>16</v>
      </c>
      <c r="F156" s="2">
        <v>231.19360350349234</v>
      </c>
      <c r="G156" s="2">
        <v>83.3525487160682</v>
      </c>
    </row>
    <row r="157" spans="2:7" ht="12.75">
      <c r="B157" s="2">
        <f t="shared" si="11"/>
        <v>1558.125</v>
      </c>
      <c r="C157" s="2">
        <v>28</v>
      </c>
      <c r="D157" s="2">
        <v>32</v>
      </c>
      <c r="E157" s="2" t="s">
        <v>153</v>
      </c>
      <c r="F157" s="2">
        <v>290.21162632178533</v>
      </c>
      <c r="G157" s="2">
        <v>32.10229117081966</v>
      </c>
    </row>
    <row r="158" spans="2:7" ht="12.75">
      <c r="B158" s="2">
        <f t="shared" si="11"/>
        <v>1558.125</v>
      </c>
      <c r="C158" s="2">
        <v>28</v>
      </c>
      <c r="D158" s="2">
        <v>32</v>
      </c>
      <c r="E158" s="2" t="s">
        <v>154</v>
      </c>
      <c r="F158" s="2">
        <v>90</v>
      </c>
      <c r="G158" s="2">
        <v>45</v>
      </c>
    </row>
    <row r="159" spans="1:7" ht="12.75">
      <c r="A159" s="2">
        <v>1558.295</v>
      </c>
      <c r="B159" s="2">
        <f aca="true" t="shared" si="12" ref="B159:B174">$A$159+(C159*0.01)</f>
        <v>1558.565</v>
      </c>
      <c r="C159" s="2">
        <v>27</v>
      </c>
      <c r="D159" s="2">
        <v>28</v>
      </c>
      <c r="E159" s="2" t="s">
        <v>153</v>
      </c>
      <c r="F159" s="2">
        <v>158.2104086977661</v>
      </c>
      <c r="G159" s="2">
        <v>30.270742538409188</v>
      </c>
    </row>
    <row r="160" spans="2:7" ht="12.75">
      <c r="B160" s="2">
        <f t="shared" si="12"/>
        <v>1558.565</v>
      </c>
      <c r="C160" s="2">
        <v>27</v>
      </c>
      <c r="D160" s="2">
        <v>28</v>
      </c>
      <c r="E160" s="2" t="s">
        <v>154</v>
      </c>
      <c r="F160" s="2">
        <v>194.75183848933733</v>
      </c>
      <c r="G160" s="2">
        <v>25.900717854778904</v>
      </c>
    </row>
    <row r="161" spans="2:7" ht="12.75">
      <c r="B161" s="2">
        <f t="shared" si="12"/>
        <v>1558.635</v>
      </c>
      <c r="C161" s="2">
        <v>34</v>
      </c>
      <c r="D161" s="2">
        <v>36</v>
      </c>
      <c r="E161" s="2" t="s">
        <v>154</v>
      </c>
      <c r="F161" s="2">
        <v>194.75183848933733</v>
      </c>
      <c r="G161" s="2">
        <v>25.900717854778904</v>
      </c>
    </row>
    <row r="162" spans="2:7" ht="12.75">
      <c r="B162" s="2">
        <f t="shared" si="12"/>
        <v>1558.785</v>
      </c>
      <c r="C162" s="2">
        <v>49</v>
      </c>
      <c r="D162" s="2">
        <v>50</v>
      </c>
      <c r="E162" s="2" t="s">
        <v>154</v>
      </c>
      <c r="F162" s="2">
        <v>352.9615687577821</v>
      </c>
      <c r="G162" s="2">
        <v>55.607254900022205</v>
      </c>
    </row>
    <row r="163" spans="2:7" ht="12.75">
      <c r="B163" s="2">
        <f t="shared" si="12"/>
        <v>1558.805</v>
      </c>
      <c r="C163" s="2">
        <v>51</v>
      </c>
      <c r="D163" s="2">
        <v>55</v>
      </c>
      <c r="E163" s="2" t="s">
        <v>152</v>
      </c>
      <c r="F163" s="2">
        <v>334.15192788812084</v>
      </c>
      <c r="G163" s="2">
        <v>56.174155029430274</v>
      </c>
    </row>
    <row r="164" spans="2:7" ht="12.75">
      <c r="B164" s="2">
        <f t="shared" si="12"/>
        <v>1559.015</v>
      </c>
      <c r="C164" s="2">
        <v>72</v>
      </c>
      <c r="D164" s="2">
        <v>75</v>
      </c>
      <c r="E164" s="2" t="s">
        <v>154</v>
      </c>
      <c r="F164" s="2">
        <v>322.02665581076576</v>
      </c>
      <c r="G164" s="2">
        <v>31.608330582255988</v>
      </c>
    </row>
    <row r="165" spans="2:7" ht="12.75">
      <c r="B165" s="2">
        <f t="shared" si="12"/>
        <v>1559.015</v>
      </c>
      <c r="C165" s="2">
        <v>72</v>
      </c>
      <c r="D165" s="2">
        <v>75</v>
      </c>
      <c r="E165" s="2" t="s">
        <v>153</v>
      </c>
      <c r="F165" s="2">
        <v>0</v>
      </c>
      <c r="G165" s="2">
        <v>20</v>
      </c>
    </row>
    <row r="166" spans="2:7" ht="12.75">
      <c r="B166" s="2">
        <f t="shared" si="12"/>
        <v>1558.9450000000002</v>
      </c>
      <c r="C166" s="2">
        <v>65</v>
      </c>
      <c r="D166" s="2">
        <v>65</v>
      </c>
      <c r="E166" s="2" t="s">
        <v>152</v>
      </c>
      <c r="F166" s="2">
        <v>270</v>
      </c>
      <c r="G166" s="2">
        <v>50</v>
      </c>
    </row>
    <row r="167" spans="2:7" ht="12.75">
      <c r="B167" s="2">
        <f t="shared" si="12"/>
        <v>1559.005</v>
      </c>
      <c r="C167" s="2">
        <v>71</v>
      </c>
      <c r="D167" s="2">
        <v>73</v>
      </c>
      <c r="E167" s="2" t="s">
        <v>154</v>
      </c>
      <c r="F167" s="2">
        <v>90</v>
      </c>
      <c r="G167" s="2">
        <v>90</v>
      </c>
    </row>
    <row r="168" spans="2:7" ht="12.75">
      <c r="B168" s="2">
        <f t="shared" si="12"/>
        <v>1559.035</v>
      </c>
      <c r="C168" s="2">
        <v>74</v>
      </c>
      <c r="D168" s="2">
        <v>76</v>
      </c>
      <c r="E168" s="2" t="s">
        <v>153</v>
      </c>
      <c r="F168" s="2">
        <v>90</v>
      </c>
      <c r="G168" s="2">
        <v>90</v>
      </c>
    </row>
    <row r="169" spans="2:7" ht="12.75">
      <c r="B169" s="2">
        <f t="shared" si="12"/>
        <v>1558.9950000000001</v>
      </c>
      <c r="C169" s="2">
        <v>70</v>
      </c>
      <c r="D169" s="2">
        <v>76</v>
      </c>
      <c r="E169" s="2" t="s">
        <v>153</v>
      </c>
      <c r="F169" s="2">
        <v>300</v>
      </c>
      <c r="G169" s="2">
        <v>52.238756092964955</v>
      </c>
    </row>
    <row r="170" spans="2:7" ht="12.75">
      <c r="B170" s="2">
        <f t="shared" si="12"/>
        <v>1559.085</v>
      </c>
      <c r="C170" s="2">
        <v>79</v>
      </c>
      <c r="D170" s="2">
        <v>81</v>
      </c>
      <c r="E170" s="2" t="s">
        <v>152</v>
      </c>
      <c r="F170" s="2">
        <v>280.62477362039436</v>
      </c>
      <c r="G170" s="2">
        <v>61.60624956486156</v>
      </c>
    </row>
    <row r="171" spans="2:7" ht="12.75">
      <c r="B171" s="2">
        <f t="shared" si="12"/>
        <v>1559.115</v>
      </c>
      <c r="C171" s="2">
        <v>82</v>
      </c>
      <c r="D171" s="2">
        <v>84</v>
      </c>
      <c r="E171" s="2" t="s">
        <v>153</v>
      </c>
      <c r="F171" s="2">
        <v>293.63121624833775</v>
      </c>
      <c r="G171" s="2">
        <v>60.8944245508482</v>
      </c>
    </row>
    <row r="172" spans="2:7" ht="12.75">
      <c r="B172" s="2">
        <f t="shared" si="12"/>
        <v>1559.1750000000002</v>
      </c>
      <c r="C172" s="2">
        <v>88</v>
      </c>
      <c r="D172" s="2">
        <v>90</v>
      </c>
      <c r="E172" s="2" t="s">
        <v>152</v>
      </c>
      <c r="F172" s="2">
        <v>294.0443829565857</v>
      </c>
      <c r="G172" s="2">
        <v>55.42059909568401</v>
      </c>
    </row>
    <row r="173" spans="2:7" ht="12.75">
      <c r="B173" s="2">
        <f t="shared" si="12"/>
        <v>1559.335</v>
      </c>
      <c r="C173" s="2">
        <v>104</v>
      </c>
      <c r="D173" s="2">
        <v>109</v>
      </c>
      <c r="E173" s="2" t="s">
        <v>152</v>
      </c>
      <c r="F173" s="2">
        <v>0</v>
      </c>
      <c r="G173" s="2">
        <v>15</v>
      </c>
    </row>
    <row r="174" spans="2:7" ht="12.75">
      <c r="B174" s="2">
        <f t="shared" si="12"/>
        <v>1559.335</v>
      </c>
      <c r="C174" s="2">
        <v>104</v>
      </c>
      <c r="D174" s="2">
        <v>109</v>
      </c>
      <c r="E174" s="2" t="s">
        <v>152</v>
      </c>
      <c r="F174" s="2">
        <v>180</v>
      </c>
      <c r="G174" s="2">
        <v>90</v>
      </c>
    </row>
    <row r="175" spans="1:7" ht="12.75">
      <c r="A175" s="2">
        <v>1559.71</v>
      </c>
      <c r="B175" s="2">
        <f aca="true" t="shared" si="13" ref="B175:B184">$A$175+(C175*0.01)</f>
        <v>1559.81</v>
      </c>
      <c r="C175" s="2">
        <v>10</v>
      </c>
      <c r="D175" s="2">
        <v>10</v>
      </c>
      <c r="E175" s="2" t="s">
        <v>154</v>
      </c>
      <c r="F175" s="2">
        <v>342.0734418298023</v>
      </c>
      <c r="G175" s="2">
        <v>32.7097621030548</v>
      </c>
    </row>
    <row r="176" spans="2:7" ht="12.75">
      <c r="B176" s="2">
        <f t="shared" si="13"/>
        <v>1559.8700000000001</v>
      </c>
      <c r="C176" s="2">
        <v>16</v>
      </c>
      <c r="D176" s="2">
        <v>18</v>
      </c>
      <c r="E176" s="2" t="s">
        <v>152</v>
      </c>
      <c r="F176" s="2">
        <v>309.8441485361878</v>
      </c>
      <c r="G176" s="2">
        <v>51.13357737055106</v>
      </c>
    </row>
    <row r="177" spans="2:7" ht="12.75">
      <c r="B177" s="2">
        <f t="shared" si="13"/>
        <v>1559.93</v>
      </c>
      <c r="C177" s="2">
        <v>22</v>
      </c>
      <c r="D177" s="2">
        <v>25</v>
      </c>
      <c r="E177" s="2" t="s">
        <v>152</v>
      </c>
      <c r="F177" s="2">
        <v>45</v>
      </c>
      <c r="G177" s="2">
        <v>65.59550266211437</v>
      </c>
    </row>
    <row r="178" spans="2:7" ht="12.75">
      <c r="B178" s="2">
        <f t="shared" si="13"/>
        <v>1559.98</v>
      </c>
      <c r="C178" s="2">
        <v>27</v>
      </c>
      <c r="D178" s="2">
        <v>30</v>
      </c>
      <c r="E178" s="2" t="s">
        <v>153</v>
      </c>
      <c r="F178" s="2">
        <v>288.434948822922</v>
      </c>
      <c r="G178" s="2">
        <v>64.34109372674472</v>
      </c>
    </row>
    <row r="179" spans="2:7" ht="12.75">
      <c r="B179" s="2">
        <f t="shared" si="13"/>
        <v>1560.02</v>
      </c>
      <c r="C179" s="2">
        <v>31</v>
      </c>
      <c r="D179" s="2">
        <v>31</v>
      </c>
      <c r="E179" s="2" t="s">
        <v>152</v>
      </c>
      <c r="F179" s="2">
        <v>90</v>
      </c>
      <c r="G179" s="2">
        <v>90</v>
      </c>
    </row>
    <row r="180" spans="2:7" ht="12.75">
      <c r="B180" s="2">
        <f t="shared" si="13"/>
        <v>1560.04</v>
      </c>
      <c r="C180" s="2">
        <v>33</v>
      </c>
      <c r="D180" s="2">
        <v>33</v>
      </c>
      <c r="E180" s="2" t="s">
        <v>153</v>
      </c>
      <c r="F180" s="2">
        <v>90</v>
      </c>
      <c r="G180" s="2">
        <v>90</v>
      </c>
    </row>
    <row r="181" spans="2:7" ht="12.75">
      <c r="B181" s="2">
        <f t="shared" si="13"/>
        <v>1560.15</v>
      </c>
      <c r="C181" s="2">
        <v>44</v>
      </c>
      <c r="D181" s="2">
        <v>44</v>
      </c>
      <c r="E181" s="2" t="s">
        <v>154</v>
      </c>
      <c r="F181" s="2">
        <v>90</v>
      </c>
      <c r="G181" s="2">
        <v>90</v>
      </c>
    </row>
    <row r="182" spans="2:7" ht="12.75">
      <c r="B182" s="2">
        <f t="shared" si="13"/>
        <v>1560.21</v>
      </c>
      <c r="C182" s="2">
        <v>50</v>
      </c>
      <c r="D182" s="2">
        <v>50</v>
      </c>
      <c r="E182" s="2" t="s">
        <v>154</v>
      </c>
      <c r="F182" s="2">
        <v>90</v>
      </c>
      <c r="G182" s="2">
        <v>90</v>
      </c>
    </row>
    <row r="183" spans="2:7" ht="12.75">
      <c r="B183" s="2">
        <f t="shared" si="13"/>
        <v>1560.21</v>
      </c>
      <c r="C183" s="2">
        <v>50</v>
      </c>
      <c r="D183" s="2">
        <v>50</v>
      </c>
      <c r="E183" s="2" t="s">
        <v>152</v>
      </c>
      <c r="F183" s="2">
        <v>0</v>
      </c>
      <c r="G183" s="2">
        <v>60</v>
      </c>
    </row>
    <row r="184" spans="2:7" ht="12.75">
      <c r="B184" s="2">
        <f t="shared" si="13"/>
        <v>1560.69</v>
      </c>
      <c r="C184" s="2">
        <v>98</v>
      </c>
      <c r="D184" s="2">
        <v>98</v>
      </c>
      <c r="E184" s="2" t="s">
        <v>153</v>
      </c>
      <c r="F184" s="2">
        <v>200</v>
      </c>
      <c r="G184" s="2">
        <v>49.24957705028278</v>
      </c>
    </row>
    <row r="185" spans="1:7" ht="12.75">
      <c r="A185" s="2">
        <v>1561.115</v>
      </c>
      <c r="B185" s="2">
        <f aca="true" t="shared" si="14" ref="B185:B200">$A$185+(C185*0.01)</f>
        <v>1561.155</v>
      </c>
      <c r="C185" s="2">
        <v>4</v>
      </c>
      <c r="D185" s="2">
        <v>10</v>
      </c>
      <c r="E185" s="2" t="s">
        <v>154</v>
      </c>
      <c r="F185" s="2">
        <v>222.73649814794328</v>
      </c>
      <c r="G185" s="2">
        <v>74.63544585386964</v>
      </c>
    </row>
    <row r="186" spans="2:7" ht="12.75">
      <c r="B186" s="2">
        <f t="shared" si="14"/>
        <v>1561.155</v>
      </c>
      <c r="C186" s="2">
        <v>4</v>
      </c>
      <c r="D186" s="2">
        <v>10</v>
      </c>
      <c r="E186" s="2" t="s">
        <v>152</v>
      </c>
      <c r="F186" s="2">
        <v>192.81304368572614</v>
      </c>
      <c r="G186" s="2">
        <v>60.134793034805426</v>
      </c>
    </row>
    <row r="187" spans="2:7" ht="12.75">
      <c r="B187" s="2">
        <f t="shared" si="14"/>
        <v>1561.185</v>
      </c>
      <c r="C187" s="2">
        <v>7</v>
      </c>
      <c r="D187" s="2">
        <v>10</v>
      </c>
      <c r="E187" s="2" t="s">
        <v>153</v>
      </c>
      <c r="F187" s="2">
        <v>240</v>
      </c>
      <c r="G187" s="2">
        <v>69.29518894536457</v>
      </c>
    </row>
    <row r="188" spans="2:7" ht="12.75">
      <c r="B188" s="2">
        <f t="shared" si="14"/>
        <v>1561.395</v>
      </c>
      <c r="C188" s="2">
        <v>28</v>
      </c>
      <c r="D188" s="2">
        <v>30</v>
      </c>
      <c r="E188" s="2" t="s">
        <v>154</v>
      </c>
      <c r="F188" s="2">
        <v>51.34730907137765</v>
      </c>
      <c r="G188" s="2">
        <v>48.066238903732426</v>
      </c>
    </row>
    <row r="189" spans="2:7" ht="12.75">
      <c r="B189" s="2">
        <f t="shared" si="14"/>
        <v>1561.595</v>
      </c>
      <c r="C189" s="2">
        <v>48</v>
      </c>
      <c r="D189" s="2">
        <v>54</v>
      </c>
      <c r="E189" s="2" t="s">
        <v>153</v>
      </c>
      <c r="F189" s="2">
        <v>57.11421569531552</v>
      </c>
      <c r="G189" s="2">
        <v>78.55008550397629</v>
      </c>
    </row>
    <row r="190" spans="2:7" ht="12.75">
      <c r="B190" s="2">
        <f t="shared" si="14"/>
        <v>1561.765</v>
      </c>
      <c r="C190" s="2">
        <v>65</v>
      </c>
      <c r="D190" s="2">
        <v>68</v>
      </c>
      <c r="E190" s="2" t="s">
        <v>154</v>
      </c>
      <c r="F190" s="2">
        <v>180</v>
      </c>
      <c r="G190" s="2">
        <v>34</v>
      </c>
    </row>
    <row r="191" spans="2:7" ht="12.75">
      <c r="B191" s="2">
        <f t="shared" si="14"/>
        <v>1561.885</v>
      </c>
      <c r="C191" s="2">
        <v>77</v>
      </c>
      <c r="D191" s="2">
        <v>77</v>
      </c>
      <c r="E191" s="2" t="s">
        <v>152</v>
      </c>
      <c r="F191" s="2">
        <v>238.09715033770374</v>
      </c>
      <c r="G191" s="2">
        <v>9.425351112692368</v>
      </c>
    </row>
    <row r="192" spans="2:7" ht="12.75">
      <c r="B192" s="2">
        <f t="shared" si="14"/>
        <v>1561.955</v>
      </c>
      <c r="C192" s="2">
        <v>84</v>
      </c>
      <c r="D192" s="2">
        <v>88</v>
      </c>
      <c r="E192" s="2" t="s">
        <v>153</v>
      </c>
      <c r="F192" s="2">
        <v>264.1871760871102</v>
      </c>
      <c r="G192" s="2">
        <v>81.35083489471242</v>
      </c>
    </row>
    <row r="193" spans="2:7" ht="12.75">
      <c r="B193" s="2">
        <f t="shared" si="14"/>
        <v>1561.985</v>
      </c>
      <c r="C193" s="2">
        <v>87</v>
      </c>
      <c r="D193" s="2">
        <v>94</v>
      </c>
      <c r="E193" s="2" t="s">
        <v>153</v>
      </c>
      <c r="F193" s="2">
        <v>130</v>
      </c>
      <c r="G193" s="2">
        <v>62.96597916017513</v>
      </c>
    </row>
    <row r="194" spans="2:7" ht="12.75">
      <c r="B194" s="2">
        <f t="shared" si="14"/>
        <v>1562.025</v>
      </c>
      <c r="C194" s="2">
        <v>91</v>
      </c>
      <c r="D194" s="2">
        <v>94</v>
      </c>
      <c r="E194" s="2" t="s">
        <v>153</v>
      </c>
      <c r="F194" s="2">
        <v>287.9265581701977</v>
      </c>
      <c r="G194" s="2">
        <v>32.7097621030548</v>
      </c>
    </row>
    <row r="195" spans="2:7" ht="12.75">
      <c r="B195" s="2">
        <f t="shared" si="14"/>
        <v>1562.145</v>
      </c>
      <c r="C195" s="2">
        <v>103</v>
      </c>
      <c r="D195" s="2">
        <v>110</v>
      </c>
      <c r="E195" s="2" t="s">
        <v>153</v>
      </c>
      <c r="F195" s="2">
        <v>180</v>
      </c>
      <c r="G195" s="2">
        <v>42</v>
      </c>
    </row>
    <row r="196" spans="2:7" ht="12.75">
      <c r="B196" s="2">
        <f t="shared" si="14"/>
        <v>1562.205</v>
      </c>
      <c r="C196" s="2">
        <v>109</v>
      </c>
      <c r="D196" s="2">
        <v>114</v>
      </c>
      <c r="E196" s="2" t="s">
        <v>153</v>
      </c>
      <c r="F196" s="2">
        <v>180</v>
      </c>
      <c r="G196" s="2">
        <v>60</v>
      </c>
    </row>
    <row r="197" spans="2:7" ht="12.75">
      <c r="B197" s="2">
        <f t="shared" si="14"/>
        <v>1562.285</v>
      </c>
      <c r="C197" s="2">
        <v>117</v>
      </c>
      <c r="D197" s="2">
        <v>120</v>
      </c>
      <c r="E197" s="2" t="s">
        <v>153</v>
      </c>
      <c r="F197" s="2">
        <v>180</v>
      </c>
      <c r="G197" s="2">
        <v>60</v>
      </c>
    </row>
    <row r="198" spans="2:7" ht="12.75">
      <c r="B198" s="2">
        <f t="shared" si="14"/>
        <v>1562.355</v>
      </c>
      <c r="C198" s="2">
        <v>124</v>
      </c>
      <c r="D198" s="2">
        <v>124</v>
      </c>
      <c r="E198" s="2" t="s">
        <v>152</v>
      </c>
      <c r="F198" s="2">
        <v>111.3287414553356</v>
      </c>
      <c r="G198" s="2">
        <v>63.294995838536735</v>
      </c>
    </row>
    <row r="199" spans="2:7" ht="12.75">
      <c r="B199" s="2">
        <f t="shared" si="14"/>
        <v>1562.345</v>
      </c>
      <c r="C199" s="2">
        <v>123</v>
      </c>
      <c r="D199" s="2">
        <v>126</v>
      </c>
      <c r="E199" s="2" t="s">
        <v>154</v>
      </c>
      <c r="F199" s="2">
        <v>159.72242566051773</v>
      </c>
      <c r="G199" s="2">
        <v>34.27819671354444</v>
      </c>
    </row>
    <row r="200" spans="2:7" ht="12.75">
      <c r="B200" s="2">
        <f t="shared" si="14"/>
        <v>1562.445</v>
      </c>
      <c r="C200" s="2">
        <v>133</v>
      </c>
      <c r="D200" s="2">
        <v>137</v>
      </c>
      <c r="E200" s="2" t="s">
        <v>152</v>
      </c>
      <c r="F200" s="2">
        <v>251.56505117707798</v>
      </c>
      <c r="G200" s="2">
        <v>64.34109372674472</v>
      </c>
    </row>
    <row r="201" spans="1:7" ht="12.75">
      <c r="A201" s="2">
        <v>1562.54</v>
      </c>
      <c r="B201" s="2">
        <f aca="true" t="shared" si="15" ref="B201:B214">$A$201+(C201*0.01)</f>
        <v>1562.54</v>
      </c>
      <c r="C201" s="2">
        <v>0</v>
      </c>
      <c r="D201" s="2">
        <v>2</v>
      </c>
      <c r="E201" s="2" t="s">
        <v>152</v>
      </c>
      <c r="F201" s="2">
        <v>345.6917475021502</v>
      </c>
      <c r="G201" s="2">
        <v>70.4322083645811</v>
      </c>
    </row>
    <row r="202" spans="2:7" ht="12.75">
      <c r="B202" s="2">
        <f t="shared" si="15"/>
        <v>1562.54</v>
      </c>
      <c r="C202" s="2">
        <v>0</v>
      </c>
      <c r="D202" s="2">
        <v>2</v>
      </c>
      <c r="E202" s="2" t="s">
        <v>152</v>
      </c>
      <c r="F202" s="2">
        <v>330.59097878481543</v>
      </c>
      <c r="G202" s="2">
        <v>16.08476157604977</v>
      </c>
    </row>
    <row r="203" spans="2:7" ht="12.75">
      <c r="B203" s="2">
        <f t="shared" si="15"/>
        <v>1562.7</v>
      </c>
      <c r="C203" s="2">
        <v>16</v>
      </c>
      <c r="D203" s="2">
        <v>20</v>
      </c>
      <c r="E203" s="2" t="s">
        <v>153</v>
      </c>
      <c r="F203" s="2">
        <v>213.1108966592323</v>
      </c>
      <c r="G203" s="2">
        <v>45.402440595367686</v>
      </c>
    </row>
    <row r="204" spans="2:7" ht="12.75">
      <c r="B204" s="2">
        <f t="shared" si="15"/>
        <v>1562.76</v>
      </c>
      <c r="C204" s="2">
        <v>22</v>
      </c>
      <c r="D204" s="2">
        <v>24</v>
      </c>
      <c r="E204" s="2" t="s">
        <v>152</v>
      </c>
      <c r="F204" s="2">
        <v>330.02624995217843</v>
      </c>
      <c r="G204" s="2">
        <v>19.647958604303568</v>
      </c>
    </row>
    <row r="205" spans="2:7" ht="12.75">
      <c r="B205" s="2">
        <f t="shared" si="15"/>
        <v>1562.79</v>
      </c>
      <c r="C205" s="2">
        <v>25</v>
      </c>
      <c r="D205" s="2">
        <v>39</v>
      </c>
      <c r="E205" s="2" t="s">
        <v>152</v>
      </c>
      <c r="F205" s="2">
        <v>0</v>
      </c>
      <c r="G205" s="2">
        <v>64</v>
      </c>
    </row>
    <row r="206" spans="2:7" ht="12.75">
      <c r="B206" s="2">
        <f t="shared" si="15"/>
        <v>1562.92</v>
      </c>
      <c r="C206" s="2">
        <v>38</v>
      </c>
      <c r="D206" s="2">
        <v>40</v>
      </c>
      <c r="E206" s="2" t="s">
        <v>152</v>
      </c>
      <c r="F206" s="2">
        <v>307.8138326036948</v>
      </c>
      <c r="G206" s="2">
        <v>39.026264378891085</v>
      </c>
    </row>
    <row r="207" spans="2:7" ht="12.75">
      <c r="B207" s="2">
        <f t="shared" si="15"/>
        <v>1562.98</v>
      </c>
      <c r="C207" s="2">
        <v>44</v>
      </c>
      <c r="D207" s="2">
        <v>53</v>
      </c>
      <c r="E207" s="2" t="s">
        <v>152</v>
      </c>
      <c r="F207" s="2">
        <v>0</v>
      </c>
      <c r="G207" s="2">
        <v>70</v>
      </c>
    </row>
    <row r="208" spans="2:7" ht="12.75">
      <c r="B208" s="2">
        <f t="shared" si="15"/>
        <v>1563.05</v>
      </c>
      <c r="C208" s="2">
        <v>51</v>
      </c>
      <c r="D208" s="2">
        <v>56</v>
      </c>
      <c r="E208" s="2" t="s">
        <v>153</v>
      </c>
      <c r="F208" s="2">
        <v>38.771911491471656</v>
      </c>
      <c r="G208" s="2">
        <v>36.96482165722785</v>
      </c>
    </row>
    <row r="209" spans="2:7" ht="12.75">
      <c r="B209" s="2">
        <f t="shared" si="15"/>
        <v>1563.05</v>
      </c>
      <c r="C209" s="2">
        <v>51</v>
      </c>
      <c r="D209" s="2">
        <v>56</v>
      </c>
      <c r="E209" s="2" t="s">
        <v>154</v>
      </c>
      <c r="F209" s="2">
        <v>38.771911491471656</v>
      </c>
      <c r="G209" s="2">
        <v>36.96482165722785</v>
      </c>
    </row>
    <row r="210" spans="2:7" ht="12.75">
      <c r="B210" s="2">
        <f t="shared" si="15"/>
        <v>1563.3899999999999</v>
      </c>
      <c r="C210" s="2">
        <v>85</v>
      </c>
      <c r="D210" s="2">
        <v>85</v>
      </c>
      <c r="E210" s="2" t="s">
        <v>152</v>
      </c>
      <c r="F210" s="2">
        <v>270</v>
      </c>
      <c r="G210" s="2">
        <v>35</v>
      </c>
    </row>
    <row r="211" spans="2:7" ht="12.75">
      <c r="B211" s="2">
        <f t="shared" si="15"/>
        <v>1563.55</v>
      </c>
      <c r="C211" s="2">
        <v>101</v>
      </c>
      <c r="D211" s="2">
        <v>105</v>
      </c>
      <c r="E211" s="2" t="s">
        <v>154</v>
      </c>
      <c r="F211" s="2">
        <v>37.44391141883625</v>
      </c>
      <c r="G211" s="2">
        <v>36.380889195636215</v>
      </c>
    </row>
    <row r="212" spans="2:7" ht="12.75">
      <c r="B212" s="2">
        <f t="shared" si="15"/>
        <v>1563.61</v>
      </c>
      <c r="C212" s="2">
        <v>107</v>
      </c>
      <c r="D212" s="2">
        <v>109</v>
      </c>
      <c r="E212" s="2" t="s">
        <v>153</v>
      </c>
      <c r="F212" s="2">
        <v>48.36157802568994</v>
      </c>
      <c r="G212" s="2">
        <v>43.42206480922829</v>
      </c>
    </row>
    <row r="213" spans="2:7" ht="12.75">
      <c r="B213" s="2">
        <f t="shared" si="15"/>
        <v>1563.6399999999999</v>
      </c>
      <c r="C213" s="2">
        <v>110</v>
      </c>
      <c r="D213" s="2">
        <v>113</v>
      </c>
      <c r="E213" s="2" t="s">
        <v>153</v>
      </c>
      <c r="F213" s="2">
        <v>55.06670136665076</v>
      </c>
      <c r="G213" s="2">
        <v>53.39037559182749</v>
      </c>
    </row>
    <row r="214" spans="2:7" ht="12.75">
      <c r="B214" s="2">
        <f t="shared" si="15"/>
        <v>1562.54</v>
      </c>
      <c r="F214" s="2">
        <v>180</v>
      </c>
      <c r="G214" s="2">
        <v>90</v>
      </c>
    </row>
    <row r="215" spans="1:7" ht="12.75">
      <c r="A215" s="2">
        <v>1563.705</v>
      </c>
      <c r="B215" s="2">
        <f>$A$215+(C215*0.01)</f>
        <v>1563.705</v>
      </c>
      <c r="C215" s="2">
        <v>0</v>
      </c>
      <c r="D215" s="2">
        <v>11</v>
      </c>
      <c r="E215" s="2" t="s">
        <v>152</v>
      </c>
      <c r="F215" s="2">
        <v>345.6917475021502</v>
      </c>
      <c r="G215" s="2">
        <v>70.4322083645811</v>
      </c>
    </row>
    <row r="216" spans="2:7" ht="12.75">
      <c r="B216" s="2">
        <f>$A$215+(C216*0.01)</f>
        <v>1563.705</v>
      </c>
      <c r="F216" s="2">
        <v>180</v>
      </c>
      <c r="G216" s="2">
        <v>90</v>
      </c>
    </row>
    <row r="217" spans="1:7" ht="12.75">
      <c r="A217" s="2">
        <v>1565.4</v>
      </c>
      <c r="B217" s="2">
        <f aca="true" t="shared" si="16" ref="B217:B230">$A$217+(C217*0.01)</f>
        <v>1565.4</v>
      </c>
      <c r="C217" s="2">
        <v>0</v>
      </c>
      <c r="D217" s="2">
        <v>4</v>
      </c>
      <c r="E217" s="2" t="s">
        <v>72</v>
      </c>
      <c r="F217" s="2">
        <v>0</v>
      </c>
      <c r="G217" s="2">
        <v>32</v>
      </c>
    </row>
    <row r="218" spans="2:7" ht="12.75">
      <c r="B218" s="2">
        <f t="shared" si="16"/>
        <v>1565.8300000000002</v>
      </c>
      <c r="C218" s="2">
        <v>43</v>
      </c>
      <c r="D218" s="2">
        <v>45</v>
      </c>
      <c r="E218" s="2" t="s">
        <v>72</v>
      </c>
      <c r="F218" s="2">
        <v>0</v>
      </c>
      <c r="G218" s="2">
        <v>35</v>
      </c>
    </row>
    <row r="219" spans="2:7" ht="12.75">
      <c r="B219" s="2">
        <f t="shared" si="16"/>
        <v>1565.88</v>
      </c>
      <c r="C219" s="2">
        <v>48</v>
      </c>
      <c r="D219" s="2">
        <v>51</v>
      </c>
      <c r="E219" s="2" t="s">
        <v>22</v>
      </c>
      <c r="F219" s="2">
        <v>39.50700123783014</v>
      </c>
      <c r="G219" s="2">
        <v>44.813354598325525</v>
      </c>
    </row>
    <row r="220" spans="2:7" ht="12.75">
      <c r="B220" s="2">
        <f t="shared" si="16"/>
        <v>1565.91</v>
      </c>
      <c r="C220" s="2">
        <v>51</v>
      </c>
      <c r="D220" s="2">
        <v>56</v>
      </c>
      <c r="E220" s="2" t="s">
        <v>22</v>
      </c>
      <c r="F220" s="2">
        <v>194.29773487711117</v>
      </c>
      <c r="G220" s="2">
        <v>73.72985782780218</v>
      </c>
    </row>
    <row r="221" spans="2:7" ht="12.75">
      <c r="B221" s="2">
        <f t="shared" si="16"/>
        <v>1565.91</v>
      </c>
      <c r="C221" s="2">
        <v>51</v>
      </c>
      <c r="D221" s="2">
        <v>57</v>
      </c>
      <c r="E221" s="2" t="s">
        <v>73</v>
      </c>
      <c r="F221" s="2">
        <v>352.9615687577821</v>
      </c>
      <c r="G221" s="2">
        <v>55.607254900022205</v>
      </c>
    </row>
    <row r="222" spans="2:7" ht="12.75">
      <c r="B222" s="2">
        <f t="shared" si="16"/>
        <v>1565.97</v>
      </c>
      <c r="C222" s="2">
        <v>57</v>
      </c>
      <c r="D222" s="2">
        <v>62</v>
      </c>
      <c r="E222" s="2" t="s">
        <v>28</v>
      </c>
      <c r="F222" s="2">
        <v>331.4132528882241</v>
      </c>
      <c r="G222" s="2">
        <v>65.34094614517863</v>
      </c>
    </row>
    <row r="223" spans="2:7" ht="12.75">
      <c r="B223" s="2">
        <f t="shared" si="16"/>
        <v>1566.01</v>
      </c>
      <c r="C223" s="2">
        <v>61</v>
      </c>
      <c r="D223" s="2">
        <v>64</v>
      </c>
      <c r="E223" s="2" t="s">
        <v>72</v>
      </c>
      <c r="F223" s="2">
        <v>58</v>
      </c>
      <c r="G223" s="2">
        <v>53.1544091184194</v>
      </c>
    </row>
    <row r="224" spans="2:7" ht="12.75">
      <c r="B224" s="2">
        <f t="shared" si="16"/>
        <v>1566.22</v>
      </c>
      <c r="C224" s="2">
        <v>82</v>
      </c>
      <c r="D224" s="2">
        <v>84</v>
      </c>
      <c r="E224" s="2" t="s">
        <v>25</v>
      </c>
      <c r="F224" s="2">
        <v>75.86559905705491</v>
      </c>
      <c r="G224" s="2">
        <v>36.22453955139278</v>
      </c>
    </row>
    <row r="225" spans="2:7" ht="12.75">
      <c r="B225" s="2">
        <f t="shared" si="16"/>
        <v>1566.21</v>
      </c>
      <c r="C225" s="2">
        <v>81</v>
      </c>
      <c r="D225" s="2">
        <v>90</v>
      </c>
      <c r="E225" s="2" t="s">
        <v>73</v>
      </c>
      <c r="F225" s="2">
        <v>10</v>
      </c>
      <c r="G225" s="2">
        <v>70.31650192058632</v>
      </c>
    </row>
    <row r="226" spans="2:7" ht="12.75">
      <c r="B226" s="2">
        <f t="shared" si="16"/>
        <v>1566.45</v>
      </c>
      <c r="C226" s="2">
        <v>105</v>
      </c>
      <c r="D226" s="2">
        <v>107</v>
      </c>
      <c r="E226" s="2" t="s">
        <v>72</v>
      </c>
      <c r="F226" s="2">
        <v>78.13263107422574</v>
      </c>
      <c r="G226" s="2">
        <v>61.975679326395294</v>
      </c>
    </row>
    <row r="227" spans="2:7" ht="12.75">
      <c r="B227" s="2">
        <f t="shared" si="16"/>
        <v>1566.45</v>
      </c>
      <c r="C227" s="2">
        <v>105</v>
      </c>
      <c r="D227" s="2">
        <v>107</v>
      </c>
      <c r="E227" s="2" t="s">
        <v>28</v>
      </c>
      <c r="F227" s="2">
        <v>72.29018804211603</v>
      </c>
      <c r="G227" s="2">
        <v>42.27351539113117</v>
      </c>
    </row>
    <row r="228" spans="2:7" ht="12.75">
      <c r="B228" s="2">
        <f t="shared" si="16"/>
        <v>1566.47</v>
      </c>
      <c r="C228" s="2">
        <v>107</v>
      </c>
      <c r="D228" s="2">
        <v>110</v>
      </c>
      <c r="E228" s="2" t="s">
        <v>72</v>
      </c>
      <c r="F228" s="2">
        <v>66.55059225975685</v>
      </c>
      <c r="G228" s="2">
        <v>43.958207002617755</v>
      </c>
    </row>
    <row r="229" spans="2:7" ht="12.75">
      <c r="B229" s="2">
        <f t="shared" si="16"/>
        <v>1566.47</v>
      </c>
      <c r="C229" s="2">
        <v>107</v>
      </c>
      <c r="D229" s="2">
        <v>110</v>
      </c>
      <c r="E229" s="2" t="s">
        <v>25</v>
      </c>
      <c r="F229" s="2">
        <v>54.46057358852585</v>
      </c>
      <c r="G229" s="2">
        <v>33.14681232132142</v>
      </c>
    </row>
    <row r="230" spans="2:7" ht="12.75">
      <c r="B230" s="2">
        <f t="shared" si="16"/>
        <v>1566.47</v>
      </c>
      <c r="C230" s="2">
        <v>107</v>
      </c>
      <c r="D230" s="2">
        <v>110</v>
      </c>
      <c r="E230" s="2" t="s">
        <v>28</v>
      </c>
      <c r="F230" s="2">
        <v>178.6570886933522</v>
      </c>
      <c r="G230" s="2">
        <v>85.17078265745998</v>
      </c>
    </row>
    <row r="231" spans="1:7" ht="12.75">
      <c r="A231" s="2">
        <v>1566.805</v>
      </c>
      <c r="B231" s="2">
        <f>$A$231+(C231*0.01)</f>
        <v>1566.915</v>
      </c>
      <c r="C231" s="2">
        <v>11</v>
      </c>
      <c r="D231" s="2">
        <v>11</v>
      </c>
      <c r="E231" s="2" t="s">
        <v>28</v>
      </c>
      <c r="F231" s="2">
        <v>45</v>
      </c>
      <c r="G231" s="2">
        <v>14.106044260566392</v>
      </c>
    </row>
    <row r="232" spans="2:7" ht="12.75">
      <c r="B232" s="2">
        <f>$A$231+(C232*0.01)</f>
        <v>1567.055</v>
      </c>
      <c r="C232" s="2">
        <v>25</v>
      </c>
      <c r="D232" s="2">
        <v>28</v>
      </c>
      <c r="E232" s="2" t="s">
        <v>72</v>
      </c>
      <c r="F232" s="2">
        <v>50.48886581099748</v>
      </c>
      <c r="G232" s="2">
        <v>23.270480218777394</v>
      </c>
    </row>
    <row r="233" spans="2:7" ht="12.75">
      <c r="B233" s="2">
        <f>$A$231+(C233*0.01)</f>
        <v>1567.025</v>
      </c>
      <c r="C233" s="2">
        <v>22</v>
      </c>
      <c r="D233" s="2">
        <v>23</v>
      </c>
      <c r="E233" s="2" t="s">
        <v>22</v>
      </c>
      <c r="F233" s="2">
        <v>180</v>
      </c>
      <c r="G233" s="2">
        <v>10</v>
      </c>
    </row>
    <row r="234" spans="2:7" ht="12.75">
      <c r="B234" s="2">
        <f>$A$231+(C234*0.01)</f>
        <v>1567.135</v>
      </c>
      <c r="C234" s="2">
        <v>33</v>
      </c>
      <c r="D234" s="2">
        <v>35</v>
      </c>
      <c r="E234" s="2" t="s">
        <v>22</v>
      </c>
      <c r="F234" s="2">
        <v>47.35654819640615</v>
      </c>
      <c r="G234" s="2">
        <v>40.12368689577785</v>
      </c>
    </row>
    <row r="235" spans="2:7" ht="12.75">
      <c r="B235" s="2">
        <f>$A$231+(C235*0.01)</f>
        <v>1567.625</v>
      </c>
      <c r="C235" s="2">
        <v>82</v>
      </c>
      <c r="D235" s="2">
        <v>85</v>
      </c>
      <c r="E235" s="2" t="s">
        <v>72</v>
      </c>
      <c r="F235" s="2">
        <v>60.01465642291987</v>
      </c>
      <c r="G235" s="2">
        <v>40.57946044909392</v>
      </c>
    </row>
    <row r="236" spans="1:7" ht="12.75">
      <c r="A236" s="2">
        <v>1568.215</v>
      </c>
      <c r="B236" s="2">
        <f aca="true" t="shared" si="17" ref="B236:B242">$A$236+(C236*0.01)</f>
        <v>1568.235</v>
      </c>
      <c r="C236" s="2">
        <v>2</v>
      </c>
      <c r="D236" s="2">
        <v>4</v>
      </c>
      <c r="E236" s="2" t="s">
        <v>72</v>
      </c>
      <c r="F236" s="2">
        <v>0</v>
      </c>
      <c r="G236" s="2">
        <v>32</v>
      </c>
    </row>
    <row r="237" spans="2:7" ht="12.75">
      <c r="B237" s="2">
        <f t="shared" si="17"/>
        <v>1568.2549999999999</v>
      </c>
      <c r="C237" s="2">
        <v>4</v>
      </c>
      <c r="D237" s="2">
        <v>15</v>
      </c>
      <c r="E237" s="2" t="s">
        <v>22</v>
      </c>
      <c r="F237" s="2">
        <v>270</v>
      </c>
      <c r="G237" s="2">
        <v>90</v>
      </c>
    </row>
    <row r="238" spans="2:7" ht="12.75">
      <c r="B238" s="2">
        <f t="shared" si="17"/>
        <v>1568.925</v>
      </c>
      <c r="C238" s="2">
        <v>71</v>
      </c>
      <c r="D238" s="2">
        <v>74</v>
      </c>
      <c r="E238" s="2" t="s">
        <v>72</v>
      </c>
      <c r="F238" s="2">
        <v>270</v>
      </c>
      <c r="G238" s="2">
        <v>15</v>
      </c>
    </row>
    <row r="239" spans="2:7" ht="12.75">
      <c r="B239" s="2">
        <f t="shared" si="17"/>
        <v>1569.405</v>
      </c>
      <c r="C239" s="2">
        <v>119</v>
      </c>
      <c r="D239" s="2">
        <v>121</v>
      </c>
      <c r="E239" s="2" t="s">
        <v>22</v>
      </c>
      <c r="F239" s="2">
        <v>288.31936944797104</v>
      </c>
      <c r="G239" s="2">
        <v>24.280042250505872</v>
      </c>
    </row>
    <row r="240" spans="2:7" ht="12.75">
      <c r="B240" s="2">
        <f t="shared" si="17"/>
        <v>1569.405</v>
      </c>
      <c r="C240" s="2">
        <v>119</v>
      </c>
      <c r="D240" s="2">
        <v>121</v>
      </c>
      <c r="E240" s="2" t="s">
        <v>73</v>
      </c>
      <c r="F240" s="2">
        <v>288.31936944797104</v>
      </c>
      <c r="G240" s="2">
        <v>24.280042250505872</v>
      </c>
    </row>
    <row r="241" spans="2:7" ht="12.75">
      <c r="B241" s="2">
        <f t="shared" si="17"/>
        <v>1569.465</v>
      </c>
      <c r="C241" s="2">
        <v>125</v>
      </c>
      <c r="D241" s="2">
        <v>135</v>
      </c>
      <c r="E241" s="2" t="s">
        <v>73</v>
      </c>
      <c r="F241" s="2">
        <v>355.80135087352267</v>
      </c>
      <c r="G241" s="2">
        <v>50.182702876908095</v>
      </c>
    </row>
    <row r="242" spans="2:7" ht="12.75">
      <c r="B242" s="2">
        <f t="shared" si="17"/>
        <v>1569.5649999999998</v>
      </c>
      <c r="C242" s="2">
        <v>135</v>
      </c>
      <c r="D242" s="2">
        <v>137</v>
      </c>
      <c r="E242" s="2" t="s">
        <v>22</v>
      </c>
      <c r="F242" s="2">
        <v>320</v>
      </c>
      <c r="G242" s="2">
        <v>57.20224866894281</v>
      </c>
    </row>
    <row r="243" spans="1:7" ht="12.75">
      <c r="A243" s="2">
        <v>1569.625</v>
      </c>
      <c r="B243" s="2">
        <f>$A$243+(C243*0.01)</f>
        <v>1569.975</v>
      </c>
      <c r="C243" s="2">
        <v>35</v>
      </c>
      <c r="D243" s="2">
        <v>43</v>
      </c>
      <c r="E243" s="2" t="s">
        <v>25</v>
      </c>
      <c r="F243" s="2">
        <v>73.01694665403136</v>
      </c>
      <c r="G243" s="2">
        <v>52.84144585594842</v>
      </c>
    </row>
    <row r="244" spans="2:7" ht="12.75">
      <c r="B244" s="2">
        <f>$A$243+(C244*0.01)</f>
        <v>1570.765</v>
      </c>
      <c r="C244" s="2">
        <v>114</v>
      </c>
      <c r="D244" s="2">
        <v>115</v>
      </c>
      <c r="E244" s="2" t="s">
        <v>72</v>
      </c>
      <c r="F244" s="2">
        <v>255.8655990570549</v>
      </c>
      <c r="G244" s="2">
        <v>36.22453955139278</v>
      </c>
    </row>
    <row r="245" spans="2:7" ht="12.75">
      <c r="B245" s="2">
        <f>$A$243+(C245*0.01)</f>
        <v>1570.765</v>
      </c>
      <c r="C245" s="2">
        <v>114</v>
      </c>
      <c r="D245" s="2">
        <v>115</v>
      </c>
      <c r="E245" s="2" t="s">
        <v>25</v>
      </c>
      <c r="F245" s="2">
        <v>225</v>
      </c>
      <c r="G245" s="2">
        <v>65.59550266211437</v>
      </c>
    </row>
    <row r="246" spans="1:7" ht="12.75">
      <c r="A246" s="2">
        <v>1571.04</v>
      </c>
      <c r="B246" s="2">
        <f>$A$246+(C246*0.01)</f>
        <v>1571.35</v>
      </c>
      <c r="C246" s="2">
        <v>31</v>
      </c>
      <c r="D246" s="2">
        <v>32</v>
      </c>
      <c r="E246" s="2" t="s">
        <v>72</v>
      </c>
      <c r="F246" s="2">
        <v>180</v>
      </c>
      <c r="G246" s="2">
        <v>30</v>
      </c>
    </row>
    <row r="247" spans="2:7" ht="12.75">
      <c r="B247" s="2">
        <f>$A$246+(C247*0.01)</f>
        <v>1571.3899999999999</v>
      </c>
      <c r="C247" s="2">
        <v>35</v>
      </c>
      <c r="D247" s="2">
        <v>37</v>
      </c>
      <c r="E247" s="2" t="s">
        <v>28</v>
      </c>
      <c r="F247" s="2">
        <v>203.44940774024315</v>
      </c>
      <c r="G247" s="2">
        <v>43.958207002617755</v>
      </c>
    </row>
    <row r="248" spans="2:7" ht="12.75">
      <c r="B248" s="2">
        <f>$A$246+(C248*0.01)</f>
        <v>1571.04</v>
      </c>
      <c r="F248" s="2">
        <v>180</v>
      </c>
      <c r="G248" s="2">
        <v>90</v>
      </c>
    </row>
    <row r="249" spans="1:7" ht="12.75">
      <c r="A249" s="2">
        <v>1574.9</v>
      </c>
      <c r="B249" s="2">
        <f aca="true" t="shared" si="18" ref="B249:B257">$A$249+(C249*0.01)</f>
        <v>1574.94</v>
      </c>
      <c r="C249" s="2">
        <v>4</v>
      </c>
      <c r="D249" s="2">
        <v>10</v>
      </c>
      <c r="E249" s="2" t="s">
        <v>22</v>
      </c>
      <c r="F249" s="2">
        <v>16.983053345968642</v>
      </c>
      <c r="G249" s="2">
        <v>74.81107562006349</v>
      </c>
    </row>
    <row r="250" spans="2:7" ht="12.75">
      <c r="B250" s="2">
        <f t="shared" si="18"/>
        <v>1575.0800000000002</v>
      </c>
      <c r="C250" s="2">
        <v>18</v>
      </c>
      <c r="D250" s="2">
        <v>20</v>
      </c>
      <c r="E250" s="2" t="s">
        <v>72</v>
      </c>
      <c r="F250" s="2">
        <v>38.9267199898361</v>
      </c>
      <c r="G250" s="2">
        <v>38.28990413174851</v>
      </c>
    </row>
    <row r="251" spans="2:7" ht="12.75">
      <c r="B251" s="2">
        <f t="shared" si="18"/>
        <v>1575.18</v>
      </c>
      <c r="C251" s="2">
        <v>28</v>
      </c>
      <c r="D251" s="2">
        <v>30</v>
      </c>
      <c r="E251" s="2" t="s">
        <v>25</v>
      </c>
      <c r="F251" s="2">
        <v>0</v>
      </c>
      <c r="G251" s="2">
        <v>30</v>
      </c>
    </row>
    <row r="252" spans="2:7" ht="12.75">
      <c r="B252" s="2">
        <f t="shared" si="18"/>
        <v>1575.3500000000001</v>
      </c>
      <c r="C252" s="2">
        <v>45</v>
      </c>
      <c r="D252" s="2">
        <v>50</v>
      </c>
      <c r="E252" s="2" t="s">
        <v>22</v>
      </c>
      <c r="F252" s="2">
        <v>312.8984455349614</v>
      </c>
      <c r="G252" s="2">
        <v>49.14068622113419</v>
      </c>
    </row>
    <row r="253" spans="2:7" ht="12.75">
      <c r="B253" s="2">
        <f t="shared" si="18"/>
        <v>1575.46</v>
      </c>
      <c r="C253" s="2">
        <v>56</v>
      </c>
      <c r="D253" s="2">
        <v>58</v>
      </c>
      <c r="E253" s="2" t="s">
        <v>25</v>
      </c>
      <c r="F253" s="2">
        <v>343.01694665403136</v>
      </c>
      <c r="G253" s="2">
        <v>31.474948889185484</v>
      </c>
    </row>
    <row r="254" spans="2:7" ht="12.75">
      <c r="B254" s="2">
        <f t="shared" si="18"/>
        <v>1575.45</v>
      </c>
      <c r="C254" s="2">
        <v>55</v>
      </c>
      <c r="D254" s="2">
        <v>58</v>
      </c>
      <c r="E254" s="2" t="s">
        <v>25</v>
      </c>
      <c r="F254" s="2">
        <v>343.01694665403136</v>
      </c>
      <c r="G254" s="2">
        <v>31.474948889185484</v>
      </c>
    </row>
    <row r="255" spans="2:7" ht="12.75">
      <c r="B255" s="2">
        <f t="shared" si="18"/>
        <v>1575.49</v>
      </c>
      <c r="C255" s="2">
        <v>59</v>
      </c>
      <c r="D255" s="2">
        <v>61</v>
      </c>
      <c r="E255" s="2" t="s">
        <v>25</v>
      </c>
      <c r="F255" s="2">
        <v>90</v>
      </c>
      <c r="G255" s="2">
        <v>90</v>
      </c>
    </row>
    <row r="256" spans="2:7" ht="12.75">
      <c r="B256" s="2">
        <f t="shared" si="18"/>
        <v>1575.5500000000002</v>
      </c>
      <c r="C256" s="2">
        <v>65</v>
      </c>
      <c r="D256" s="2">
        <v>70</v>
      </c>
      <c r="E256" s="2" t="s">
        <v>25</v>
      </c>
      <c r="F256" s="2">
        <v>0</v>
      </c>
      <c r="G256" s="2">
        <v>32</v>
      </c>
    </row>
    <row r="257" spans="2:7" ht="12.75">
      <c r="B257" s="2">
        <f t="shared" si="18"/>
        <v>1576.13</v>
      </c>
      <c r="C257" s="2">
        <v>123</v>
      </c>
      <c r="D257" s="2">
        <v>128</v>
      </c>
      <c r="E257" s="2" t="s">
        <v>72</v>
      </c>
      <c r="F257" s="2">
        <v>0</v>
      </c>
      <c r="G257" s="2">
        <v>40</v>
      </c>
    </row>
    <row r="258" spans="1:7" ht="12.75">
      <c r="A258" s="2">
        <v>1576.31</v>
      </c>
      <c r="B258" s="2">
        <f>$A$258+(C258*0.01)</f>
        <v>1576.31</v>
      </c>
      <c r="F258" s="2">
        <v>180</v>
      </c>
      <c r="G258" s="2">
        <v>90</v>
      </c>
    </row>
    <row r="259" spans="1:7" ht="12.75">
      <c r="A259" s="2">
        <v>1576.74</v>
      </c>
      <c r="B259" s="2">
        <f>$A$259+(C259*0.01)</f>
        <v>1576.74</v>
      </c>
      <c r="F259" s="2">
        <v>180</v>
      </c>
      <c r="G259" s="2">
        <v>90</v>
      </c>
    </row>
    <row r="260" spans="1:7" ht="12.75">
      <c r="A260" s="2">
        <v>1576.89</v>
      </c>
      <c r="B260" s="2">
        <f aca="true" t="shared" si="19" ref="B260:B268">$A$260+(C260*0.01)</f>
        <v>1576.99</v>
      </c>
      <c r="C260" s="2">
        <v>10</v>
      </c>
      <c r="D260" s="2">
        <v>14</v>
      </c>
      <c r="E260" s="2" t="s">
        <v>72</v>
      </c>
      <c r="F260" s="2">
        <v>135</v>
      </c>
      <c r="G260" s="2">
        <v>65.59550266211437</v>
      </c>
    </row>
    <row r="261" spans="2:7" ht="12.75">
      <c r="B261" s="2">
        <f t="shared" si="19"/>
        <v>1576.89</v>
      </c>
      <c r="C261" s="2">
        <v>0</v>
      </c>
      <c r="D261" s="2">
        <v>4</v>
      </c>
      <c r="E261" s="2" t="s">
        <v>28</v>
      </c>
      <c r="F261" s="2">
        <v>120</v>
      </c>
      <c r="G261" s="2">
        <v>52.238756092964955</v>
      </c>
    </row>
    <row r="262" spans="2:7" ht="12.75">
      <c r="B262" s="2">
        <f t="shared" si="19"/>
        <v>1577.3100000000002</v>
      </c>
      <c r="C262" s="2">
        <v>42</v>
      </c>
      <c r="D262" s="2">
        <v>60</v>
      </c>
      <c r="E262" s="2" t="s">
        <v>28</v>
      </c>
      <c r="F262" s="2">
        <v>180</v>
      </c>
      <c r="G262" s="2">
        <v>65</v>
      </c>
    </row>
    <row r="263" spans="2:7" ht="12.75">
      <c r="B263" s="2">
        <f t="shared" si="19"/>
        <v>1577.3100000000002</v>
      </c>
      <c r="C263" s="2">
        <v>42</v>
      </c>
      <c r="D263" s="2">
        <v>60</v>
      </c>
      <c r="E263" s="2" t="s">
        <v>20</v>
      </c>
      <c r="F263" s="2">
        <v>165</v>
      </c>
      <c r="G263" s="2">
        <v>69.74756933363432</v>
      </c>
    </row>
    <row r="264" spans="2:7" ht="12.75">
      <c r="B264" s="2">
        <f t="shared" si="19"/>
        <v>1577.65</v>
      </c>
      <c r="C264" s="2">
        <v>76</v>
      </c>
      <c r="D264" s="2">
        <v>78</v>
      </c>
      <c r="E264" s="2" t="s">
        <v>72</v>
      </c>
      <c r="F264" s="2">
        <v>112.01176048083036</v>
      </c>
      <c r="G264" s="2">
        <v>60.21599015910803</v>
      </c>
    </row>
    <row r="265" spans="2:7" ht="12.75">
      <c r="B265" s="2">
        <f t="shared" si="19"/>
        <v>1577.67</v>
      </c>
      <c r="C265" s="2">
        <v>78</v>
      </c>
      <c r="D265" s="2">
        <v>80</v>
      </c>
      <c r="E265" s="2" t="s">
        <v>25</v>
      </c>
      <c r="F265" s="2">
        <v>128.92671998983604</v>
      </c>
      <c r="G265" s="2">
        <v>38.289904131748514</v>
      </c>
    </row>
    <row r="266" spans="2:7" ht="12.75">
      <c r="B266" s="2">
        <f t="shared" si="19"/>
        <v>1578.0300000000002</v>
      </c>
      <c r="C266" s="2">
        <v>114</v>
      </c>
      <c r="D266" s="2">
        <v>118</v>
      </c>
      <c r="E266" s="2" t="s">
        <v>28</v>
      </c>
      <c r="F266" s="2">
        <v>180</v>
      </c>
      <c r="G266" s="2">
        <v>30</v>
      </c>
    </row>
    <row r="267" spans="2:7" ht="12.75">
      <c r="B267" s="2">
        <f t="shared" si="19"/>
        <v>1578.0300000000002</v>
      </c>
      <c r="C267" s="2">
        <v>114</v>
      </c>
      <c r="D267" s="2">
        <v>118</v>
      </c>
      <c r="E267" s="2" t="s">
        <v>28</v>
      </c>
      <c r="F267" s="2">
        <v>95.66048346704281</v>
      </c>
      <c r="G267" s="2">
        <v>65.58247006705102</v>
      </c>
    </row>
    <row r="268" spans="2:7" ht="12.75">
      <c r="B268" s="2">
        <f t="shared" si="19"/>
        <v>1578.16</v>
      </c>
      <c r="C268" s="2">
        <v>127</v>
      </c>
      <c r="D268" s="2">
        <v>135</v>
      </c>
      <c r="E268" s="2" t="s">
        <v>28</v>
      </c>
      <c r="F268" s="2">
        <v>35.1489238834161</v>
      </c>
      <c r="G268" s="2">
        <v>60.501295768896334</v>
      </c>
    </row>
    <row r="269" spans="1:7" ht="12.75">
      <c r="A269" s="2">
        <v>1578.31</v>
      </c>
      <c r="B269" s="2">
        <f aca="true" t="shared" si="20" ref="B269:B277">$A$269+(C269*0.01)</f>
        <v>1578.31</v>
      </c>
      <c r="C269" s="2">
        <v>0</v>
      </c>
      <c r="D269" s="2">
        <v>2</v>
      </c>
      <c r="E269" s="2" t="s">
        <v>72</v>
      </c>
      <c r="F269" s="2">
        <v>65.10390936101709</v>
      </c>
      <c r="G269" s="2">
        <v>33.22594220328757</v>
      </c>
    </row>
    <row r="270" spans="2:7" ht="12.75">
      <c r="B270" s="2">
        <f t="shared" si="20"/>
        <v>1578.4099999999999</v>
      </c>
      <c r="C270" s="2">
        <v>10</v>
      </c>
      <c r="D270" s="2">
        <v>12</v>
      </c>
      <c r="E270" s="2" t="s">
        <v>25</v>
      </c>
      <c r="F270" s="2">
        <v>65</v>
      </c>
      <c r="G270" s="2">
        <v>50.14429256838126</v>
      </c>
    </row>
    <row r="271" spans="2:7" ht="12.75">
      <c r="B271" s="2">
        <f t="shared" si="20"/>
        <v>1578.59</v>
      </c>
      <c r="C271" s="2">
        <v>28</v>
      </c>
      <c r="D271" s="2">
        <v>30</v>
      </c>
      <c r="E271" s="2" t="s">
        <v>25</v>
      </c>
      <c r="F271" s="2">
        <v>66.55059225975685</v>
      </c>
      <c r="G271" s="2">
        <v>43.958207002617755</v>
      </c>
    </row>
    <row r="272" spans="2:7" ht="12.75">
      <c r="B272" s="2">
        <f t="shared" si="20"/>
        <v>1578.61</v>
      </c>
      <c r="C272" s="2">
        <v>30</v>
      </c>
      <c r="D272" s="2">
        <v>32</v>
      </c>
      <c r="E272" s="2" t="s">
        <v>28</v>
      </c>
      <c r="F272" s="2">
        <v>67.98823951916961</v>
      </c>
      <c r="G272" s="2">
        <v>60.21599015910803</v>
      </c>
    </row>
    <row r="273" spans="2:7" ht="12.75">
      <c r="B273" s="2">
        <f t="shared" si="20"/>
        <v>1578.81</v>
      </c>
      <c r="C273" s="2">
        <v>50</v>
      </c>
      <c r="D273" s="2">
        <v>52</v>
      </c>
      <c r="E273" s="2" t="s">
        <v>66</v>
      </c>
      <c r="F273" s="2">
        <v>150</v>
      </c>
      <c r="G273" s="2">
        <v>69.29518894536457</v>
      </c>
    </row>
    <row r="274" spans="2:7" ht="12.75">
      <c r="B274" s="2">
        <f t="shared" si="20"/>
        <v>1578.96</v>
      </c>
      <c r="C274" s="2">
        <v>65</v>
      </c>
      <c r="D274" s="2">
        <v>67</v>
      </c>
      <c r="E274" s="2" t="s">
        <v>20</v>
      </c>
      <c r="F274" s="2">
        <v>342</v>
      </c>
      <c r="G274" s="2">
        <v>56.94091488234002</v>
      </c>
    </row>
    <row r="275" spans="2:7" ht="12.75">
      <c r="B275" s="2">
        <f t="shared" si="20"/>
        <v>1579.11</v>
      </c>
      <c r="C275" s="2">
        <v>80</v>
      </c>
      <c r="D275" s="2">
        <v>82</v>
      </c>
      <c r="E275" s="2" t="s">
        <v>72</v>
      </c>
      <c r="F275" s="2">
        <v>70</v>
      </c>
      <c r="G275" s="2">
        <v>48.35885673209021</v>
      </c>
    </row>
    <row r="276" spans="2:7" ht="12.75">
      <c r="B276" s="2">
        <f t="shared" si="20"/>
        <v>1579.36</v>
      </c>
      <c r="C276" s="2">
        <v>105</v>
      </c>
      <c r="D276" s="2">
        <v>105</v>
      </c>
      <c r="E276" s="2" t="s">
        <v>73</v>
      </c>
      <c r="F276" s="2">
        <v>345.75605850295597</v>
      </c>
      <c r="G276" s="2">
        <v>54.159639809110935</v>
      </c>
    </row>
    <row r="277" spans="2:7" ht="12.75">
      <c r="B277" s="2">
        <f t="shared" si="20"/>
        <v>1579.46</v>
      </c>
      <c r="C277" s="2">
        <v>115</v>
      </c>
      <c r="D277" s="2">
        <v>117</v>
      </c>
      <c r="E277" s="2" t="s">
        <v>72</v>
      </c>
      <c r="F277" s="2">
        <v>57.772056199112626</v>
      </c>
      <c r="G277" s="2">
        <v>35.53134776280417</v>
      </c>
    </row>
    <row r="278" spans="1:7" ht="12.75">
      <c r="A278" s="2">
        <v>1579.73</v>
      </c>
      <c r="B278" s="2">
        <f aca="true" t="shared" si="21" ref="B278:B283">$A$278+(C278*0.01)</f>
        <v>1580.29</v>
      </c>
      <c r="C278" s="2">
        <v>56</v>
      </c>
      <c r="D278" s="2">
        <v>58</v>
      </c>
      <c r="E278" s="2" t="s">
        <v>25</v>
      </c>
      <c r="F278" s="2">
        <v>55.469723987074644</v>
      </c>
      <c r="G278" s="2">
        <v>48.43923742984066</v>
      </c>
    </row>
    <row r="279" spans="2:7" ht="12.75">
      <c r="B279" s="2">
        <f t="shared" si="21"/>
        <v>1580.45</v>
      </c>
      <c r="C279" s="2">
        <v>72</v>
      </c>
      <c r="D279" s="2">
        <v>75</v>
      </c>
      <c r="E279" s="2" t="s">
        <v>72</v>
      </c>
      <c r="F279" s="2">
        <v>60.938029067954915</v>
      </c>
      <c r="G279" s="2">
        <v>46.030763123193914</v>
      </c>
    </row>
    <row r="280" spans="2:7" ht="12.75">
      <c r="B280" s="2">
        <f t="shared" si="21"/>
        <v>1580.41</v>
      </c>
      <c r="C280" s="2">
        <v>68</v>
      </c>
      <c r="D280" s="2">
        <v>70</v>
      </c>
      <c r="E280" s="2" t="s">
        <v>28</v>
      </c>
      <c r="F280" s="2">
        <v>291.1676098297343</v>
      </c>
      <c r="G280" s="2">
        <v>43.23489678326613</v>
      </c>
    </row>
    <row r="281" spans="2:7" ht="12.75">
      <c r="B281" s="2">
        <f t="shared" si="21"/>
        <v>1580.73</v>
      </c>
      <c r="C281" s="2">
        <v>100</v>
      </c>
      <c r="D281" s="2">
        <v>104</v>
      </c>
      <c r="E281" s="2" t="s">
        <v>28</v>
      </c>
      <c r="F281" s="2">
        <v>81.58380947124454</v>
      </c>
      <c r="G281" s="2">
        <v>50.72654979265045</v>
      </c>
    </row>
    <row r="282" spans="2:7" ht="12.75">
      <c r="B282" s="2">
        <f t="shared" si="21"/>
        <v>1580.73</v>
      </c>
      <c r="C282" s="2">
        <v>100</v>
      </c>
      <c r="D282" s="2">
        <v>104</v>
      </c>
      <c r="E282" s="2" t="s">
        <v>28</v>
      </c>
      <c r="F282" s="2">
        <v>56.652634609828056</v>
      </c>
      <c r="G282" s="2">
        <v>17.96386012983136</v>
      </c>
    </row>
    <row r="283" spans="2:7" ht="12.75">
      <c r="B283" s="2">
        <f t="shared" si="21"/>
        <v>1580.73</v>
      </c>
      <c r="C283" s="2">
        <v>100</v>
      </c>
      <c r="D283" s="2">
        <v>104</v>
      </c>
      <c r="E283" s="2" t="s">
        <v>72</v>
      </c>
      <c r="F283" s="2">
        <v>48.25408883598948</v>
      </c>
      <c r="G283" s="2">
        <v>45.99825075646108</v>
      </c>
    </row>
    <row r="284" spans="1:7" ht="12.75">
      <c r="A284" s="2">
        <v>1581.17</v>
      </c>
      <c r="B284" s="2">
        <f aca="true" t="shared" si="22" ref="B284:B293">$A$284+(C284*0.01)</f>
        <v>1581.17</v>
      </c>
      <c r="C284" s="2">
        <v>0</v>
      </c>
      <c r="D284" s="2">
        <v>7</v>
      </c>
      <c r="E284" s="2" t="s">
        <v>72</v>
      </c>
      <c r="F284" s="2">
        <v>38.9267199898361</v>
      </c>
      <c r="G284" s="2">
        <v>38.28990413174851</v>
      </c>
    </row>
    <row r="285" spans="2:7" ht="12.75">
      <c r="B285" s="2">
        <f t="shared" si="22"/>
        <v>1581.17</v>
      </c>
      <c r="C285" s="2">
        <v>0</v>
      </c>
      <c r="D285" s="2">
        <v>7</v>
      </c>
      <c r="E285" s="2" t="s">
        <v>20</v>
      </c>
      <c r="F285" s="2">
        <v>125.14892388341607</v>
      </c>
      <c r="G285" s="2">
        <v>60.501295768896334</v>
      </c>
    </row>
    <row r="286" spans="2:7" ht="12.75">
      <c r="B286" s="2">
        <f t="shared" si="22"/>
        <v>1581.29</v>
      </c>
      <c r="C286" s="2">
        <v>12</v>
      </c>
      <c r="D286" s="2">
        <v>16</v>
      </c>
      <c r="E286" s="2" t="s">
        <v>20</v>
      </c>
      <c r="F286" s="2">
        <v>126.35991910938648</v>
      </c>
      <c r="G286" s="2">
        <v>24.814216904592286</v>
      </c>
    </row>
    <row r="287" spans="2:7" ht="12.75">
      <c r="B287" s="2">
        <f t="shared" si="22"/>
        <v>1581.3500000000001</v>
      </c>
      <c r="C287" s="2">
        <v>18</v>
      </c>
      <c r="D287" s="2">
        <v>22</v>
      </c>
      <c r="E287" s="2" t="s">
        <v>20</v>
      </c>
      <c r="F287" s="2">
        <v>240.01465642291987</v>
      </c>
      <c r="G287" s="2">
        <v>40.57946044909392</v>
      </c>
    </row>
    <row r="288" spans="2:7" ht="12.75">
      <c r="B288" s="2">
        <f t="shared" si="22"/>
        <v>1581.3500000000001</v>
      </c>
      <c r="C288" s="2">
        <v>18</v>
      </c>
      <c r="D288" s="2">
        <v>22</v>
      </c>
      <c r="E288" s="2" t="s">
        <v>72</v>
      </c>
      <c r="F288" s="2">
        <v>336.55059225975685</v>
      </c>
      <c r="G288" s="2">
        <v>43.958207002617755</v>
      </c>
    </row>
    <row r="289" spans="2:7" ht="12.75">
      <c r="B289" s="2">
        <f t="shared" si="22"/>
        <v>1581.97</v>
      </c>
      <c r="C289" s="2">
        <v>80</v>
      </c>
      <c r="D289" s="2">
        <v>82</v>
      </c>
      <c r="E289" s="2" t="s">
        <v>25</v>
      </c>
      <c r="F289" s="2">
        <v>146.3381172520173</v>
      </c>
      <c r="G289" s="2">
        <v>42.06340643270696</v>
      </c>
    </row>
    <row r="290" spans="2:7" ht="12.75">
      <c r="B290" s="2">
        <f t="shared" si="22"/>
        <v>1581.97</v>
      </c>
      <c r="C290" s="2">
        <v>80</v>
      </c>
      <c r="D290" s="2">
        <v>82</v>
      </c>
      <c r="E290" s="2" t="s">
        <v>72</v>
      </c>
      <c r="F290" s="2">
        <v>180</v>
      </c>
      <c r="G290" s="2">
        <v>90</v>
      </c>
    </row>
    <row r="291" spans="2:7" ht="12.75">
      <c r="B291" s="2">
        <f t="shared" si="22"/>
        <v>1581.97</v>
      </c>
      <c r="C291" s="2">
        <v>80</v>
      </c>
      <c r="D291" s="2">
        <v>93</v>
      </c>
      <c r="E291" s="2" t="s">
        <v>20</v>
      </c>
      <c r="F291" s="2">
        <v>245.1039093610171</v>
      </c>
      <c r="G291" s="2">
        <v>33.22594220328757</v>
      </c>
    </row>
    <row r="292" spans="2:7" ht="12.75">
      <c r="B292" s="2">
        <f t="shared" si="22"/>
        <v>1581.97</v>
      </c>
      <c r="C292" s="2">
        <v>80</v>
      </c>
      <c r="D292" s="2">
        <v>93</v>
      </c>
      <c r="E292" s="2" t="s">
        <v>72</v>
      </c>
      <c r="F292" s="2">
        <v>281.86736892577426</v>
      </c>
      <c r="G292" s="2">
        <v>41.02646137001551</v>
      </c>
    </row>
    <row r="293" spans="2:7" ht="12.75">
      <c r="B293" s="2">
        <f t="shared" si="22"/>
        <v>1581.17</v>
      </c>
      <c r="F293" s="2">
        <v>180</v>
      </c>
      <c r="G293" s="2">
        <v>90</v>
      </c>
    </row>
    <row r="294" spans="1:7" ht="12.75">
      <c r="A294" s="2">
        <v>1584.4</v>
      </c>
      <c r="B294" s="2">
        <f>$A$294+(C294*0.01)</f>
        <v>1584.48</v>
      </c>
      <c r="C294" s="2">
        <v>8</v>
      </c>
      <c r="D294" s="2">
        <v>12</v>
      </c>
      <c r="E294" s="2" t="s">
        <v>73</v>
      </c>
      <c r="F294" s="2">
        <v>180</v>
      </c>
      <c r="G294" s="2">
        <v>7.999999999999986</v>
      </c>
    </row>
    <row r="295" spans="2:7" ht="12.75">
      <c r="B295" s="2">
        <f>$A$294+(C295*0.01)</f>
        <v>1584.6000000000001</v>
      </c>
      <c r="C295" s="2">
        <v>20</v>
      </c>
      <c r="D295" s="2">
        <v>30</v>
      </c>
      <c r="E295" s="2" t="s">
        <v>73</v>
      </c>
      <c r="F295" s="2">
        <v>0</v>
      </c>
      <c r="G295" s="2">
        <v>15</v>
      </c>
    </row>
    <row r="296" spans="2:7" ht="12.75">
      <c r="B296" s="2">
        <f>$A$294+(C296*0.01)</f>
        <v>1584.8400000000001</v>
      </c>
      <c r="C296" s="2">
        <v>44</v>
      </c>
      <c r="D296" s="2">
        <v>46</v>
      </c>
      <c r="E296" s="2" t="s">
        <v>25</v>
      </c>
      <c r="F296" s="2">
        <v>32.27543283521351</v>
      </c>
      <c r="G296" s="2">
        <v>57.942984335586345</v>
      </c>
    </row>
    <row r="297" spans="2:7" ht="12.75">
      <c r="B297" s="2">
        <f>$A$294+(C297*0.01)</f>
        <v>1585.1000000000001</v>
      </c>
      <c r="C297" s="2">
        <v>70</v>
      </c>
      <c r="D297" s="2">
        <v>73</v>
      </c>
      <c r="E297" s="2" t="s">
        <v>25</v>
      </c>
      <c r="F297" s="2">
        <v>0</v>
      </c>
      <c r="G297" s="2">
        <v>35</v>
      </c>
    </row>
    <row r="298" spans="2:7" ht="12.75">
      <c r="B298" s="2">
        <f>$A$294+(C298*0.01)</f>
        <v>1585.21</v>
      </c>
      <c r="C298" s="2">
        <v>81</v>
      </c>
      <c r="D298" s="2">
        <v>84</v>
      </c>
      <c r="E298" s="2" t="s">
        <v>73</v>
      </c>
      <c r="F298" s="2">
        <v>0</v>
      </c>
      <c r="G298" s="2">
        <v>36</v>
      </c>
    </row>
    <row r="299" spans="1:7" ht="12.75">
      <c r="A299" s="2">
        <v>1585.8</v>
      </c>
      <c r="B299" s="2">
        <f aca="true" t="shared" si="23" ref="B299:B306">$A$299+(C299*0.01)</f>
        <v>1585.9099999999999</v>
      </c>
      <c r="C299" s="2">
        <v>11</v>
      </c>
      <c r="D299" s="2">
        <v>17</v>
      </c>
      <c r="E299" s="2" t="s">
        <v>72</v>
      </c>
      <c r="F299" s="2">
        <v>70</v>
      </c>
      <c r="G299" s="2">
        <v>48.35885673209021</v>
      </c>
    </row>
    <row r="300" spans="2:7" ht="12.75">
      <c r="B300" s="2">
        <f t="shared" si="23"/>
        <v>1585.86</v>
      </c>
      <c r="C300" s="2">
        <v>6</v>
      </c>
      <c r="D300" s="2">
        <v>12</v>
      </c>
      <c r="E300" s="2" t="s">
        <v>73</v>
      </c>
      <c r="F300" s="2">
        <v>355</v>
      </c>
      <c r="G300" s="2">
        <v>75.05841238845416</v>
      </c>
    </row>
    <row r="301" spans="2:7" ht="12.75">
      <c r="B301" s="2">
        <f t="shared" si="23"/>
        <v>1586</v>
      </c>
      <c r="C301" s="2">
        <v>20</v>
      </c>
      <c r="D301" s="2">
        <v>22</v>
      </c>
      <c r="E301" s="2" t="s">
        <v>25</v>
      </c>
      <c r="F301" s="2">
        <v>50.49299876216986</v>
      </c>
      <c r="G301" s="2">
        <v>73.33423132594187</v>
      </c>
    </row>
    <row r="302" spans="2:7" ht="12.75">
      <c r="B302" s="2">
        <f t="shared" si="23"/>
        <v>1585.8</v>
      </c>
      <c r="C302" s="2">
        <v>0</v>
      </c>
      <c r="D302" s="2">
        <v>22</v>
      </c>
      <c r="E302" s="2" t="s">
        <v>25</v>
      </c>
      <c r="F302" s="2">
        <v>73.01694665403136</v>
      </c>
      <c r="G302" s="2">
        <v>52.84144585594842</v>
      </c>
    </row>
    <row r="303" spans="2:7" ht="12.75">
      <c r="B303" s="2">
        <f t="shared" si="23"/>
        <v>1586.3</v>
      </c>
      <c r="C303" s="2">
        <v>50</v>
      </c>
      <c r="D303" s="2">
        <v>52</v>
      </c>
      <c r="E303" s="2" t="s">
        <v>22</v>
      </c>
      <c r="F303" s="2">
        <v>29.06197093204503</v>
      </c>
      <c r="G303" s="2">
        <v>46.030763123193914</v>
      </c>
    </row>
    <row r="304" spans="2:7" ht="12.75">
      <c r="B304" s="2">
        <f t="shared" si="23"/>
        <v>1586.78</v>
      </c>
      <c r="C304" s="2">
        <v>98</v>
      </c>
      <c r="D304" s="2">
        <v>100</v>
      </c>
      <c r="E304" s="2" t="s">
        <v>25</v>
      </c>
      <c r="F304" s="2">
        <v>64</v>
      </c>
      <c r="G304" s="2">
        <v>71.94226342843773</v>
      </c>
    </row>
    <row r="305" spans="2:7" ht="12.75">
      <c r="B305" s="2">
        <f t="shared" si="23"/>
        <v>1586.87</v>
      </c>
      <c r="C305" s="2">
        <v>107</v>
      </c>
      <c r="D305" s="2">
        <v>114</v>
      </c>
      <c r="E305" s="2" t="s">
        <v>25</v>
      </c>
      <c r="F305" s="2">
        <v>58.72842621504219</v>
      </c>
      <c r="G305" s="2">
        <v>65.44533001271554</v>
      </c>
    </row>
    <row r="306" spans="2:7" ht="12.75">
      <c r="B306" s="2">
        <f t="shared" si="23"/>
        <v>1587</v>
      </c>
      <c r="C306" s="2">
        <v>120</v>
      </c>
      <c r="D306" s="2">
        <v>125</v>
      </c>
      <c r="E306" s="2" t="s">
        <v>72</v>
      </c>
      <c r="F306" s="2">
        <v>40</v>
      </c>
      <c r="G306" s="2">
        <v>57.20224866894281</v>
      </c>
    </row>
    <row r="307" spans="1:7" ht="12.75">
      <c r="A307" s="2">
        <v>1587.34</v>
      </c>
      <c r="B307" s="2">
        <f>$A$307+(C307*0.01)</f>
        <v>1587.34</v>
      </c>
      <c r="F307" s="2">
        <v>180</v>
      </c>
      <c r="G307" s="2">
        <v>90</v>
      </c>
    </row>
    <row r="308" spans="1:7" ht="12.75">
      <c r="A308" s="2">
        <v>1587.81</v>
      </c>
      <c r="B308" s="2">
        <f aca="true" t="shared" si="24" ref="B308:B314">$A$308+(C308*0.01)</f>
        <v>1587.81</v>
      </c>
      <c r="C308" s="2">
        <v>0</v>
      </c>
      <c r="D308" s="2">
        <v>4</v>
      </c>
      <c r="E308" s="2" t="s">
        <v>72</v>
      </c>
      <c r="F308" s="2">
        <v>45</v>
      </c>
      <c r="G308" s="2">
        <v>60</v>
      </c>
    </row>
    <row r="309" spans="2:7" ht="12.75">
      <c r="B309" s="2">
        <f t="shared" si="24"/>
        <v>1587.99</v>
      </c>
      <c r="C309" s="2">
        <v>18</v>
      </c>
      <c r="D309" s="2">
        <v>24</v>
      </c>
      <c r="E309" s="2" t="s">
        <v>72</v>
      </c>
      <c r="F309" s="2">
        <v>38.47256690671867</v>
      </c>
      <c r="G309" s="2">
        <v>72.9088537298645</v>
      </c>
    </row>
    <row r="310" spans="2:7" ht="12.75">
      <c r="B310" s="2">
        <f t="shared" si="24"/>
        <v>1587.99</v>
      </c>
      <c r="C310" s="2">
        <v>18</v>
      </c>
      <c r="D310" s="2">
        <v>24</v>
      </c>
      <c r="E310" s="2" t="s">
        <v>25</v>
      </c>
      <c r="F310" s="2">
        <v>175</v>
      </c>
      <c r="G310" s="2">
        <v>85.01907467807114</v>
      </c>
    </row>
    <row r="311" spans="2:7" ht="12.75">
      <c r="B311" s="2">
        <f t="shared" si="24"/>
        <v>1588.01</v>
      </c>
      <c r="C311" s="2">
        <v>20</v>
      </c>
      <c r="D311" s="2">
        <v>30</v>
      </c>
      <c r="E311" s="2" t="s">
        <v>73</v>
      </c>
      <c r="F311" s="2">
        <v>330</v>
      </c>
      <c r="G311" s="2">
        <v>66.8482774580966</v>
      </c>
    </row>
    <row r="312" spans="2:7" ht="12.75">
      <c r="B312" s="2">
        <f t="shared" si="24"/>
        <v>1588.1299999999999</v>
      </c>
      <c r="C312" s="2">
        <v>32</v>
      </c>
      <c r="D312" s="2">
        <v>45</v>
      </c>
      <c r="E312" s="2" t="s">
        <v>73</v>
      </c>
      <c r="F312" s="2">
        <v>210</v>
      </c>
      <c r="G312" s="2">
        <v>81.35083489471242</v>
      </c>
    </row>
    <row r="313" spans="2:7" ht="12.75">
      <c r="B313" s="2">
        <f t="shared" si="24"/>
        <v>1588.59</v>
      </c>
      <c r="C313" s="2">
        <v>78</v>
      </c>
      <c r="D313" s="2">
        <v>80</v>
      </c>
      <c r="E313" s="2" t="s">
        <v>25</v>
      </c>
      <c r="F313" s="2">
        <v>0</v>
      </c>
      <c r="G313" s="2">
        <v>50</v>
      </c>
    </row>
    <row r="314" spans="2:7" ht="12.75">
      <c r="B314" s="2">
        <f t="shared" si="24"/>
        <v>1588.7</v>
      </c>
      <c r="C314" s="2">
        <v>89</v>
      </c>
      <c r="D314" s="2">
        <v>89</v>
      </c>
      <c r="E314" s="2" t="s">
        <v>20</v>
      </c>
      <c r="F314" s="2">
        <v>180</v>
      </c>
      <c r="G314" s="2">
        <v>90</v>
      </c>
    </row>
    <row r="315" spans="1:7" ht="12.75">
      <c r="A315" s="2">
        <v>1589.12</v>
      </c>
      <c r="B315" s="2">
        <f>$A$315+(C315*0.01)</f>
        <v>1589.12</v>
      </c>
      <c r="F315" s="2">
        <v>180</v>
      </c>
      <c r="G315" s="2">
        <v>90</v>
      </c>
    </row>
    <row r="316" spans="1:7" ht="12.75">
      <c r="A316" s="2">
        <v>1589.24</v>
      </c>
      <c r="B316" s="2">
        <f>$A$316+(C316*0.01)</f>
        <v>1589.26</v>
      </c>
      <c r="C316" s="2">
        <v>2</v>
      </c>
      <c r="D316" s="2">
        <v>8</v>
      </c>
      <c r="E316" s="2" t="s">
        <v>73</v>
      </c>
      <c r="F316" s="2">
        <v>23.148772275769716</v>
      </c>
      <c r="G316" s="2">
        <v>55.05932580625094</v>
      </c>
    </row>
    <row r="317" spans="2:7" ht="12.75">
      <c r="B317" s="2">
        <f>$A$316+(C317*0.01)</f>
        <v>1589.44</v>
      </c>
      <c r="C317" s="2">
        <v>20</v>
      </c>
      <c r="D317" s="2">
        <v>22</v>
      </c>
      <c r="E317" s="2" t="s">
        <v>72</v>
      </c>
      <c r="F317" s="2">
        <v>320</v>
      </c>
      <c r="G317" s="2">
        <v>60.50129576889635</v>
      </c>
    </row>
    <row r="318" spans="2:7" ht="12.75">
      <c r="B318" s="2">
        <f>$A$316+(C318*0.01)</f>
        <v>1589.51</v>
      </c>
      <c r="C318" s="2">
        <v>27</v>
      </c>
      <c r="D318" s="2">
        <v>30</v>
      </c>
      <c r="E318" s="2" t="s">
        <v>73</v>
      </c>
      <c r="F318" s="2">
        <v>343.01694665403136</v>
      </c>
      <c r="G318" s="2">
        <v>52.84144585594842</v>
      </c>
    </row>
    <row r="319" spans="2:7" ht="12.75">
      <c r="B319" s="2">
        <f>$A$316+(C319*0.01)</f>
        <v>1589.77</v>
      </c>
      <c r="C319" s="2">
        <v>53</v>
      </c>
      <c r="D319" s="2">
        <v>57</v>
      </c>
      <c r="E319" s="2" t="s">
        <v>72</v>
      </c>
      <c r="F319" s="2">
        <v>50</v>
      </c>
      <c r="G319" s="2">
        <v>62.96597916017513</v>
      </c>
    </row>
    <row r="320" spans="1:7" ht="12.75">
      <c r="A320" s="2">
        <v>1590.65</v>
      </c>
      <c r="B320" s="2">
        <f>$A$320+(C320*0.01)</f>
        <v>1590.65</v>
      </c>
      <c r="C320" s="2">
        <v>0</v>
      </c>
      <c r="D320" s="2">
        <v>7</v>
      </c>
      <c r="E320" s="2" t="s">
        <v>73</v>
      </c>
      <c r="F320" s="2">
        <v>170</v>
      </c>
      <c r="G320" s="2">
        <v>60.501295768896334</v>
      </c>
    </row>
    <row r="321" spans="2:7" ht="12.75">
      <c r="B321" s="2">
        <f>$A$320+(C321*0.01)</f>
        <v>1590.68</v>
      </c>
      <c r="C321" s="2">
        <v>3</v>
      </c>
      <c r="D321" s="2">
        <v>5</v>
      </c>
      <c r="E321" s="2" t="s">
        <v>22</v>
      </c>
      <c r="F321" s="2">
        <v>64.15192788812084</v>
      </c>
      <c r="G321" s="2">
        <v>67.478987881889</v>
      </c>
    </row>
    <row r="322" spans="2:7" ht="12.75">
      <c r="B322" s="2">
        <f>$A$320+(C322*0.01)</f>
        <v>1591.0800000000002</v>
      </c>
      <c r="C322" s="2">
        <v>43</v>
      </c>
      <c r="D322" s="2">
        <v>46</v>
      </c>
      <c r="E322" s="2" t="s">
        <v>73</v>
      </c>
      <c r="F322" s="2">
        <v>25.848072111879162</v>
      </c>
      <c r="G322" s="2">
        <v>56.174155029430274</v>
      </c>
    </row>
    <row r="323" spans="2:7" ht="12.75">
      <c r="B323" s="2">
        <f>$A$320+(C323*0.01)</f>
        <v>1591.0800000000002</v>
      </c>
      <c r="C323" s="2">
        <v>43</v>
      </c>
      <c r="D323" s="2">
        <v>46</v>
      </c>
      <c r="E323" s="2" t="s">
        <v>73</v>
      </c>
      <c r="F323" s="2">
        <v>0</v>
      </c>
      <c r="G323" s="2">
        <v>50</v>
      </c>
    </row>
    <row r="324" spans="2:7" ht="12.75">
      <c r="B324" s="2">
        <f>$A$320+(C324*0.01)</f>
        <v>1591.3700000000001</v>
      </c>
      <c r="C324" s="2">
        <v>72</v>
      </c>
      <c r="D324" s="2">
        <v>75</v>
      </c>
      <c r="E324" s="2" t="s">
        <v>25</v>
      </c>
      <c r="F324" s="2">
        <v>50.155851463812155</v>
      </c>
      <c r="G324" s="2">
        <v>51.13357737055106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6"/>
  <sheetViews>
    <sheetView zoomScale="150" zoomScaleNormal="150" workbookViewId="0" topLeftCell="A1">
      <selection activeCell="E20" sqref="E20"/>
    </sheetView>
  </sheetViews>
  <sheetFormatPr defaultColWidth="9.00390625" defaultRowHeight="12.75"/>
  <cols>
    <col min="1" max="1" width="10.75390625" style="8" customWidth="1"/>
    <col min="2" max="16384" width="11.00390625" style="0" customWidth="1"/>
  </cols>
  <sheetData>
    <row r="1" spans="1:4" ht="12.75">
      <c r="A1" s="8" t="s">
        <v>58</v>
      </c>
      <c r="D1" t="s">
        <v>57</v>
      </c>
    </row>
    <row r="2" spans="2:4" ht="12.75">
      <c r="B2" t="s">
        <v>151</v>
      </c>
      <c r="C2" t="s">
        <v>145</v>
      </c>
      <c r="D2" t="s">
        <v>141</v>
      </c>
    </row>
    <row r="3" spans="1:4" ht="12.75">
      <c r="A3" s="8" t="s">
        <v>72</v>
      </c>
      <c r="B3">
        <v>270.41164105221355</v>
      </c>
      <c r="C3">
        <v>33.645962021458764</v>
      </c>
      <c r="D3">
        <v>1528.7</v>
      </c>
    </row>
    <row r="4" spans="1:4" ht="12.75">
      <c r="A4" s="8" t="s">
        <v>72</v>
      </c>
      <c r="B4">
        <v>269.6461668714511</v>
      </c>
      <c r="C4">
        <v>23.508335402818346</v>
      </c>
      <c r="D4">
        <v>1532.045</v>
      </c>
    </row>
    <row r="5" spans="1:4" ht="12.75">
      <c r="A5" s="8" t="s">
        <v>72</v>
      </c>
      <c r="B5">
        <v>269.87054103529294</v>
      </c>
      <c r="C5">
        <v>14.311538546719703</v>
      </c>
      <c r="D5">
        <v>1532.045</v>
      </c>
    </row>
    <row r="6" spans="1:4" ht="12.75">
      <c r="A6" s="8" t="s">
        <v>72</v>
      </c>
      <c r="B6">
        <v>267.16258364912926</v>
      </c>
      <c r="C6">
        <v>18.24011765604814</v>
      </c>
      <c r="D6">
        <v>1532.045</v>
      </c>
    </row>
    <row r="7" spans="1:4" ht="12.75">
      <c r="A7" s="8" t="s">
        <v>72</v>
      </c>
      <c r="B7">
        <v>269.93990848061276</v>
      </c>
      <c r="C7">
        <v>22.086227495987828</v>
      </c>
      <c r="D7">
        <v>1532.045</v>
      </c>
    </row>
    <row r="8" spans="1:4" ht="12.75">
      <c r="A8" s="8" t="s">
        <v>72</v>
      </c>
      <c r="B8">
        <v>270</v>
      </c>
      <c r="C8">
        <v>25</v>
      </c>
      <c r="D8">
        <v>1533.48</v>
      </c>
    </row>
    <row r="9" spans="1:4" ht="12.75">
      <c r="A9" s="8" t="s">
        <v>72</v>
      </c>
      <c r="B9">
        <v>270</v>
      </c>
      <c r="C9">
        <v>30</v>
      </c>
      <c r="D9">
        <v>1533.48</v>
      </c>
    </row>
    <row r="10" spans="1:4" ht="12.75">
      <c r="A10" s="8" t="s">
        <v>72</v>
      </c>
      <c r="B10">
        <v>269.91751116596504</v>
      </c>
      <c r="C10">
        <v>15.79322415135941</v>
      </c>
      <c r="D10">
        <v>1534.895</v>
      </c>
    </row>
    <row r="11" spans="1:4" ht="12.75">
      <c r="A11" s="8" t="s">
        <v>72</v>
      </c>
      <c r="B11">
        <v>270.2320408219698</v>
      </c>
      <c r="C11">
        <v>12.070291286354703</v>
      </c>
      <c r="D11">
        <v>1534.895</v>
      </c>
    </row>
    <row r="12" spans="1:4" ht="12.75">
      <c r="A12" s="8" t="s">
        <v>72</v>
      </c>
      <c r="B12">
        <v>316.675692702372</v>
      </c>
      <c r="C12">
        <v>30.84578165637346</v>
      </c>
      <c r="D12">
        <v>1534.895</v>
      </c>
    </row>
    <row r="13" spans="1:4" ht="12.75">
      <c r="A13" s="8" t="s">
        <v>72</v>
      </c>
      <c r="B13">
        <v>269.61882121806093</v>
      </c>
      <c r="C13">
        <v>36.049939750300105</v>
      </c>
      <c r="D13">
        <v>1536.305</v>
      </c>
    </row>
    <row r="14" spans="1:4" ht="12.75">
      <c r="A14" s="8" t="s">
        <v>72</v>
      </c>
      <c r="B14">
        <v>206.02624995217843</v>
      </c>
      <c r="C14">
        <v>19.647958604303582</v>
      </c>
      <c r="D14">
        <v>1536.305</v>
      </c>
    </row>
    <row r="15" spans="1:4" ht="12.75">
      <c r="A15" s="8" t="s">
        <v>72</v>
      </c>
      <c r="B15">
        <v>219.64528461977392</v>
      </c>
      <c r="C15">
        <v>32.41955454558047</v>
      </c>
      <c r="D15">
        <v>1536.305</v>
      </c>
    </row>
    <row r="16" spans="1:4" ht="12.75">
      <c r="A16" s="8" t="s">
        <v>72</v>
      </c>
      <c r="B16">
        <v>270.0325685706008</v>
      </c>
      <c r="C16">
        <v>16.743548626826666</v>
      </c>
      <c r="D16">
        <v>1536.305</v>
      </c>
    </row>
    <row r="17" spans="1:4" ht="12.75">
      <c r="A17" s="8" t="s">
        <v>69</v>
      </c>
      <c r="B17">
        <v>269.5628341874138</v>
      </c>
      <c r="C17">
        <v>48.99249087530886</v>
      </c>
      <c r="D17">
        <v>1536.9</v>
      </c>
    </row>
    <row r="18" spans="1:4" ht="12.75">
      <c r="A18" s="8" t="s">
        <v>69</v>
      </c>
      <c r="B18">
        <v>135.81973026239302</v>
      </c>
      <c r="C18">
        <v>23.341366554873844</v>
      </c>
      <c r="D18">
        <v>1538.3</v>
      </c>
    </row>
    <row r="19" spans="1:4" ht="12.75">
      <c r="A19" s="8" t="s">
        <v>72</v>
      </c>
      <c r="B19">
        <v>269.5048751055489</v>
      </c>
      <c r="C19">
        <v>27.56297406362542</v>
      </c>
      <c r="D19">
        <v>1538.3</v>
      </c>
    </row>
    <row r="20" spans="1:4" ht="12.75">
      <c r="A20" s="8" t="s">
        <v>72</v>
      </c>
      <c r="B20">
        <v>270.11320868804955</v>
      </c>
      <c r="C20">
        <v>21.47966320447439</v>
      </c>
      <c r="D20">
        <v>1538.3</v>
      </c>
    </row>
    <row r="21" spans="1:4" ht="12.75">
      <c r="A21" s="8" t="s">
        <v>72</v>
      </c>
      <c r="B21">
        <v>269.66188274798265</v>
      </c>
      <c r="C21">
        <v>42.06340643270696</v>
      </c>
      <c r="D21">
        <v>1539.6</v>
      </c>
    </row>
    <row r="22" spans="1:4" ht="12.75">
      <c r="A22" s="8" t="s">
        <v>72</v>
      </c>
      <c r="B22">
        <v>269.5995043912023</v>
      </c>
      <c r="C22">
        <v>25.790672408490252</v>
      </c>
      <c r="D22">
        <v>1539.6</v>
      </c>
    </row>
    <row r="23" spans="1:4" ht="12.75">
      <c r="A23" s="8" t="s">
        <v>72</v>
      </c>
      <c r="B23">
        <v>270</v>
      </c>
      <c r="C23">
        <v>20</v>
      </c>
      <c r="D23">
        <v>1541.86</v>
      </c>
    </row>
    <row r="24" spans="1:4" ht="12.75">
      <c r="A24" s="8" t="s">
        <v>72</v>
      </c>
      <c r="B24">
        <v>270.1142156953155</v>
      </c>
      <c r="C24">
        <v>38.1592515932052</v>
      </c>
      <c r="D24">
        <v>1541.86</v>
      </c>
    </row>
    <row r="25" spans="1:4" ht="12.75">
      <c r="A25" s="8" t="s">
        <v>72</v>
      </c>
      <c r="B25">
        <v>269.7720561991126</v>
      </c>
      <c r="C25">
        <v>35.53134776280417</v>
      </c>
      <c r="D25">
        <v>1541.86</v>
      </c>
    </row>
    <row r="26" spans="1:4" ht="12.75">
      <c r="A26" s="8" t="s">
        <v>72</v>
      </c>
      <c r="B26">
        <v>269.5884084682143</v>
      </c>
      <c r="C26">
        <v>18.798451255588702</v>
      </c>
      <c r="D26">
        <v>1543</v>
      </c>
    </row>
    <row r="27" spans="1:4" ht="12.75">
      <c r="A27" s="8" t="s">
        <v>72</v>
      </c>
      <c r="B27">
        <v>271.34736539017194</v>
      </c>
      <c r="C27">
        <v>17.96386012983136</v>
      </c>
      <c r="D27">
        <v>1543</v>
      </c>
    </row>
    <row r="28" spans="1:4" ht="12.75">
      <c r="A28" s="8" t="s">
        <v>72</v>
      </c>
      <c r="B28">
        <v>270.38325073040073</v>
      </c>
      <c r="C28">
        <v>30.37550652529314</v>
      </c>
      <c r="D28">
        <v>1543</v>
      </c>
    </row>
    <row r="29" spans="1:4" ht="12.75">
      <c r="A29" s="8" t="s">
        <v>72</v>
      </c>
      <c r="B29">
        <v>270</v>
      </c>
      <c r="C29">
        <v>32</v>
      </c>
      <c r="D29">
        <v>1565.4</v>
      </c>
    </row>
    <row r="30" spans="1:4" ht="12.75">
      <c r="A30" s="8" t="s">
        <v>72</v>
      </c>
      <c r="B30">
        <v>270</v>
      </c>
      <c r="C30">
        <v>35</v>
      </c>
      <c r="D30">
        <v>1565.4</v>
      </c>
    </row>
    <row r="31" spans="1:4" ht="12.75">
      <c r="A31" s="8" t="s">
        <v>72</v>
      </c>
      <c r="B31">
        <v>328</v>
      </c>
      <c r="C31">
        <v>53.1544091184194</v>
      </c>
      <c r="D31">
        <v>1565.4</v>
      </c>
    </row>
    <row r="32" spans="1:4" ht="12.75">
      <c r="A32" s="8" t="s">
        <v>72</v>
      </c>
      <c r="B32">
        <v>270.13263107422574</v>
      </c>
      <c r="C32">
        <v>61.975679326395294</v>
      </c>
      <c r="D32">
        <v>1565.4</v>
      </c>
    </row>
    <row r="33" spans="1:4" ht="12.75">
      <c r="A33" s="8" t="s">
        <v>72</v>
      </c>
      <c r="B33">
        <v>269.55059225975685</v>
      </c>
      <c r="C33">
        <v>43.958207002617776</v>
      </c>
      <c r="D33">
        <v>1565.4</v>
      </c>
    </row>
    <row r="34" spans="1:4" ht="12.75">
      <c r="A34" s="8" t="s">
        <v>119</v>
      </c>
      <c r="B34">
        <v>223</v>
      </c>
      <c r="C34">
        <v>21.090581178999088</v>
      </c>
      <c r="D34">
        <v>1533.48</v>
      </c>
    </row>
    <row r="35" spans="1:4" ht="12.75">
      <c r="A35" s="8" t="s">
        <v>154</v>
      </c>
      <c r="B35">
        <v>269.64345180359385</v>
      </c>
      <c r="C35">
        <v>40.12368689577785</v>
      </c>
      <c r="D35">
        <v>1555.9</v>
      </c>
    </row>
    <row r="36" spans="1:4" ht="12.75">
      <c r="A36" s="8" t="s">
        <v>154</v>
      </c>
      <c r="B36">
        <v>245.3193694479711</v>
      </c>
      <c r="C36">
        <v>24.280042250505872</v>
      </c>
      <c r="D36">
        <v>1555.9</v>
      </c>
    </row>
    <row r="37" spans="1:4" ht="12.75">
      <c r="A37" s="8" t="s">
        <v>154</v>
      </c>
      <c r="B37">
        <v>270.02624995217843</v>
      </c>
      <c r="C37">
        <v>19.647958604303568</v>
      </c>
      <c r="D37">
        <v>1555.9</v>
      </c>
    </row>
    <row r="38" spans="1:4" ht="12.75">
      <c r="A38" s="8" t="s">
        <v>154</v>
      </c>
      <c r="B38">
        <v>269.6278460651391</v>
      </c>
      <c r="C38">
        <v>12.98588470237776</v>
      </c>
      <c r="D38">
        <v>1555.9</v>
      </c>
    </row>
    <row r="39" spans="1:4" ht="12.75">
      <c r="A39" s="8" t="s">
        <v>154</v>
      </c>
      <c r="B39">
        <v>269.6072497416935</v>
      </c>
      <c r="C39">
        <v>33.93213492052215</v>
      </c>
      <c r="D39">
        <v>1555.9</v>
      </c>
    </row>
    <row r="40" spans="1:4" ht="12.75">
      <c r="A40" s="8" t="s">
        <v>154</v>
      </c>
      <c r="B40">
        <v>270</v>
      </c>
      <c r="C40">
        <v>16.908050477499742</v>
      </c>
      <c r="D40">
        <v>1555.9</v>
      </c>
    </row>
    <row r="41" spans="1:4" ht="12.75">
      <c r="A41" s="8" t="s">
        <v>154</v>
      </c>
      <c r="B41">
        <v>269.5564810155944</v>
      </c>
      <c r="C41">
        <v>12.78076620326884</v>
      </c>
      <c r="D41">
        <v>1557.31</v>
      </c>
    </row>
    <row r="42" spans="1:4" ht="12.75">
      <c r="A42" s="8" t="s">
        <v>154</v>
      </c>
      <c r="B42">
        <v>270</v>
      </c>
      <c r="C42">
        <v>16</v>
      </c>
      <c r="D42">
        <v>1557.845</v>
      </c>
    </row>
    <row r="43" spans="1:4" ht="12.75">
      <c r="A43" s="8" t="s">
        <v>154</v>
      </c>
      <c r="B43">
        <v>180</v>
      </c>
      <c r="C43">
        <v>45</v>
      </c>
      <c r="D43">
        <v>1557.845</v>
      </c>
    </row>
    <row r="44" spans="1:4" ht="12.75">
      <c r="A44" s="8" t="s">
        <v>154</v>
      </c>
      <c r="B44">
        <v>269.75183848933733</v>
      </c>
      <c r="C44">
        <v>25.900717854778904</v>
      </c>
      <c r="D44">
        <v>1558.295</v>
      </c>
    </row>
    <row r="45" spans="1:4" ht="12.75">
      <c r="A45" s="8" t="s">
        <v>154</v>
      </c>
      <c r="B45">
        <v>269.9615687577821</v>
      </c>
      <c r="C45">
        <v>55.607254900022205</v>
      </c>
      <c r="D45">
        <v>1558.295</v>
      </c>
    </row>
    <row r="46" spans="1:4" ht="12.75">
      <c r="A46" s="8" t="s">
        <v>154</v>
      </c>
      <c r="B46">
        <v>239.02665581076576</v>
      </c>
      <c r="C46">
        <v>31.608330582255988</v>
      </c>
      <c r="D46">
        <v>1558.295</v>
      </c>
    </row>
    <row r="47" spans="1:4" ht="12.75">
      <c r="A47" s="8" t="s">
        <v>154</v>
      </c>
      <c r="B47">
        <v>270.0734418298023</v>
      </c>
      <c r="C47">
        <v>32.7097621030548</v>
      </c>
      <c r="D47">
        <v>1559.71</v>
      </c>
    </row>
    <row r="48" spans="1:4" ht="12.75">
      <c r="A48" s="8" t="s">
        <v>154</v>
      </c>
      <c r="B48">
        <v>269.7364981479433</v>
      </c>
      <c r="C48">
        <v>74.63544585386964</v>
      </c>
      <c r="D48">
        <v>1561.115</v>
      </c>
    </row>
    <row r="49" spans="1:4" ht="12.75">
      <c r="A49" s="8" t="s">
        <v>154</v>
      </c>
      <c r="B49">
        <v>51.34730907137765</v>
      </c>
      <c r="C49">
        <v>48.066238903732426</v>
      </c>
      <c r="D49">
        <v>1561.115</v>
      </c>
    </row>
    <row r="50" spans="1:4" ht="12.75">
      <c r="A50" s="8" t="s">
        <v>154</v>
      </c>
      <c r="B50">
        <v>270</v>
      </c>
      <c r="C50">
        <v>34</v>
      </c>
      <c r="D50">
        <v>1561.115</v>
      </c>
    </row>
    <row r="51" spans="1:4" ht="12.75">
      <c r="A51" s="8" t="s">
        <v>154</v>
      </c>
      <c r="B51">
        <v>269.72242566051773</v>
      </c>
      <c r="C51">
        <v>34.27819671354444</v>
      </c>
      <c r="D51">
        <v>1561.115</v>
      </c>
    </row>
    <row r="52" spans="1:4" ht="12.75">
      <c r="A52" s="8" t="s">
        <v>154</v>
      </c>
      <c r="B52">
        <v>271.77191149147166</v>
      </c>
      <c r="C52">
        <v>36.96482165722785</v>
      </c>
      <c r="D52">
        <v>1562.54</v>
      </c>
    </row>
    <row r="53" spans="1:4" ht="12.75">
      <c r="A53" s="8" t="s">
        <v>154</v>
      </c>
      <c r="B53">
        <v>270.44391141883625</v>
      </c>
      <c r="C53">
        <v>36.380889195636215</v>
      </c>
      <c r="D53">
        <v>1562.54</v>
      </c>
    </row>
    <row r="54" spans="1:4" ht="12.75">
      <c r="A54" s="8" t="s">
        <v>67</v>
      </c>
      <c r="B54">
        <v>1</v>
      </c>
      <c r="C54">
        <v>81.53171099905725</v>
      </c>
      <c r="D54">
        <v>1536.9</v>
      </c>
    </row>
    <row r="55" spans="1:4" ht="12.75">
      <c r="A55" s="8" t="s">
        <v>73</v>
      </c>
      <c r="B55">
        <v>274.5530266731437</v>
      </c>
      <c r="C55">
        <v>58.130934289935496</v>
      </c>
      <c r="D55">
        <v>1532.045</v>
      </c>
    </row>
    <row r="56" spans="1:4" ht="12.75">
      <c r="A56" s="8" t="s">
        <v>73</v>
      </c>
      <c r="B56">
        <v>244.15192788812084</v>
      </c>
      <c r="C56">
        <v>22.2687444952969</v>
      </c>
      <c r="D56">
        <v>1533.48</v>
      </c>
    </row>
    <row r="57" spans="1:4" ht="12.75">
      <c r="A57" s="8" t="s">
        <v>73</v>
      </c>
      <c r="B57">
        <v>182.83371037381374</v>
      </c>
      <c r="C57">
        <v>39.26846611205953</v>
      </c>
      <c r="D57">
        <v>1543</v>
      </c>
    </row>
    <row r="58" spans="1:4" ht="12.75">
      <c r="A58" s="8" t="s">
        <v>73</v>
      </c>
      <c r="B58">
        <v>287.61674926959927</v>
      </c>
      <c r="C58">
        <v>30.37550652529314</v>
      </c>
      <c r="D58">
        <v>1543</v>
      </c>
    </row>
    <row r="59" spans="1:4" ht="12.75">
      <c r="A59" s="8" t="s">
        <v>73</v>
      </c>
      <c r="B59">
        <v>262.9615687577821</v>
      </c>
      <c r="C59">
        <v>55.607254900022205</v>
      </c>
      <c r="D59">
        <v>1565.4</v>
      </c>
    </row>
    <row r="60" spans="1:4" ht="12.75">
      <c r="A60" s="8" t="s">
        <v>73</v>
      </c>
      <c r="B60">
        <v>202</v>
      </c>
      <c r="C60">
        <v>70.31650192058632</v>
      </c>
      <c r="D60">
        <v>1565.4</v>
      </c>
    </row>
    <row r="61" spans="1:4" ht="12.75">
      <c r="A61" s="8" t="s">
        <v>153</v>
      </c>
      <c r="B61">
        <v>275.7679521401526</v>
      </c>
      <c r="C61">
        <v>22.52395390479184</v>
      </c>
      <c r="D61">
        <v>1555.9</v>
      </c>
    </row>
    <row r="62" spans="1:4" ht="12.75">
      <c r="A62" s="8" t="s">
        <v>153</v>
      </c>
      <c r="B62">
        <v>120</v>
      </c>
      <c r="C62">
        <v>18</v>
      </c>
      <c r="D62">
        <v>1555.9</v>
      </c>
    </row>
    <row r="63" spans="1:4" ht="12.75">
      <c r="A63" s="8" t="s">
        <v>153</v>
      </c>
      <c r="B63">
        <v>356.3620742169009</v>
      </c>
      <c r="C63">
        <v>37.70655419373304</v>
      </c>
      <c r="D63">
        <v>1555.9</v>
      </c>
    </row>
    <row r="64" spans="1:4" ht="12.75">
      <c r="A64" s="8" t="s">
        <v>153</v>
      </c>
      <c r="B64">
        <v>12.474716651832637</v>
      </c>
      <c r="C64">
        <v>32.07026804972584</v>
      </c>
      <c r="D64">
        <v>1555.9</v>
      </c>
    </row>
    <row r="65" spans="1:4" ht="12.75">
      <c r="A65" s="8" t="s">
        <v>153</v>
      </c>
      <c r="B65">
        <v>346.6874101684131</v>
      </c>
      <c r="C65">
        <v>22.35323956712645</v>
      </c>
      <c r="D65">
        <v>1555.9</v>
      </c>
    </row>
    <row r="66" spans="1:4" ht="12.75">
      <c r="A66" s="8" t="s">
        <v>153</v>
      </c>
      <c r="B66">
        <v>276</v>
      </c>
      <c r="C66">
        <v>21.090581178999088</v>
      </c>
      <c r="D66">
        <v>1557.31</v>
      </c>
    </row>
    <row r="67" spans="1:4" ht="12.75">
      <c r="A67" s="8" t="s">
        <v>153</v>
      </c>
      <c r="B67">
        <v>153.67560344198975</v>
      </c>
      <c r="C67">
        <v>32.88152678083866</v>
      </c>
      <c r="D67">
        <v>1557.31</v>
      </c>
    </row>
    <row r="68" spans="1:4" ht="12.75">
      <c r="A68" s="8" t="s">
        <v>153</v>
      </c>
      <c r="B68">
        <v>188.61674926959927</v>
      </c>
      <c r="C68">
        <v>30.37550652529314</v>
      </c>
      <c r="D68">
        <v>1557.845</v>
      </c>
    </row>
    <row r="69" spans="1:4" ht="12.75">
      <c r="A69" s="8" t="s">
        <v>153</v>
      </c>
      <c r="B69">
        <v>20.21162632178536</v>
      </c>
      <c r="C69">
        <v>32.10229117081966</v>
      </c>
      <c r="D69">
        <v>1557.845</v>
      </c>
    </row>
    <row r="70" spans="1:4" ht="12.75">
      <c r="A70" s="8" t="s">
        <v>153</v>
      </c>
      <c r="B70">
        <v>233.21040869776607</v>
      </c>
      <c r="C70">
        <v>30.270742538409188</v>
      </c>
      <c r="D70">
        <v>1558.295</v>
      </c>
    </row>
    <row r="71" spans="1:4" ht="12.75">
      <c r="A71" s="8" t="s">
        <v>153</v>
      </c>
      <c r="B71">
        <v>277</v>
      </c>
      <c r="C71">
        <v>20</v>
      </c>
      <c r="D71">
        <v>1558.295</v>
      </c>
    </row>
    <row r="72" spans="1:4" ht="12.75">
      <c r="A72" s="8" t="s">
        <v>153</v>
      </c>
      <c r="B72">
        <v>217</v>
      </c>
      <c r="C72">
        <v>52.238756092964955</v>
      </c>
      <c r="D72">
        <v>1558.295</v>
      </c>
    </row>
    <row r="73" spans="1:4" ht="12.75">
      <c r="A73" s="8" t="s">
        <v>153</v>
      </c>
      <c r="B73">
        <v>210.63121624833775</v>
      </c>
      <c r="C73">
        <v>60.8944245508482</v>
      </c>
      <c r="D73">
        <v>1558.295</v>
      </c>
    </row>
    <row r="74" spans="1:4" ht="12.75">
      <c r="A74" s="8" t="s">
        <v>153</v>
      </c>
      <c r="B74">
        <v>216.43494882292202</v>
      </c>
      <c r="C74">
        <v>64.34109372674472</v>
      </c>
      <c r="D74">
        <v>1559.71</v>
      </c>
    </row>
    <row r="75" spans="1:4" ht="12.75">
      <c r="A75" s="8" t="s">
        <v>153</v>
      </c>
      <c r="B75">
        <v>287</v>
      </c>
      <c r="C75">
        <v>69.29518894536457</v>
      </c>
      <c r="D75">
        <v>1561.115</v>
      </c>
    </row>
    <row r="76" spans="1:4" ht="12.75">
      <c r="A76" s="8" t="s">
        <v>153</v>
      </c>
      <c r="B76">
        <v>57.11421569531552</v>
      </c>
      <c r="C76">
        <v>78.55008550397629</v>
      </c>
      <c r="D76">
        <v>1561.115</v>
      </c>
    </row>
    <row r="77" spans="1:4" ht="12.75">
      <c r="A77" s="8" t="s">
        <v>153</v>
      </c>
      <c r="B77">
        <v>354.1871760871102</v>
      </c>
      <c r="C77">
        <v>81.35083489471242</v>
      </c>
      <c r="D77">
        <v>1561.115</v>
      </c>
    </row>
    <row r="78" spans="1:4" ht="12.75">
      <c r="A78" s="8" t="s">
        <v>153</v>
      </c>
      <c r="B78">
        <v>220</v>
      </c>
      <c r="C78">
        <v>62.96597916017513</v>
      </c>
      <c r="D78">
        <v>1561.115</v>
      </c>
    </row>
    <row r="79" spans="1:4" ht="12.75">
      <c r="A79" s="8" t="s">
        <v>153</v>
      </c>
      <c r="B79">
        <v>17.926558170197723</v>
      </c>
      <c r="C79">
        <v>32.7097621030548</v>
      </c>
      <c r="D79">
        <v>1561.115</v>
      </c>
    </row>
    <row r="80" spans="1:4" ht="12.75">
      <c r="A80" s="8" t="s">
        <v>153</v>
      </c>
      <c r="B80">
        <v>270</v>
      </c>
      <c r="C80">
        <v>42</v>
      </c>
      <c r="D80">
        <v>1561.115</v>
      </c>
    </row>
    <row r="81" spans="1:4" ht="12.75">
      <c r="A81" s="8" t="s">
        <v>153</v>
      </c>
      <c r="B81">
        <v>270</v>
      </c>
      <c r="C81">
        <v>60</v>
      </c>
      <c r="D81">
        <v>1561.115</v>
      </c>
    </row>
    <row r="82" spans="1:4" ht="12.75">
      <c r="A82" s="8" t="s">
        <v>153</v>
      </c>
      <c r="B82">
        <v>290</v>
      </c>
      <c r="C82">
        <v>60</v>
      </c>
      <c r="D82">
        <v>1561.115</v>
      </c>
    </row>
    <row r="83" spans="1:4" ht="12.75">
      <c r="A83" s="8" t="s">
        <v>153</v>
      </c>
      <c r="B83">
        <v>86.11089665923231</v>
      </c>
      <c r="C83">
        <v>45.402440595367686</v>
      </c>
      <c r="D83">
        <v>1562.54</v>
      </c>
    </row>
    <row r="84" spans="1:4" ht="12.75">
      <c r="A84" s="8" t="s">
        <v>153</v>
      </c>
      <c r="B84">
        <v>271.77191149147166</v>
      </c>
      <c r="C84">
        <v>36.96482165722785</v>
      </c>
      <c r="D84">
        <v>1562.54</v>
      </c>
    </row>
    <row r="85" spans="1:4" ht="12.75">
      <c r="A85" s="8" t="s">
        <v>153</v>
      </c>
      <c r="B85">
        <v>281.36157802568994</v>
      </c>
      <c r="C85">
        <v>43.42206480922829</v>
      </c>
      <c r="D85">
        <v>1562.54</v>
      </c>
    </row>
    <row r="86" spans="1:4" ht="12.75">
      <c r="A86" s="8" t="s">
        <v>153</v>
      </c>
      <c r="B86">
        <v>288.06670136665076</v>
      </c>
      <c r="C86">
        <v>53.39037559182749</v>
      </c>
      <c r="D86">
        <v>1562.54</v>
      </c>
    </row>
    <row r="87" spans="1:4" ht="12.75">
      <c r="A87" s="8" t="s">
        <v>152</v>
      </c>
      <c r="B87">
        <v>132.9250915637396</v>
      </c>
      <c r="C87">
        <v>68.35125248341113</v>
      </c>
      <c r="D87">
        <v>1555.9</v>
      </c>
    </row>
    <row r="88" spans="1:4" ht="12.75">
      <c r="A88" s="8" t="s">
        <v>152</v>
      </c>
      <c r="B88">
        <v>277.5074666336775</v>
      </c>
      <c r="C88">
        <v>68.3071837084955</v>
      </c>
      <c r="D88">
        <v>1555.9</v>
      </c>
    </row>
    <row r="89" spans="1:4" ht="12.75">
      <c r="A89" s="8" t="s">
        <v>152</v>
      </c>
      <c r="B89">
        <v>160.79880414422956</v>
      </c>
      <c r="C89">
        <v>32.347584020461184</v>
      </c>
      <c r="D89">
        <v>1555.9</v>
      </c>
    </row>
    <row r="90" spans="1:4" ht="12.75">
      <c r="A90" s="8" t="s">
        <v>152</v>
      </c>
      <c r="B90">
        <v>209</v>
      </c>
      <c r="C90">
        <v>69.67595710157443</v>
      </c>
      <c r="D90">
        <v>1557.31</v>
      </c>
    </row>
    <row r="91" spans="1:4" ht="12.75">
      <c r="A91" s="8" t="s">
        <v>152</v>
      </c>
      <c r="B91">
        <v>251.15192788812084</v>
      </c>
      <c r="C91">
        <v>56.174155029430274</v>
      </c>
      <c r="D91">
        <v>1558.295</v>
      </c>
    </row>
    <row r="92" spans="1:4" ht="12.75">
      <c r="A92" s="8" t="s">
        <v>152</v>
      </c>
      <c r="B92">
        <v>187</v>
      </c>
      <c r="C92">
        <v>50</v>
      </c>
      <c r="D92">
        <v>1558.295</v>
      </c>
    </row>
    <row r="93" spans="1:4" ht="12.75">
      <c r="A93" s="8" t="s">
        <v>152</v>
      </c>
      <c r="B93">
        <v>197.62477362039436</v>
      </c>
      <c r="C93">
        <v>61.60624956486156</v>
      </c>
      <c r="D93">
        <v>1558.295</v>
      </c>
    </row>
    <row r="94" spans="1:4" ht="12.75">
      <c r="A94" s="8" t="s">
        <v>152</v>
      </c>
      <c r="B94">
        <v>237.8441485361878</v>
      </c>
      <c r="C94">
        <v>51.133577370551066</v>
      </c>
      <c r="D94">
        <v>1559.71</v>
      </c>
    </row>
    <row r="95" spans="1:4" ht="12.75">
      <c r="A95" s="8" t="s">
        <v>152</v>
      </c>
      <c r="B95">
        <v>333</v>
      </c>
      <c r="C95">
        <v>65.59550266211437</v>
      </c>
      <c r="D95">
        <v>1559.71</v>
      </c>
    </row>
    <row r="96" spans="1:4" ht="12.75">
      <c r="A96" s="8" t="s">
        <v>152</v>
      </c>
      <c r="B96">
        <v>180</v>
      </c>
      <c r="C96">
        <v>60</v>
      </c>
      <c r="D96">
        <v>1559.71</v>
      </c>
    </row>
    <row r="97" spans="1:4" ht="12.75">
      <c r="A97" s="8" t="s">
        <v>152</v>
      </c>
      <c r="B97">
        <v>239.81304368572614</v>
      </c>
      <c r="C97">
        <v>60.134793034805426</v>
      </c>
      <c r="D97">
        <v>1561.115</v>
      </c>
    </row>
    <row r="98" spans="1:4" ht="12.75">
      <c r="A98" s="8" t="s">
        <v>152</v>
      </c>
      <c r="B98">
        <v>328.09715033770374</v>
      </c>
      <c r="C98">
        <v>9.425351112692368</v>
      </c>
      <c r="D98">
        <v>1561.115</v>
      </c>
    </row>
    <row r="99" spans="1:4" ht="12.75">
      <c r="A99" s="8" t="s">
        <v>152</v>
      </c>
      <c r="B99">
        <v>221.3287414553356</v>
      </c>
      <c r="C99">
        <v>63.294995838536735</v>
      </c>
      <c r="D99">
        <v>1561.115</v>
      </c>
    </row>
    <row r="100" spans="1:4" ht="12.75">
      <c r="A100" s="8" t="s">
        <v>152</v>
      </c>
      <c r="B100">
        <v>1.5650511770779758</v>
      </c>
      <c r="C100">
        <v>64.34109372674472</v>
      </c>
      <c r="D100">
        <v>1561.115</v>
      </c>
    </row>
    <row r="101" spans="1:4" ht="12.75">
      <c r="A101" s="8" t="s">
        <v>152</v>
      </c>
      <c r="B101">
        <v>218.69174750215018</v>
      </c>
      <c r="C101">
        <v>70.4322083645811</v>
      </c>
      <c r="D101">
        <v>1562.54</v>
      </c>
    </row>
    <row r="102" spans="1:4" ht="12.75">
      <c r="A102" s="8" t="s">
        <v>152</v>
      </c>
      <c r="B102">
        <v>203.59097878481543</v>
      </c>
      <c r="C102">
        <v>16.08476157604977</v>
      </c>
      <c r="D102">
        <v>1562.54</v>
      </c>
    </row>
    <row r="103" spans="1:4" ht="12.75">
      <c r="A103" s="8" t="s">
        <v>152</v>
      </c>
      <c r="B103">
        <v>203.02624995217843</v>
      </c>
      <c r="C103">
        <v>19.647958604303568</v>
      </c>
      <c r="D103">
        <v>1562.54</v>
      </c>
    </row>
    <row r="104" spans="1:4" ht="12.75">
      <c r="A104" s="8" t="s">
        <v>152</v>
      </c>
      <c r="B104">
        <v>233</v>
      </c>
      <c r="C104">
        <v>64</v>
      </c>
      <c r="D104">
        <v>1562.54</v>
      </c>
    </row>
    <row r="105" spans="1:4" ht="12.75">
      <c r="A105" s="8" t="s">
        <v>152</v>
      </c>
      <c r="B105">
        <v>180.81383260369478</v>
      </c>
      <c r="C105">
        <v>39.026264378891085</v>
      </c>
      <c r="D105">
        <v>1562.54</v>
      </c>
    </row>
    <row r="106" spans="1:4" ht="12.75">
      <c r="A106" s="8" t="s">
        <v>152</v>
      </c>
      <c r="B106">
        <v>233</v>
      </c>
      <c r="C106">
        <v>70</v>
      </c>
      <c r="D106">
        <v>1562.54</v>
      </c>
    </row>
    <row r="107" spans="1:4" ht="12.75">
      <c r="A107" s="8" t="s">
        <v>152</v>
      </c>
      <c r="B107">
        <v>143</v>
      </c>
      <c r="C107">
        <v>35</v>
      </c>
      <c r="D107">
        <v>1562.54</v>
      </c>
    </row>
    <row r="108" spans="1:4" ht="12.75">
      <c r="A108" s="8" t="s">
        <v>16</v>
      </c>
      <c r="B108">
        <v>321.19360350349234</v>
      </c>
      <c r="C108">
        <v>83.3525487160682</v>
      </c>
      <c r="D108">
        <v>1557.845</v>
      </c>
    </row>
    <row r="109" spans="1:4" ht="12.75">
      <c r="A109" s="8" t="s">
        <v>28</v>
      </c>
      <c r="B109">
        <v>209.01590389272036</v>
      </c>
      <c r="C109">
        <v>36.58584277170531</v>
      </c>
      <c r="D109">
        <v>1528.7</v>
      </c>
    </row>
    <row r="110" spans="1:4" ht="12.75">
      <c r="A110" s="8" t="s">
        <v>28</v>
      </c>
      <c r="B110">
        <v>274</v>
      </c>
      <c r="C110">
        <v>52.238756092964955</v>
      </c>
      <c r="D110">
        <v>1528.7</v>
      </c>
    </row>
    <row r="111" spans="1:4" ht="12.75">
      <c r="A111" s="8" t="s">
        <v>28</v>
      </c>
      <c r="B111">
        <v>227.41271827732487</v>
      </c>
      <c r="C111">
        <v>17.439550667481186</v>
      </c>
      <c r="D111">
        <v>1532.045</v>
      </c>
    </row>
    <row r="112" spans="1:4" ht="12.75">
      <c r="A112" s="8" t="s">
        <v>28</v>
      </c>
      <c r="B112">
        <v>136.8016411798758</v>
      </c>
      <c r="C112">
        <v>55.1121492492089</v>
      </c>
      <c r="D112">
        <v>1532.045</v>
      </c>
    </row>
    <row r="113" spans="1:4" ht="12.75">
      <c r="A113" s="8" t="s">
        <v>28</v>
      </c>
      <c r="B113">
        <v>301.47618367806433</v>
      </c>
      <c r="C113">
        <v>28.684190458184638</v>
      </c>
      <c r="D113">
        <v>1532.045</v>
      </c>
    </row>
    <row r="114" spans="1:4" ht="12.75">
      <c r="A114" s="8" t="s">
        <v>28</v>
      </c>
      <c r="B114">
        <v>17.857858710202862</v>
      </c>
      <c r="C114">
        <v>15.207897734275718</v>
      </c>
      <c r="D114">
        <v>1532.045</v>
      </c>
    </row>
    <row r="115" spans="1:4" ht="12.75">
      <c r="A115" s="8" t="s">
        <v>28</v>
      </c>
      <c r="B115">
        <v>270.22101449728854</v>
      </c>
      <c r="C115">
        <v>42.03874920444175</v>
      </c>
      <c r="D115">
        <v>1533.48</v>
      </c>
    </row>
    <row r="116" spans="1:4" ht="12.75">
      <c r="A116" s="8" t="s">
        <v>28</v>
      </c>
      <c r="B116">
        <v>111.82148309250752</v>
      </c>
      <c r="C116">
        <v>9.842161638802551</v>
      </c>
      <c r="D116">
        <v>1533.48</v>
      </c>
    </row>
    <row r="117" spans="1:4" ht="12.75">
      <c r="A117" s="8" t="s">
        <v>28</v>
      </c>
      <c r="B117">
        <v>169.20602311300308</v>
      </c>
      <c r="C117">
        <v>61.120905982572395</v>
      </c>
      <c r="D117">
        <v>1533.48</v>
      </c>
    </row>
    <row r="118" spans="1:4" ht="12.75">
      <c r="A118" s="8" t="s">
        <v>28</v>
      </c>
      <c r="B118">
        <v>228.1558514638122</v>
      </c>
      <c r="C118">
        <v>51.133577370551066</v>
      </c>
      <c r="D118">
        <v>1533.48</v>
      </c>
    </row>
    <row r="119" spans="1:4" ht="12.75">
      <c r="A119" s="8" t="s">
        <v>28</v>
      </c>
      <c r="B119">
        <v>11.202215998811226</v>
      </c>
      <c r="C119">
        <v>10.196043268939817</v>
      </c>
      <c r="D119">
        <v>1533.48</v>
      </c>
    </row>
    <row r="120" spans="1:4" ht="12.75">
      <c r="A120" s="8" t="s">
        <v>28</v>
      </c>
      <c r="B120">
        <v>300</v>
      </c>
      <c r="C120">
        <v>52.23875609296496</v>
      </c>
      <c r="D120">
        <v>1533.48</v>
      </c>
    </row>
    <row r="121" spans="1:4" ht="12.75">
      <c r="A121" s="8" t="s">
        <v>28</v>
      </c>
      <c r="B121">
        <v>274.28276246180695</v>
      </c>
      <c r="C121">
        <v>25.07474527934481</v>
      </c>
      <c r="D121">
        <v>1533.48</v>
      </c>
    </row>
    <row r="122" spans="1:4" ht="12.75">
      <c r="A122" s="8" t="s">
        <v>28</v>
      </c>
      <c r="B122">
        <v>153</v>
      </c>
      <c r="C122">
        <v>54</v>
      </c>
      <c r="D122">
        <v>1539.6</v>
      </c>
    </row>
    <row r="123" spans="1:4" ht="12.75">
      <c r="A123" s="8" t="s">
        <v>28</v>
      </c>
      <c r="B123">
        <v>57.297017823185456</v>
      </c>
      <c r="C123">
        <v>35.19883378079835</v>
      </c>
      <c r="D123">
        <v>1539.6</v>
      </c>
    </row>
    <row r="124" spans="1:4" ht="12.75">
      <c r="A124" s="8" t="s">
        <v>28</v>
      </c>
      <c r="B124">
        <v>45.732075545019825</v>
      </c>
      <c r="C124">
        <v>39.77232735851037</v>
      </c>
      <c r="D124">
        <v>1543</v>
      </c>
    </row>
    <row r="125" spans="1:4" ht="12.75">
      <c r="A125" s="8" t="s">
        <v>28</v>
      </c>
      <c r="B125">
        <v>241.41325288822412</v>
      </c>
      <c r="C125">
        <v>65.34094614517863</v>
      </c>
      <c r="D125">
        <v>1565.4</v>
      </c>
    </row>
    <row r="126" spans="1:4" ht="12.75">
      <c r="A126" s="8" t="s">
        <v>28</v>
      </c>
      <c r="B126">
        <v>264.29018804211603</v>
      </c>
      <c r="C126">
        <v>42.27351539113118</v>
      </c>
      <c r="D126">
        <v>1565.4</v>
      </c>
    </row>
    <row r="127" spans="1:4" ht="12.75">
      <c r="A127" s="8" t="s">
        <v>28</v>
      </c>
      <c r="B127">
        <v>21.657088693352193</v>
      </c>
      <c r="C127">
        <v>85.17078265745998</v>
      </c>
      <c r="D127">
        <v>1565.4</v>
      </c>
    </row>
    <row r="128" spans="1:4" ht="12.75">
      <c r="A128" s="8" t="s">
        <v>25</v>
      </c>
      <c r="B128">
        <v>238.11751086971645</v>
      </c>
      <c r="C128">
        <v>28.90455563305445</v>
      </c>
      <c r="D128">
        <v>1533.48</v>
      </c>
    </row>
    <row r="129" spans="1:4" ht="12.75">
      <c r="A129" s="8" t="s">
        <v>25</v>
      </c>
      <c r="B129">
        <v>264.37084093097565</v>
      </c>
      <c r="C129">
        <v>28.14732211776854</v>
      </c>
      <c r="D129">
        <v>1533.48</v>
      </c>
    </row>
    <row r="130" spans="1:4" ht="12.75">
      <c r="A130" s="8" t="s">
        <v>25</v>
      </c>
      <c r="B130">
        <v>234.5286843340475</v>
      </c>
      <c r="C130">
        <v>8.595081592881456</v>
      </c>
      <c r="D130">
        <v>1533.48</v>
      </c>
    </row>
    <row r="131" spans="1:4" ht="12.75">
      <c r="A131" s="8" t="s">
        <v>25</v>
      </c>
      <c r="B131">
        <v>341.6921988272708</v>
      </c>
      <c r="C131">
        <v>39.20288872181693</v>
      </c>
      <c r="D131">
        <v>1533.48</v>
      </c>
    </row>
    <row r="132" spans="1:4" ht="12.75">
      <c r="A132" s="8" t="s">
        <v>25</v>
      </c>
      <c r="B132">
        <v>248.80223481905887</v>
      </c>
      <c r="C132">
        <v>21.89044884609335</v>
      </c>
      <c r="D132">
        <v>1534.895</v>
      </c>
    </row>
    <row r="133" spans="1:4" ht="12.75">
      <c r="A133" s="8" t="s">
        <v>25</v>
      </c>
      <c r="B133">
        <v>274.4840541437588</v>
      </c>
      <c r="C133">
        <v>20.590671675526792</v>
      </c>
      <c r="D133">
        <v>1534.895</v>
      </c>
    </row>
    <row r="134" spans="1:4" ht="12.75">
      <c r="A134" s="8" t="s">
        <v>25</v>
      </c>
      <c r="B134">
        <v>257.1104030640239</v>
      </c>
      <c r="C134">
        <v>20.999599834418035</v>
      </c>
      <c r="D134">
        <v>1534.895</v>
      </c>
    </row>
    <row r="135" spans="1:4" ht="12.75">
      <c r="A135" s="8" t="s">
        <v>25</v>
      </c>
      <c r="B135">
        <v>300.0414726133621</v>
      </c>
      <c r="C135">
        <v>18.52609395053379</v>
      </c>
      <c r="D135">
        <v>1534.895</v>
      </c>
    </row>
    <row r="136" spans="1:4" ht="12.75">
      <c r="A136" s="8" t="s">
        <v>25</v>
      </c>
      <c r="B136">
        <v>315.7883736782146</v>
      </c>
      <c r="C136">
        <v>32.10229117081966</v>
      </c>
      <c r="D136">
        <v>1534.895</v>
      </c>
    </row>
    <row r="137" spans="1:4" ht="12.75">
      <c r="A137" s="8" t="s">
        <v>25</v>
      </c>
      <c r="B137">
        <v>334.03698464250874</v>
      </c>
      <c r="C137">
        <v>79.16915036945772</v>
      </c>
      <c r="D137">
        <v>1534.895</v>
      </c>
    </row>
    <row r="138" spans="1:4" ht="12.75">
      <c r="A138" s="8" t="s">
        <v>25</v>
      </c>
      <c r="B138">
        <v>327.58380947124454</v>
      </c>
      <c r="C138">
        <v>50.72654979265045</v>
      </c>
      <c r="D138">
        <v>1534.895</v>
      </c>
    </row>
    <row r="139" spans="1:4" ht="12.75">
      <c r="A139" s="8" t="s">
        <v>25</v>
      </c>
      <c r="B139">
        <v>336</v>
      </c>
      <c r="C139">
        <v>21</v>
      </c>
      <c r="D139">
        <v>1534.895</v>
      </c>
    </row>
    <row r="140" spans="1:4" ht="12.75">
      <c r="A140" s="8" t="s">
        <v>25</v>
      </c>
      <c r="B140">
        <v>246.59074129539363</v>
      </c>
      <c r="C140">
        <v>70.8507813954956</v>
      </c>
      <c r="D140">
        <v>1541.86</v>
      </c>
    </row>
    <row r="141" spans="1:4" ht="12.75">
      <c r="A141" s="8" t="s">
        <v>25</v>
      </c>
      <c r="B141">
        <v>208.63017325403956</v>
      </c>
      <c r="C141">
        <v>34.5492411324196</v>
      </c>
      <c r="D141">
        <v>1543</v>
      </c>
    </row>
    <row r="142" spans="1:4" ht="12.75">
      <c r="A142" s="8" t="s">
        <v>25</v>
      </c>
      <c r="B142">
        <v>298.938029067955</v>
      </c>
      <c r="C142">
        <v>46.030763123193914</v>
      </c>
      <c r="D142">
        <v>1543</v>
      </c>
    </row>
    <row r="143" spans="1:4" ht="12.75">
      <c r="A143" s="8" t="s">
        <v>25</v>
      </c>
      <c r="B143">
        <v>345.8655990570549</v>
      </c>
      <c r="C143">
        <v>36.22453955139278</v>
      </c>
      <c r="D143">
        <v>1565.4</v>
      </c>
    </row>
    <row r="144" spans="1:4" ht="12.75">
      <c r="A144" s="8" t="s">
        <v>25</v>
      </c>
      <c r="B144">
        <v>257.46057358852585</v>
      </c>
      <c r="C144">
        <v>33.14681232132142</v>
      </c>
      <c r="D144">
        <v>1565.4</v>
      </c>
    </row>
    <row r="145" spans="1:4" ht="12.75">
      <c r="A145" s="8" t="s">
        <v>22</v>
      </c>
      <c r="B145">
        <v>112.91625480203152</v>
      </c>
      <c r="C145">
        <v>25.608363513876682</v>
      </c>
      <c r="D145">
        <v>1532.045</v>
      </c>
    </row>
    <row r="146" spans="1:4" ht="12.75">
      <c r="A146" s="8" t="s">
        <v>22</v>
      </c>
      <c r="B146">
        <v>330.04756741542917</v>
      </c>
      <c r="C146">
        <v>40.25913784006729</v>
      </c>
      <c r="D146">
        <v>1534.895</v>
      </c>
    </row>
    <row r="147" spans="1:4" ht="12.75">
      <c r="A147" s="8" t="s">
        <v>22</v>
      </c>
      <c r="B147">
        <v>142.31892245058629</v>
      </c>
      <c r="C147">
        <v>30.952130679569727</v>
      </c>
      <c r="D147">
        <v>1534.895</v>
      </c>
    </row>
    <row r="148" spans="1:4" ht="12.75">
      <c r="A148" s="8" t="s">
        <v>22</v>
      </c>
      <c r="B148">
        <v>7.755593312461087</v>
      </c>
      <c r="C148">
        <v>26.657965008003934</v>
      </c>
      <c r="D148">
        <v>1536.305</v>
      </c>
    </row>
    <row r="149" spans="1:4" ht="12.75">
      <c r="A149" s="8" t="s">
        <v>22</v>
      </c>
      <c r="B149">
        <v>353.55059225975685</v>
      </c>
      <c r="C149">
        <v>43.958207002617776</v>
      </c>
      <c r="D149">
        <v>1536.305</v>
      </c>
    </row>
    <row r="150" spans="1:4" ht="12.75">
      <c r="A150" s="8" t="s">
        <v>22</v>
      </c>
      <c r="B150">
        <v>155</v>
      </c>
      <c r="C150">
        <v>12</v>
      </c>
      <c r="D150">
        <v>1538.3</v>
      </c>
    </row>
    <row r="151" spans="1:4" ht="12.75">
      <c r="A151" s="8" t="s">
        <v>22</v>
      </c>
      <c r="B151">
        <v>30</v>
      </c>
      <c r="C151">
        <v>52.238756092964955</v>
      </c>
      <c r="D151">
        <v>1541.86</v>
      </c>
    </row>
    <row r="152" spans="1:4" ht="12.75">
      <c r="A152" s="8" t="s">
        <v>22</v>
      </c>
      <c r="B152">
        <v>200.85447756163597</v>
      </c>
      <c r="C152">
        <v>18.42471049914228</v>
      </c>
      <c r="D152">
        <v>1541.86</v>
      </c>
    </row>
    <row r="153" spans="1:4" ht="12.75">
      <c r="A153" s="8" t="s">
        <v>22</v>
      </c>
      <c r="B153">
        <v>327.2320408219698</v>
      </c>
      <c r="C153">
        <v>12.070291286354703</v>
      </c>
      <c r="D153">
        <v>1541.86</v>
      </c>
    </row>
    <row r="154" spans="1:4" ht="12.75">
      <c r="A154" s="8" t="s">
        <v>22</v>
      </c>
      <c r="B154">
        <v>272.11751086971645</v>
      </c>
      <c r="C154">
        <v>28.90455563305445</v>
      </c>
      <c r="D154">
        <v>1541.86</v>
      </c>
    </row>
    <row r="155" spans="1:4" ht="12.75">
      <c r="A155" s="8" t="s">
        <v>22</v>
      </c>
      <c r="B155">
        <v>302</v>
      </c>
      <c r="C155">
        <v>50</v>
      </c>
      <c r="D155">
        <v>1541.86</v>
      </c>
    </row>
    <row r="156" spans="1:4" ht="12.75">
      <c r="A156" s="8" t="s">
        <v>22</v>
      </c>
      <c r="B156">
        <v>278</v>
      </c>
      <c r="C156">
        <v>62.96597916017513</v>
      </c>
      <c r="D156">
        <v>1543</v>
      </c>
    </row>
    <row r="157" spans="1:4" ht="12.75">
      <c r="A157" s="8" t="s">
        <v>22</v>
      </c>
      <c r="B157">
        <v>309.50700123783014</v>
      </c>
      <c r="C157">
        <v>44.813354598325525</v>
      </c>
      <c r="D157">
        <v>1565.4</v>
      </c>
    </row>
    <row r="158" spans="1:4" ht="12.75">
      <c r="A158" s="8" t="s">
        <v>22</v>
      </c>
      <c r="B158">
        <v>104.29773487711117</v>
      </c>
      <c r="C158">
        <v>73.72985782780218</v>
      </c>
      <c r="D158">
        <v>1565.4</v>
      </c>
    </row>
    <row r="159" spans="1:4" ht="12.75">
      <c r="A159" s="8" t="s">
        <v>20</v>
      </c>
      <c r="B159">
        <v>355.98305334596864</v>
      </c>
      <c r="C159">
        <v>31.474948889185498</v>
      </c>
      <c r="D159">
        <v>1538.3</v>
      </c>
    </row>
    <row r="160" spans="1:4" ht="12.75">
      <c r="A160" s="8" t="s">
        <v>20</v>
      </c>
      <c r="B160">
        <v>205.07739373007206</v>
      </c>
      <c r="C160">
        <v>5.82899115760857</v>
      </c>
      <c r="D160">
        <v>1539.6</v>
      </c>
    </row>
    <row r="161" spans="1:4" ht="12.75">
      <c r="A161" s="8" t="s">
        <v>20</v>
      </c>
      <c r="B161">
        <v>120</v>
      </c>
      <c r="C161">
        <v>30.37550652529317</v>
      </c>
      <c r="D161">
        <v>1541.86</v>
      </c>
    </row>
    <row r="162" spans="1:4" ht="12.75">
      <c r="A162" s="8" t="s">
        <v>20</v>
      </c>
      <c r="B162">
        <v>282.2183021479542</v>
      </c>
      <c r="C162">
        <v>22.533497780344533</v>
      </c>
      <c r="D162">
        <v>1541.86</v>
      </c>
    </row>
    <row r="163" spans="1:4" ht="12.75">
      <c r="A163" s="8" t="s">
        <v>20</v>
      </c>
      <c r="B163">
        <v>123</v>
      </c>
      <c r="C163">
        <v>12</v>
      </c>
      <c r="D163">
        <v>1541.86</v>
      </c>
    </row>
    <row r="164" spans="1:4" ht="12.75">
      <c r="A164" s="8" t="s">
        <v>20</v>
      </c>
      <c r="B164">
        <v>50.70981195788397</v>
      </c>
      <c r="C164">
        <v>42.27351539113118</v>
      </c>
      <c r="D164">
        <v>1541.86</v>
      </c>
    </row>
    <row r="165" spans="1:4" ht="12.75">
      <c r="A165" s="8" t="s">
        <v>20</v>
      </c>
      <c r="B165">
        <v>198.15585146381216</v>
      </c>
      <c r="C165">
        <v>51.133577370551066</v>
      </c>
      <c r="D165">
        <v>1543</v>
      </c>
    </row>
    <row r="166" spans="1:4" ht="12.75">
      <c r="A166" s="8" t="s">
        <v>20</v>
      </c>
      <c r="B166">
        <v>99</v>
      </c>
      <c r="C166">
        <v>55</v>
      </c>
      <c r="D166">
        <v>1543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="150" zoomScaleNormal="150" workbookViewId="0" topLeftCell="A1">
      <selection activeCell="A20" sqref="A20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7</v>
      </c>
    </row>
    <row r="4" spans="1:2" ht="12.75">
      <c r="A4" s="3">
        <v>20</v>
      </c>
      <c r="B4" s="1">
        <v>38</v>
      </c>
    </row>
    <row r="5" spans="1:2" ht="12.75">
      <c r="A5" s="3">
        <v>30</v>
      </c>
      <c r="B5" s="1">
        <v>47</v>
      </c>
    </row>
    <row r="6" spans="1:2" ht="12.75">
      <c r="A6" s="3">
        <v>40</v>
      </c>
      <c r="B6" s="1">
        <v>57</v>
      </c>
    </row>
    <row r="7" spans="1:2" ht="12.75">
      <c r="A7" s="3">
        <v>50</v>
      </c>
      <c r="B7" s="1">
        <v>41</v>
      </c>
    </row>
    <row r="8" spans="1:2" ht="12.75">
      <c r="A8" s="3">
        <v>60</v>
      </c>
      <c r="B8" s="1">
        <v>40</v>
      </c>
    </row>
    <row r="9" spans="1:2" ht="12.75">
      <c r="A9" s="3">
        <v>70</v>
      </c>
      <c r="B9" s="1">
        <v>38</v>
      </c>
    </row>
    <row r="10" spans="1:2" ht="12.75">
      <c r="A10" s="3">
        <v>80</v>
      </c>
      <c r="B10" s="1">
        <v>14</v>
      </c>
    </row>
    <row r="11" spans="1:2" ht="12.75">
      <c r="A11" s="3">
        <v>90</v>
      </c>
      <c r="B11" s="1">
        <v>52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29" sqref="G29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3</v>
      </c>
    </row>
    <row r="4" spans="1:2" ht="12.75">
      <c r="A4" s="3">
        <v>20</v>
      </c>
      <c r="B4" s="1">
        <v>6</v>
      </c>
    </row>
    <row r="5" spans="1:2" ht="12.75">
      <c r="A5" s="3">
        <v>30</v>
      </c>
      <c r="B5" s="1">
        <v>13</v>
      </c>
    </row>
    <row r="6" spans="1:2" ht="12.75">
      <c r="A6" s="3">
        <v>40</v>
      </c>
      <c r="B6" s="1">
        <v>15</v>
      </c>
    </row>
    <row r="7" spans="1:2" ht="12.75">
      <c r="A7" s="3">
        <v>50</v>
      </c>
      <c r="B7" s="1">
        <v>7</v>
      </c>
    </row>
    <row r="8" spans="1:2" ht="12.75">
      <c r="A8" s="3">
        <v>60</v>
      </c>
      <c r="B8" s="1">
        <v>8</v>
      </c>
    </row>
    <row r="9" spans="1:2" ht="12.75">
      <c r="A9" s="3">
        <v>70</v>
      </c>
      <c r="B9" s="1">
        <v>4</v>
      </c>
    </row>
    <row r="10" spans="1:2" ht="12.75">
      <c r="A10" s="3">
        <v>80</v>
      </c>
      <c r="B10" s="1">
        <v>3</v>
      </c>
    </row>
    <row r="11" spans="1:2" ht="12.75">
      <c r="A11" s="3">
        <v>90</v>
      </c>
      <c r="B11" s="1">
        <v>1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H55" sqref="H55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1</v>
      </c>
    </row>
    <row r="4" spans="1:2" ht="12.75">
      <c r="A4" s="3">
        <v>20</v>
      </c>
      <c r="B4" s="1">
        <v>2</v>
      </c>
    </row>
    <row r="5" spans="1:2" ht="12.75">
      <c r="A5" s="3">
        <v>30</v>
      </c>
      <c r="B5" s="1">
        <v>5</v>
      </c>
    </row>
    <row r="6" spans="1:2" ht="12.75">
      <c r="A6" s="3">
        <v>40</v>
      </c>
      <c r="B6" s="1">
        <v>4</v>
      </c>
    </row>
    <row r="7" spans="1:2" ht="12.75">
      <c r="A7" s="3">
        <v>50</v>
      </c>
      <c r="B7" s="1">
        <v>2</v>
      </c>
    </row>
    <row r="8" spans="1:2" ht="12.75">
      <c r="A8" s="3">
        <v>60</v>
      </c>
      <c r="B8" s="1">
        <v>8</v>
      </c>
    </row>
    <row r="9" spans="1:2" ht="12.75">
      <c r="A9" s="3">
        <v>70</v>
      </c>
      <c r="B9" s="1">
        <v>3</v>
      </c>
    </row>
    <row r="10" spans="1:2" ht="12.75">
      <c r="A10" s="3">
        <v>80</v>
      </c>
      <c r="B10" s="1">
        <v>3</v>
      </c>
    </row>
    <row r="11" spans="1:2" ht="12.75">
      <c r="A11" s="3">
        <v>90</v>
      </c>
      <c r="B11" s="1">
        <v>5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18" sqref="F18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3">
        <v>0</v>
      </c>
      <c r="B2" s="1">
        <v>0</v>
      </c>
    </row>
    <row r="3" spans="1:2" ht="12.75">
      <c r="A3" s="3">
        <v>10</v>
      </c>
      <c r="B3" s="1">
        <v>2</v>
      </c>
    </row>
    <row r="4" spans="1:2" ht="12.75">
      <c r="A4" s="3">
        <v>20</v>
      </c>
      <c r="B4" s="1">
        <v>12</v>
      </c>
    </row>
    <row r="5" spans="1:2" ht="12.75">
      <c r="A5" s="3">
        <v>30</v>
      </c>
      <c r="B5" s="1">
        <v>10</v>
      </c>
    </row>
    <row r="6" spans="1:2" ht="12.75">
      <c r="A6" s="3">
        <v>40</v>
      </c>
      <c r="B6" s="1">
        <v>5</v>
      </c>
    </row>
    <row r="7" spans="1:2" ht="12.75">
      <c r="A7" s="3">
        <v>50</v>
      </c>
      <c r="B7" s="1">
        <v>6</v>
      </c>
    </row>
    <row r="8" spans="1:2" ht="12.75">
      <c r="A8" s="3">
        <v>60</v>
      </c>
      <c r="B8" s="1">
        <v>10</v>
      </c>
    </row>
    <row r="9" spans="1:2" ht="12.75">
      <c r="A9" s="3">
        <v>70</v>
      </c>
      <c r="B9" s="1">
        <v>14</v>
      </c>
    </row>
    <row r="10" spans="1:2" ht="12.75">
      <c r="A10" s="3">
        <v>80</v>
      </c>
      <c r="B10" s="1">
        <v>1</v>
      </c>
    </row>
    <row r="11" spans="1:2" ht="12.75">
      <c r="A11" s="3">
        <v>90</v>
      </c>
      <c r="B11" s="1">
        <v>0</v>
      </c>
    </row>
    <row r="12" spans="1:2" ht="13.5" thickBot="1">
      <c r="A12" s="4" t="s">
        <v>143</v>
      </c>
      <c r="B12" s="4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:B5"/>
    </sheetView>
  </sheetViews>
  <sheetFormatPr defaultColWidth="9.00390625" defaultRowHeight="12.75"/>
  <cols>
    <col min="1" max="16384" width="11.00390625" style="0" customWidth="1"/>
  </cols>
  <sheetData>
    <row r="1" spans="1:2" ht="12.75">
      <c r="A1" s="5" t="s">
        <v>142</v>
      </c>
      <c r="B1" s="5" t="s">
        <v>144</v>
      </c>
    </row>
    <row r="2" spans="1:2" ht="12.75">
      <c r="A2" s="7">
        <v>340</v>
      </c>
      <c r="B2" s="1">
        <v>0</v>
      </c>
    </row>
    <row r="3" spans="1:2" ht="12.75">
      <c r="A3" s="7">
        <v>350</v>
      </c>
      <c r="B3" s="1">
        <v>15</v>
      </c>
    </row>
    <row r="4" spans="1:2" ht="12.75">
      <c r="A4" s="7">
        <v>360</v>
      </c>
      <c r="B4" s="1">
        <v>17</v>
      </c>
    </row>
    <row r="5" spans="1:2" ht="12.75">
      <c r="A5" s="7">
        <v>370</v>
      </c>
      <c r="B5" s="1">
        <v>5</v>
      </c>
    </row>
    <row r="6" spans="1:2" ht="13.5" thickBot="1">
      <c r="A6" s="4" t="s">
        <v>143</v>
      </c>
      <c r="B6" s="4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hesse</cp:lastModifiedBy>
  <cp:lastPrinted>2009-07-28T06:15:06Z</cp:lastPrinted>
  <dcterms:created xsi:type="dcterms:W3CDTF">2007-11-18T21:30:59Z</dcterms:created>
  <dcterms:modified xsi:type="dcterms:W3CDTF">2009-12-10T20:47:53Z</dcterms:modified>
  <cp:category/>
  <cp:version/>
  <cp:contentType/>
  <cp:contentStatus/>
</cp:coreProperties>
</file>