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4580" yWindow="0" windowWidth="28220" windowHeight="17460"/>
  </bookViews>
  <sheets>
    <sheet name="SHMSL-Hole U1415H" sheetId="4" r:id="rId1"/>
  </sheets>
  <definedNames>
    <definedName name="_xlnm._FilterDatabase" localSheetId="0" hidden="1">'SHMSL-Hole U1415H'!$A$5:$Q$22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4" l="1"/>
  <c r="Q25" i="4"/>
  <c r="P25" i="4"/>
  <c r="O25" i="4"/>
  <c r="Q24" i="4"/>
  <c r="P24" i="4"/>
  <c r="O24" i="4"/>
  <c r="K24" i="4"/>
</calcChain>
</file>

<file path=xl/sharedStrings.xml><?xml version="1.0" encoding="utf-8"?>
<sst xmlns="http://schemas.openxmlformats.org/spreadsheetml/2006/main" count="90" uniqueCount="26">
  <si>
    <t>Exp</t>
  </si>
  <si>
    <t>Site</t>
  </si>
  <si>
    <t>Hole</t>
  </si>
  <si>
    <t>Core</t>
  </si>
  <si>
    <t>Type</t>
  </si>
  <si>
    <t>Sect</t>
  </si>
  <si>
    <t>A/W</t>
  </si>
  <si>
    <t>Offset (cm)</t>
  </si>
  <si>
    <t>Reflectance L*</t>
  </si>
  <si>
    <t>Reflectance a*</t>
  </si>
  <si>
    <t>Reflectance b*</t>
  </si>
  <si>
    <t>Magnetic susceptibility (instr. units)</t>
    <phoneticPr fontId="1"/>
  </si>
  <si>
    <t>U1415</t>
  </si>
  <si>
    <t>H</t>
  </si>
  <si>
    <t>R</t>
  </si>
  <si>
    <t>A</t>
  </si>
  <si>
    <t>Blue : raw data</t>
  </si>
  <si>
    <t>Mag. Susc. Filtered</t>
  </si>
  <si>
    <t>Reflectance L* filtered</t>
  </si>
  <si>
    <t>Reflectance a* filtered</t>
  </si>
  <si>
    <t>Reflectance b* filtered</t>
  </si>
  <si>
    <t>Section-Half Multi Sensor Logger data for Hole U1415H</t>
  </si>
  <si>
    <t>Mean</t>
  </si>
  <si>
    <t>St. Dev.</t>
  </si>
  <si>
    <t>Red : filtered data (to remove spurious points that correspond to empty intervals in the liner, broken pieces, and small pieces; see Exp 345 Methods section for details)</t>
  </si>
  <si>
    <t>Depth (mbsf)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</si>
</sst>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28"/>
    </font>
    <font>
      <sz val="6"/>
      <name val="Calibri"/>
      <family val="2"/>
      <charset val="128"/>
    </font>
    <font>
      <sz val="11"/>
      <color rgb="FF9C0006"/>
      <name val="Calibri"/>
      <family val="2"/>
      <charset val="128"/>
    </font>
    <font>
      <sz val="11"/>
      <color rgb="FF0000CC"/>
      <name val="Calibri"/>
      <family val="2"/>
      <charset val="128"/>
    </font>
    <font>
      <b/>
      <sz val="11"/>
      <color theme="1"/>
      <name val="Calibri"/>
    </font>
    <font>
      <b/>
      <sz val="11"/>
      <color rgb="FF0000FF"/>
      <name val="Calibri"/>
    </font>
    <font>
      <sz val="11"/>
      <color theme="5"/>
      <name val="Calibri"/>
    </font>
    <font>
      <u/>
      <sz val="11"/>
      <color theme="10"/>
      <name val="Calibri"/>
      <family val="2"/>
      <charset val="128"/>
    </font>
    <font>
      <u/>
      <sz val="11"/>
      <color theme="11"/>
      <name val="Calibri"/>
      <family val="2"/>
      <charset val="128"/>
    </font>
    <font>
      <b/>
      <sz val="11"/>
      <color theme="0"/>
      <name val="Calibri"/>
      <family val="2"/>
      <charset val="128"/>
    </font>
    <font>
      <b/>
      <sz val="11"/>
      <color rgb="FF9C0006"/>
      <name val="Calibri"/>
      <family val="2"/>
      <charset val="128"/>
    </font>
    <font>
      <b/>
      <sz val="11"/>
      <color theme="5"/>
      <name val="Calibri"/>
    </font>
    <font>
      <b/>
      <sz val="11"/>
      <color rgb="FF96363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4" borderId="1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 textRotation="90"/>
    </xf>
    <xf numFmtId="0" fontId="9" fillId="3" borderId="5" xfId="0" applyFont="1" applyFill="1" applyBorder="1" applyAlignment="1">
      <alignment horizontal="center" vertical="center" textRotation="90"/>
    </xf>
    <xf numFmtId="0" fontId="9" fillId="3" borderId="5" xfId="0" applyFont="1" applyFill="1" applyBorder="1" applyAlignment="1">
      <alignment horizontal="center" vertical="center" textRotation="90" wrapText="1"/>
    </xf>
    <xf numFmtId="0" fontId="10" fillId="2" borderId="5" xfId="1" applyFont="1" applyFill="1" applyBorder="1" applyAlignment="1">
      <alignment horizontal="center" vertical="center" textRotation="90" wrapText="1"/>
    </xf>
    <xf numFmtId="0" fontId="10" fillId="2" borderId="6" xfId="1" applyFont="1" applyFill="1" applyBorder="1" applyAlignment="1">
      <alignment horizontal="center" vertical="center" textRotation="90" wrapText="1"/>
    </xf>
    <xf numFmtId="0" fontId="3" fillId="4" borderId="4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" fontId="11" fillId="0" borderId="0" xfId="0" applyNumberFormat="1" applyFont="1">
      <alignment vertical="center"/>
    </xf>
    <xf numFmtId="0" fontId="11" fillId="0" borderId="0" xfId="0" applyFont="1">
      <alignment vertical="center"/>
    </xf>
    <xf numFmtId="2" fontId="11" fillId="0" borderId="0" xfId="0" applyNumberFormat="1" applyFont="1">
      <alignment vertical="center"/>
    </xf>
    <xf numFmtId="0" fontId="12" fillId="0" borderId="0" xfId="0" applyFont="1">
      <alignment vertical="center"/>
    </xf>
  </cellXfs>
  <cellStyles count="14">
    <cellStyle name="Insatisfaisant" xfId="1" builtinId="27"/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Magnetic Susceptibility (10</a:t>
            </a:r>
            <a:r>
              <a:rPr lang="fr-FR" sz="1200" baseline="30000"/>
              <a:t>-5</a:t>
            </a:r>
            <a:r>
              <a:rPr lang="fr-FR" sz="1200"/>
              <a:t> SI)</a:t>
            </a:r>
          </a:p>
        </c:rich>
      </c:tx>
      <c:layout>
        <c:manualLayout>
          <c:xMode val="edge"/>
          <c:yMode val="edge"/>
          <c:x val="0.210427237582279"/>
          <c:y val="0.01587973302364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921561468715"/>
          <c:y val="0.0875850891410048"/>
          <c:w val="0.703263450692544"/>
          <c:h val="0.892965964343598"/>
        </c:manualLayout>
      </c:layout>
      <c:scatterChart>
        <c:scatterStyle val="lineMarker"/>
        <c:varyColors val="0"/>
        <c:ser>
          <c:idx val="0"/>
          <c:order val="0"/>
          <c:tx>
            <c:v>Raw data</c:v>
          </c:tx>
          <c:spPr>
            <a:ln w="6350" cmpd="sng">
              <a:noFill/>
            </a:ln>
          </c:spPr>
          <c:marker>
            <c:symbol val="diamond"/>
            <c:size val="3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'SHMSL-Hole U1415H'!$J$6:$J$22</c:f>
              <c:numCache>
                <c:formatCode>General</c:formatCode>
                <c:ptCount val="17"/>
                <c:pt idx="0">
                  <c:v>266.33</c:v>
                </c:pt>
                <c:pt idx="1">
                  <c:v>365.0</c:v>
                </c:pt>
                <c:pt idx="2">
                  <c:v>97.67</c:v>
                </c:pt>
                <c:pt idx="3">
                  <c:v>3.33</c:v>
                </c:pt>
                <c:pt idx="4">
                  <c:v>33.0</c:v>
                </c:pt>
                <c:pt idx="5">
                  <c:v>99.0</c:v>
                </c:pt>
                <c:pt idx="6">
                  <c:v>300.67</c:v>
                </c:pt>
                <c:pt idx="7">
                  <c:v>12.67</c:v>
                </c:pt>
                <c:pt idx="8">
                  <c:v>623.33</c:v>
                </c:pt>
                <c:pt idx="9">
                  <c:v>42.0</c:v>
                </c:pt>
                <c:pt idx="10">
                  <c:v>113.33</c:v>
                </c:pt>
                <c:pt idx="11">
                  <c:v>326.33</c:v>
                </c:pt>
                <c:pt idx="12">
                  <c:v>1227.0</c:v>
                </c:pt>
                <c:pt idx="13">
                  <c:v>950.67</c:v>
                </c:pt>
                <c:pt idx="14">
                  <c:v>55.33</c:v>
                </c:pt>
                <c:pt idx="15">
                  <c:v>1658.67</c:v>
                </c:pt>
                <c:pt idx="16">
                  <c:v>1581.67</c:v>
                </c:pt>
              </c:numCache>
            </c:numRef>
          </c:xVal>
          <c:yVal>
            <c:numRef>
              <c:f>'SHMSL-Hole U1415H'!$I$6:$I$22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0.18</c:v>
                </c:pt>
                <c:pt idx="5">
                  <c:v>0.2</c:v>
                </c:pt>
                <c:pt idx="6">
                  <c:v>0.22</c:v>
                </c:pt>
                <c:pt idx="7">
                  <c:v>0.32</c:v>
                </c:pt>
                <c:pt idx="8">
                  <c:v>0.34</c:v>
                </c:pt>
                <c:pt idx="9">
                  <c:v>0.36</c:v>
                </c:pt>
                <c:pt idx="10">
                  <c:v>0.4</c:v>
                </c:pt>
                <c:pt idx="11">
                  <c:v>0.42</c:v>
                </c:pt>
                <c:pt idx="12">
                  <c:v>0.44</c:v>
                </c:pt>
                <c:pt idx="13">
                  <c:v>0.46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</c:numCache>
            </c:numRef>
          </c:yVal>
          <c:smooth val="0"/>
        </c:ser>
        <c:ser>
          <c:idx val="1"/>
          <c:order val="1"/>
          <c:tx>
            <c:v>Filtered data</c:v>
          </c:tx>
          <c:spPr>
            <a:ln w="47625">
              <a:noFill/>
            </a:ln>
          </c:spPr>
          <c:marker>
            <c:symbol val="circle"/>
            <c:size val="9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'SHMSL-Hole U1415H'!$K$6:$K$22</c:f>
              <c:numCache>
                <c:formatCode>General</c:formatCode>
                <c:ptCount val="17"/>
                <c:pt idx="1">
                  <c:v>365.0</c:v>
                </c:pt>
                <c:pt idx="5">
                  <c:v>99.0</c:v>
                </c:pt>
                <c:pt idx="8">
                  <c:v>623.33</c:v>
                </c:pt>
                <c:pt idx="12">
                  <c:v>1227.0</c:v>
                </c:pt>
                <c:pt idx="13">
                  <c:v>950.67</c:v>
                </c:pt>
                <c:pt idx="15">
                  <c:v>1658.67</c:v>
                </c:pt>
                <c:pt idx="16">
                  <c:v>1581.67</c:v>
                </c:pt>
              </c:numCache>
            </c:numRef>
          </c:xVal>
          <c:yVal>
            <c:numRef>
              <c:f>'SHMSL-Hole U1415H'!$I$6:$I$22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0.18</c:v>
                </c:pt>
                <c:pt idx="5">
                  <c:v>0.2</c:v>
                </c:pt>
                <c:pt idx="6">
                  <c:v>0.22</c:v>
                </c:pt>
                <c:pt idx="7">
                  <c:v>0.32</c:v>
                </c:pt>
                <c:pt idx="8">
                  <c:v>0.34</c:v>
                </c:pt>
                <c:pt idx="9">
                  <c:v>0.36</c:v>
                </c:pt>
                <c:pt idx="10">
                  <c:v>0.4</c:v>
                </c:pt>
                <c:pt idx="11">
                  <c:v>0.42</c:v>
                </c:pt>
                <c:pt idx="12">
                  <c:v>0.44</c:v>
                </c:pt>
                <c:pt idx="13">
                  <c:v>0.46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1384136"/>
        <c:axId val="2146400792"/>
      </c:scatterChart>
      <c:valAx>
        <c:axId val="-212138413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46400792"/>
        <c:crosses val="autoZero"/>
        <c:crossBetween val="midCat"/>
      </c:valAx>
      <c:valAx>
        <c:axId val="2146400792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Depth (mbsf)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138413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42632635962456"/>
          <c:y val="0.134739085491137"/>
          <c:w val="0.334132459934252"/>
          <c:h val="0.068933498385635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Color reflectance</a:t>
            </a:r>
          </a:p>
        </c:rich>
      </c:tx>
      <c:layout>
        <c:manualLayout>
          <c:xMode val="edge"/>
          <c:yMode val="edge"/>
          <c:x val="0.368321958464622"/>
          <c:y val="0.01587973302364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1052609235279"/>
          <c:y val="0.0875850891410048"/>
          <c:w val="0.705218409911919"/>
          <c:h val="0.894586709886548"/>
        </c:manualLayout>
      </c:layout>
      <c:scatterChart>
        <c:scatterStyle val="lineMarker"/>
        <c:varyColors val="0"/>
        <c:ser>
          <c:idx val="0"/>
          <c:order val="0"/>
          <c:tx>
            <c:v>Raw L*</c:v>
          </c:tx>
          <c:spPr>
            <a:ln w="6350" cmpd="sng">
              <a:noFill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U1415H'!$L$6:$L$22</c:f>
              <c:numCache>
                <c:formatCode>General</c:formatCode>
                <c:ptCount val="17"/>
                <c:pt idx="0">
                  <c:v>36.7</c:v>
                </c:pt>
                <c:pt idx="1">
                  <c:v>32.1</c:v>
                </c:pt>
                <c:pt idx="2">
                  <c:v>46.0</c:v>
                </c:pt>
                <c:pt idx="3">
                  <c:v>23.2</c:v>
                </c:pt>
                <c:pt idx="4">
                  <c:v>28.9</c:v>
                </c:pt>
                <c:pt idx="5">
                  <c:v>35.3</c:v>
                </c:pt>
                <c:pt idx="6">
                  <c:v>30.9</c:v>
                </c:pt>
                <c:pt idx="7">
                  <c:v>21.7</c:v>
                </c:pt>
                <c:pt idx="8">
                  <c:v>38.3</c:v>
                </c:pt>
                <c:pt idx="9">
                  <c:v>43.5</c:v>
                </c:pt>
                <c:pt idx="10">
                  <c:v>38.3</c:v>
                </c:pt>
                <c:pt idx="11">
                  <c:v>14.0</c:v>
                </c:pt>
                <c:pt idx="12">
                  <c:v>33.0</c:v>
                </c:pt>
                <c:pt idx="13">
                  <c:v>34.8</c:v>
                </c:pt>
                <c:pt idx="14">
                  <c:v>21.3</c:v>
                </c:pt>
                <c:pt idx="15">
                  <c:v>34.2</c:v>
                </c:pt>
                <c:pt idx="16">
                  <c:v>32.3</c:v>
                </c:pt>
              </c:numCache>
            </c:numRef>
          </c:xVal>
          <c:yVal>
            <c:numRef>
              <c:f>'SHMSL-Hole U1415H'!$I$6:$I$22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0.18</c:v>
                </c:pt>
                <c:pt idx="5">
                  <c:v>0.2</c:v>
                </c:pt>
                <c:pt idx="6">
                  <c:v>0.22</c:v>
                </c:pt>
                <c:pt idx="7">
                  <c:v>0.32</c:v>
                </c:pt>
                <c:pt idx="8">
                  <c:v>0.34</c:v>
                </c:pt>
                <c:pt idx="9">
                  <c:v>0.36</c:v>
                </c:pt>
                <c:pt idx="10">
                  <c:v>0.4</c:v>
                </c:pt>
                <c:pt idx="11">
                  <c:v>0.42</c:v>
                </c:pt>
                <c:pt idx="12">
                  <c:v>0.44</c:v>
                </c:pt>
                <c:pt idx="13">
                  <c:v>0.46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</c:numCache>
            </c:numRef>
          </c:yVal>
          <c:smooth val="0"/>
        </c:ser>
        <c:ser>
          <c:idx val="1"/>
          <c:order val="1"/>
          <c:tx>
            <c:v>Filtered L*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U1415H'!$O$6:$O$22</c:f>
              <c:numCache>
                <c:formatCode>General</c:formatCode>
                <c:ptCount val="17"/>
                <c:pt idx="1">
                  <c:v>32.1</c:v>
                </c:pt>
                <c:pt idx="5">
                  <c:v>35.3</c:v>
                </c:pt>
                <c:pt idx="8">
                  <c:v>38.3</c:v>
                </c:pt>
                <c:pt idx="12">
                  <c:v>33.0</c:v>
                </c:pt>
                <c:pt idx="13">
                  <c:v>34.8</c:v>
                </c:pt>
                <c:pt idx="15">
                  <c:v>34.2</c:v>
                </c:pt>
                <c:pt idx="16">
                  <c:v>32.3</c:v>
                </c:pt>
              </c:numCache>
            </c:numRef>
          </c:xVal>
          <c:yVal>
            <c:numRef>
              <c:f>'SHMSL-Hole U1415H'!$I$6:$I$22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0.18</c:v>
                </c:pt>
                <c:pt idx="5">
                  <c:v>0.2</c:v>
                </c:pt>
                <c:pt idx="6">
                  <c:v>0.22</c:v>
                </c:pt>
                <c:pt idx="7">
                  <c:v>0.32</c:v>
                </c:pt>
                <c:pt idx="8">
                  <c:v>0.34</c:v>
                </c:pt>
                <c:pt idx="9">
                  <c:v>0.36</c:v>
                </c:pt>
                <c:pt idx="10">
                  <c:v>0.4</c:v>
                </c:pt>
                <c:pt idx="11">
                  <c:v>0.42</c:v>
                </c:pt>
                <c:pt idx="12">
                  <c:v>0.44</c:v>
                </c:pt>
                <c:pt idx="13">
                  <c:v>0.46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</c:numCache>
            </c:numRef>
          </c:yVal>
          <c:smooth val="0"/>
        </c:ser>
        <c:ser>
          <c:idx val="2"/>
          <c:order val="2"/>
          <c:tx>
            <c:v>Raw a*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U1415H'!$M$6:$M$22</c:f>
              <c:numCache>
                <c:formatCode>General</c:formatCode>
                <c:ptCount val="17"/>
                <c:pt idx="0">
                  <c:v>0.3</c:v>
                </c:pt>
                <c:pt idx="1">
                  <c:v>-0.2</c:v>
                </c:pt>
                <c:pt idx="2">
                  <c:v>1.0</c:v>
                </c:pt>
                <c:pt idx="3">
                  <c:v>-0.4</c:v>
                </c:pt>
                <c:pt idx="4">
                  <c:v>0.2</c:v>
                </c:pt>
                <c:pt idx="5">
                  <c:v>-0.2</c:v>
                </c:pt>
                <c:pt idx="6">
                  <c:v>-1.2</c:v>
                </c:pt>
                <c:pt idx="7">
                  <c:v>0.4</c:v>
                </c:pt>
                <c:pt idx="8">
                  <c:v>-1.1</c:v>
                </c:pt>
                <c:pt idx="9">
                  <c:v>-1.3</c:v>
                </c:pt>
                <c:pt idx="10">
                  <c:v>-1.1</c:v>
                </c:pt>
                <c:pt idx="11">
                  <c:v>1.7</c:v>
                </c:pt>
                <c:pt idx="12">
                  <c:v>-0.5</c:v>
                </c:pt>
                <c:pt idx="13">
                  <c:v>-0.9</c:v>
                </c:pt>
                <c:pt idx="14">
                  <c:v>0.7</c:v>
                </c:pt>
                <c:pt idx="15">
                  <c:v>-0.4</c:v>
                </c:pt>
                <c:pt idx="16">
                  <c:v>-1.5</c:v>
                </c:pt>
              </c:numCache>
            </c:numRef>
          </c:xVal>
          <c:yVal>
            <c:numRef>
              <c:f>'SHMSL-Hole U1415H'!$I$6:$I$22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0.18</c:v>
                </c:pt>
                <c:pt idx="5">
                  <c:v>0.2</c:v>
                </c:pt>
                <c:pt idx="6">
                  <c:v>0.22</c:v>
                </c:pt>
                <c:pt idx="7">
                  <c:v>0.32</c:v>
                </c:pt>
                <c:pt idx="8">
                  <c:v>0.34</c:v>
                </c:pt>
                <c:pt idx="9">
                  <c:v>0.36</c:v>
                </c:pt>
                <c:pt idx="10">
                  <c:v>0.4</c:v>
                </c:pt>
                <c:pt idx="11">
                  <c:v>0.42</c:v>
                </c:pt>
                <c:pt idx="12">
                  <c:v>0.44</c:v>
                </c:pt>
                <c:pt idx="13">
                  <c:v>0.46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</c:numCache>
            </c:numRef>
          </c:yVal>
          <c:smooth val="0"/>
        </c:ser>
        <c:ser>
          <c:idx val="3"/>
          <c:order val="3"/>
          <c:tx>
            <c:v>Filtered a*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U1415H'!$P$6:$P$22</c:f>
              <c:numCache>
                <c:formatCode>General</c:formatCode>
                <c:ptCount val="17"/>
                <c:pt idx="1">
                  <c:v>-0.2</c:v>
                </c:pt>
                <c:pt idx="5">
                  <c:v>-0.2</c:v>
                </c:pt>
                <c:pt idx="8">
                  <c:v>-1.1</c:v>
                </c:pt>
                <c:pt idx="12">
                  <c:v>-0.5</c:v>
                </c:pt>
                <c:pt idx="13">
                  <c:v>-0.9</c:v>
                </c:pt>
                <c:pt idx="15">
                  <c:v>-0.4</c:v>
                </c:pt>
                <c:pt idx="16">
                  <c:v>-1.5</c:v>
                </c:pt>
              </c:numCache>
            </c:numRef>
          </c:xVal>
          <c:yVal>
            <c:numRef>
              <c:f>'SHMSL-Hole U1415H'!$I$6:$I$22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0.18</c:v>
                </c:pt>
                <c:pt idx="5">
                  <c:v>0.2</c:v>
                </c:pt>
                <c:pt idx="6">
                  <c:v>0.22</c:v>
                </c:pt>
                <c:pt idx="7">
                  <c:v>0.32</c:v>
                </c:pt>
                <c:pt idx="8">
                  <c:v>0.34</c:v>
                </c:pt>
                <c:pt idx="9">
                  <c:v>0.36</c:v>
                </c:pt>
                <c:pt idx="10">
                  <c:v>0.4</c:v>
                </c:pt>
                <c:pt idx="11">
                  <c:v>0.42</c:v>
                </c:pt>
                <c:pt idx="12">
                  <c:v>0.44</c:v>
                </c:pt>
                <c:pt idx="13">
                  <c:v>0.46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</c:numCache>
            </c:numRef>
          </c:yVal>
          <c:smooth val="0"/>
        </c:ser>
        <c:ser>
          <c:idx val="4"/>
          <c:order val="4"/>
          <c:tx>
            <c:v>Raw b*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U1415H'!$N$6:$N$22</c:f>
              <c:numCache>
                <c:formatCode>General</c:formatCode>
                <c:ptCount val="17"/>
                <c:pt idx="0">
                  <c:v>5.9</c:v>
                </c:pt>
                <c:pt idx="1">
                  <c:v>2.8</c:v>
                </c:pt>
                <c:pt idx="2">
                  <c:v>5.8</c:v>
                </c:pt>
                <c:pt idx="3">
                  <c:v>-2.6</c:v>
                </c:pt>
                <c:pt idx="4">
                  <c:v>2.3</c:v>
                </c:pt>
                <c:pt idx="5">
                  <c:v>1.1</c:v>
                </c:pt>
                <c:pt idx="6">
                  <c:v>1.1</c:v>
                </c:pt>
                <c:pt idx="7">
                  <c:v>-0.6</c:v>
                </c:pt>
                <c:pt idx="8">
                  <c:v>2.3</c:v>
                </c:pt>
                <c:pt idx="9">
                  <c:v>-0.7</c:v>
                </c:pt>
                <c:pt idx="10">
                  <c:v>2.8</c:v>
                </c:pt>
                <c:pt idx="11">
                  <c:v>-3.4</c:v>
                </c:pt>
                <c:pt idx="12">
                  <c:v>-0.4</c:v>
                </c:pt>
                <c:pt idx="13">
                  <c:v>0.8</c:v>
                </c:pt>
                <c:pt idx="14">
                  <c:v>-3.1</c:v>
                </c:pt>
                <c:pt idx="15">
                  <c:v>-0.6</c:v>
                </c:pt>
                <c:pt idx="16">
                  <c:v>2.4</c:v>
                </c:pt>
              </c:numCache>
            </c:numRef>
          </c:xVal>
          <c:yVal>
            <c:numRef>
              <c:f>'SHMSL-Hole U1415H'!$I$6:$I$22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0.18</c:v>
                </c:pt>
                <c:pt idx="5">
                  <c:v>0.2</c:v>
                </c:pt>
                <c:pt idx="6">
                  <c:v>0.22</c:v>
                </c:pt>
                <c:pt idx="7">
                  <c:v>0.32</c:v>
                </c:pt>
                <c:pt idx="8">
                  <c:v>0.34</c:v>
                </c:pt>
                <c:pt idx="9">
                  <c:v>0.36</c:v>
                </c:pt>
                <c:pt idx="10">
                  <c:v>0.4</c:v>
                </c:pt>
                <c:pt idx="11">
                  <c:v>0.42</c:v>
                </c:pt>
                <c:pt idx="12">
                  <c:v>0.44</c:v>
                </c:pt>
                <c:pt idx="13">
                  <c:v>0.46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</c:numCache>
            </c:numRef>
          </c:yVal>
          <c:smooth val="0"/>
        </c:ser>
        <c:ser>
          <c:idx val="5"/>
          <c:order val="5"/>
          <c:tx>
            <c:v>Filtered b*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U1415H'!$Q$6:$Q$22</c:f>
              <c:numCache>
                <c:formatCode>General</c:formatCode>
                <c:ptCount val="17"/>
                <c:pt idx="1">
                  <c:v>2.8</c:v>
                </c:pt>
                <c:pt idx="5">
                  <c:v>1.1</c:v>
                </c:pt>
                <c:pt idx="8">
                  <c:v>2.3</c:v>
                </c:pt>
                <c:pt idx="12">
                  <c:v>-0.4</c:v>
                </c:pt>
                <c:pt idx="13">
                  <c:v>0.8</c:v>
                </c:pt>
                <c:pt idx="15">
                  <c:v>-0.6</c:v>
                </c:pt>
                <c:pt idx="16">
                  <c:v>2.4</c:v>
                </c:pt>
              </c:numCache>
            </c:numRef>
          </c:xVal>
          <c:yVal>
            <c:numRef>
              <c:f>'SHMSL-Hole U1415H'!$I$6:$I$22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0.1</c:v>
                </c:pt>
                <c:pt idx="4">
                  <c:v>0.18</c:v>
                </c:pt>
                <c:pt idx="5">
                  <c:v>0.2</c:v>
                </c:pt>
                <c:pt idx="6">
                  <c:v>0.22</c:v>
                </c:pt>
                <c:pt idx="7">
                  <c:v>0.32</c:v>
                </c:pt>
                <c:pt idx="8">
                  <c:v>0.34</c:v>
                </c:pt>
                <c:pt idx="9">
                  <c:v>0.36</c:v>
                </c:pt>
                <c:pt idx="10">
                  <c:v>0.4</c:v>
                </c:pt>
                <c:pt idx="11">
                  <c:v>0.42</c:v>
                </c:pt>
                <c:pt idx="12">
                  <c:v>0.44</c:v>
                </c:pt>
                <c:pt idx="13">
                  <c:v>0.46</c:v>
                </c:pt>
                <c:pt idx="14">
                  <c:v>0.48</c:v>
                </c:pt>
                <c:pt idx="15">
                  <c:v>0.5</c:v>
                </c:pt>
                <c:pt idx="16">
                  <c:v>0.52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8222872"/>
        <c:axId val="-2136117832"/>
      </c:scatterChart>
      <c:valAx>
        <c:axId val="-2138222872"/>
        <c:scaling>
          <c:orientation val="minMax"/>
          <c:min val="-2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-2136117832"/>
        <c:crossesAt val="0.0"/>
        <c:crossBetween val="midCat"/>
      </c:valAx>
      <c:valAx>
        <c:axId val="-2136117832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Depth (mbsf)</a:t>
                </a:r>
              </a:p>
            </c:rich>
          </c:tx>
          <c:layout>
            <c:manualLayout>
              <c:xMode val="edge"/>
              <c:yMode val="edge"/>
              <c:x val="0.0346598167790508"/>
              <c:y val="0.4700112303628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38222872"/>
        <c:crossesAt val="-20.0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0496930195492889"/>
          <c:y val="0.154188032006534"/>
          <c:w val="0.289062871937284"/>
          <c:h val="0.20680049515690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299700" y="711200"/>
    <xdr:ext cx="3297767" cy="7835900"/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665200" y="711200"/>
    <xdr:ext cx="3297767" cy="7835900"/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/>
  </sheetViews>
  <sheetFormatPr baseColWidth="10" defaultColWidth="8.83203125" defaultRowHeight="14" x14ac:dyDescent="0"/>
  <cols>
    <col min="1" max="1" width="4.6640625" bestFit="1" customWidth="1"/>
    <col min="2" max="2" width="7" bestFit="1" customWidth="1"/>
    <col min="3" max="8" width="3.6640625" bestFit="1" customWidth="1"/>
    <col min="9" max="9" width="6.6640625" bestFit="1" customWidth="1"/>
    <col min="10" max="11" width="9.5" bestFit="1" customWidth="1"/>
    <col min="12" max="12" width="5.6640625" bestFit="1" customWidth="1"/>
    <col min="13" max="14" width="5.5" bestFit="1" customWidth="1"/>
    <col min="15" max="17" width="8.6640625" bestFit="1" customWidth="1"/>
  </cols>
  <sheetData>
    <row r="1" spans="1:17">
      <c r="A1" s="1" t="s">
        <v>21</v>
      </c>
    </row>
    <row r="2" spans="1:17">
      <c r="A2" s="2" t="s">
        <v>16</v>
      </c>
    </row>
    <row r="3" spans="1:17">
      <c r="A3" s="23" t="s">
        <v>24</v>
      </c>
    </row>
    <row r="5" spans="1:17" ht="112.5" customHeight="1">
      <c r="A5" s="7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25</v>
      </c>
      <c r="J5" s="9" t="s">
        <v>11</v>
      </c>
      <c r="K5" s="10" t="s">
        <v>17</v>
      </c>
      <c r="L5" s="8" t="s">
        <v>8</v>
      </c>
      <c r="M5" s="8" t="s">
        <v>9</v>
      </c>
      <c r="N5" s="8" t="s">
        <v>10</v>
      </c>
      <c r="O5" s="10" t="s">
        <v>18</v>
      </c>
      <c r="P5" s="10" t="s">
        <v>19</v>
      </c>
      <c r="Q5" s="11" t="s">
        <v>20</v>
      </c>
    </row>
    <row r="6" spans="1:17">
      <c r="A6" s="12">
        <v>345</v>
      </c>
      <c r="B6" s="13" t="s">
        <v>12</v>
      </c>
      <c r="C6" s="13" t="s">
        <v>13</v>
      </c>
      <c r="D6" s="13">
        <v>1</v>
      </c>
      <c r="E6" s="13" t="s">
        <v>14</v>
      </c>
      <c r="F6" s="13">
        <v>1</v>
      </c>
      <c r="G6" s="13" t="s">
        <v>15</v>
      </c>
      <c r="H6" s="13">
        <v>2</v>
      </c>
      <c r="I6" s="13">
        <v>0.02</v>
      </c>
      <c r="J6" s="13">
        <v>266.33</v>
      </c>
      <c r="K6" s="14"/>
      <c r="L6" s="13">
        <v>36.700000000000003</v>
      </c>
      <c r="M6" s="13">
        <v>0.3</v>
      </c>
      <c r="N6" s="13">
        <v>5.9</v>
      </c>
      <c r="O6" s="14"/>
      <c r="P6" s="14"/>
      <c r="Q6" s="15"/>
    </row>
    <row r="7" spans="1:17">
      <c r="A7" s="16">
        <v>345</v>
      </c>
      <c r="B7" s="17" t="s">
        <v>12</v>
      </c>
      <c r="C7" s="17" t="s">
        <v>13</v>
      </c>
      <c r="D7" s="17">
        <v>1</v>
      </c>
      <c r="E7" s="17" t="s">
        <v>14</v>
      </c>
      <c r="F7" s="17">
        <v>1</v>
      </c>
      <c r="G7" s="17" t="s">
        <v>15</v>
      </c>
      <c r="H7" s="17">
        <v>4</v>
      </c>
      <c r="I7" s="17">
        <v>0.04</v>
      </c>
      <c r="J7" s="17">
        <v>365</v>
      </c>
      <c r="K7" s="18">
        <v>365</v>
      </c>
      <c r="L7" s="17">
        <v>32.1</v>
      </c>
      <c r="M7" s="17">
        <v>-0.2</v>
      </c>
      <c r="N7" s="17">
        <v>2.8</v>
      </c>
      <c r="O7" s="18">
        <v>32.1</v>
      </c>
      <c r="P7" s="18">
        <v>-0.2</v>
      </c>
      <c r="Q7" s="19">
        <v>2.8</v>
      </c>
    </row>
    <row r="8" spans="1:17">
      <c r="A8" s="12">
        <v>345</v>
      </c>
      <c r="B8" s="13" t="s">
        <v>12</v>
      </c>
      <c r="C8" s="13" t="s">
        <v>13</v>
      </c>
      <c r="D8" s="13">
        <v>1</v>
      </c>
      <c r="E8" s="13" t="s">
        <v>14</v>
      </c>
      <c r="F8" s="13">
        <v>1</v>
      </c>
      <c r="G8" s="13" t="s">
        <v>15</v>
      </c>
      <c r="H8" s="13">
        <v>6</v>
      </c>
      <c r="I8" s="13">
        <v>0.06</v>
      </c>
      <c r="J8" s="13">
        <v>97.67</v>
      </c>
      <c r="K8" s="14"/>
      <c r="L8" s="13">
        <v>46</v>
      </c>
      <c r="M8" s="13">
        <v>1</v>
      </c>
      <c r="N8" s="13">
        <v>5.8</v>
      </c>
      <c r="O8" s="14"/>
      <c r="P8" s="14"/>
      <c r="Q8" s="15"/>
    </row>
    <row r="9" spans="1:17">
      <c r="A9" s="16">
        <v>345</v>
      </c>
      <c r="B9" s="17" t="s">
        <v>12</v>
      </c>
      <c r="C9" s="17" t="s">
        <v>13</v>
      </c>
      <c r="D9" s="17">
        <v>1</v>
      </c>
      <c r="E9" s="17" t="s">
        <v>14</v>
      </c>
      <c r="F9" s="17">
        <v>1</v>
      </c>
      <c r="G9" s="17" t="s">
        <v>15</v>
      </c>
      <c r="H9" s="17">
        <v>10</v>
      </c>
      <c r="I9" s="17">
        <v>0.1</v>
      </c>
      <c r="J9" s="17">
        <v>3.33</v>
      </c>
      <c r="K9" s="18"/>
      <c r="L9" s="17">
        <v>23.2</v>
      </c>
      <c r="M9" s="17">
        <v>-0.4</v>
      </c>
      <c r="N9" s="17">
        <v>-2.6</v>
      </c>
      <c r="O9" s="18"/>
      <c r="P9" s="18"/>
      <c r="Q9" s="19"/>
    </row>
    <row r="10" spans="1:17">
      <c r="A10" s="12">
        <v>345</v>
      </c>
      <c r="B10" s="13" t="s">
        <v>12</v>
      </c>
      <c r="C10" s="13" t="s">
        <v>13</v>
      </c>
      <c r="D10" s="13">
        <v>1</v>
      </c>
      <c r="E10" s="13" t="s">
        <v>14</v>
      </c>
      <c r="F10" s="13">
        <v>1</v>
      </c>
      <c r="G10" s="13" t="s">
        <v>15</v>
      </c>
      <c r="H10" s="13">
        <v>18</v>
      </c>
      <c r="I10" s="13">
        <v>0.18</v>
      </c>
      <c r="J10" s="13">
        <v>33</v>
      </c>
      <c r="K10" s="14"/>
      <c r="L10" s="13">
        <v>28.9</v>
      </c>
      <c r="M10" s="13">
        <v>0.2</v>
      </c>
      <c r="N10" s="13">
        <v>2.2999999999999998</v>
      </c>
      <c r="O10" s="14"/>
      <c r="P10" s="14"/>
      <c r="Q10" s="15"/>
    </row>
    <row r="11" spans="1:17">
      <c r="A11" s="16">
        <v>345</v>
      </c>
      <c r="B11" s="17" t="s">
        <v>12</v>
      </c>
      <c r="C11" s="17" t="s">
        <v>13</v>
      </c>
      <c r="D11" s="17">
        <v>1</v>
      </c>
      <c r="E11" s="17" t="s">
        <v>14</v>
      </c>
      <c r="F11" s="17">
        <v>1</v>
      </c>
      <c r="G11" s="17" t="s">
        <v>15</v>
      </c>
      <c r="H11" s="17">
        <v>20</v>
      </c>
      <c r="I11" s="17">
        <v>0.2</v>
      </c>
      <c r="J11" s="17">
        <v>99</v>
      </c>
      <c r="K11" s="18">
        <v>99</v>
      </c>
      <c r="L11" s="17">
        <v>35.299999999999997</v>
      </c>
      <c r="M11" s="17">
        <v>-0.2</v>
      </c>
      <c r="N11" s="17">
        <v>1.1000000000000001</v>
      </c>
      <c r="O11" s="18">
        <v>35.299999999999997</v>
      </c>
      <c r="P11" s="18">
        <v>-0.2</v>
      </c>
      <c r="Q11" s="19">
        <v>1.1000000000000001</v>
      </c>
    </row>
    <row r="12" spans="1:17">
      <c r="A12" s="12">
        <v>345</v>
      </c>
      <c r="B12" s="13" t="s">
        <v>12</v>
      </c>
      <c r="C12" s="13" t="s">
        <v>13</v>
      </c>
      <c r="D12" s="13">
        <v>1</v>
      </c>
      <c r="E12" s="13" t="s">
        <v>14</v>
      </c>
      <c r="F12" s="13">
        <v>1</v>
      </c>
      <c r="G12" s="13" t="s">
        <v>15</v>
      </c>
      <c r="H12" s="13">
        <v>22</v>
      </c>
      <c r="I12" s="13">
        <v>0.22</v>
      </c>
      <c r="J12" s="13">
        <v>300.67</v>
      </c>
      <c r="K12" s="14"/>
      <c r="L12" s="13">
        <v>30.9</v>
      </c>
      <c r="M12" s="13">
        <v>-1.2</v>
      </c>
      <c r="N12" s="13">
        <v>1.1000000000000001</v>
      </c>
      <c r="O12" s="14"/>
      <c r="P12" s="14"/>
      <c r="Q12" s="15"/>
    </row>
    <row r="13" spans="1:17">
      <c r="A13" s="16">
        <v>345</v>
      </c>
      <c r="B13" s="17" t="s">
        <v>12</v>
      </c>
      <c r="C13" s="17" t="s">
        <v>13</v>
      </c>
      <c r="D13" s="17">
        <v>1</v>
      </c>
      <c r="E13" s="17" t="s">
        <v>14</v>
      </c>
      <c r="F13" s="17">
        <v>1</v>
      </c>
      <c r="G13" s="17" t="s">
        <v>15</v>
      </c>
      <c r="H13" s="17">
        <v>32</v>
      </c>
      <c r="I13" s="17">
        <v>0.32</v>
      </c>
      <c r="J13" s="17">
        <v>12.67</v>
      </c>
      <c r="K13" s="18"/>
      <c r="L13" s="17">
        <v>21.7</v>
      </c>
      <c r="M13" s="17">
        <v>0.4</v>
      </c>
      <c r="N13" s="17">
        <v>-0.6</v>
      </c>
      <c r="O13" s="18"/>
      <c r="P13" s="18"/>
      <c r="Q13" s="19"/>
    </row>
    <row r="14" spans="1:17">
      <c r="A14" s="12">
        <v>345</v>
      </c>
      <c r="B14" s="13" t="s">
        <v>12</v>
      </c>
      <c r="C14" s="13" t="s">
        <v>13</v>
      </c>
      <c r="D14" s="13">
        <v>1</v>
      </c>
      <c r="E14" s="13" t="s">
        <v>14</v>
      </c>
      <c r="F14" s="13">
        <v>1</v>
      </c>
      <c r="G14" s="13" t="s">
        <v>15</v>
      </c>
      <c r="H14" s="13">
        <v>34</v>
      </c>
      <c r="I14" s="13">
        <v>0.34</v>
      </c>
      <c r="J14" s="13">
        <v>623.33000000000004</v>
      </c>
      <c r="K14" s="14">
        <v>623.33000000000004</v>
      </c>
      <c r="L14" s="13">
        <v>38.299999999999997</v>
      </c>
      <c r="M14" s="13">
        <v>-1.1000000000000001</v>
      </c>
      <c r="N14" s="13">
        <v>2.2999999999999998</v>
      </c>
      <c r="O14" s="14">
        <v>38.299999999999997</v>
      </c>
      <c r="P14" s="14">
        <v>-1.1000000000000001</v>
      </c>
      <c r="Q14" s="15">
        <v>2.2999999999999998</v>
      </c>
    </row>
    <row r="15" spans="1:17">
      <c r="A15" s="16">
        <v>345</v>
      </c>
      <c r="B15" s="17" t="s">
        <v>12</v>
      </c>
      <c r="C15" s="17" t="s">
        <v>13</v>
      </c>
      <c r="D15" s="17">
        <v>1</v>
      </c>
      <c r="E15" s="17" t="s">
        <v>14</v>
      </c>
      <c r="F15" s="17">
        <v>1</v>
      </c>
      <c r="G15" s="17" t="s">
        <v>15</v>
      </c>
      <c r="H15" s="17">
        <v>36</v>
      </c>
      <c r="I15" s="17">
        <v>0.36</v>
      </c>
      <c r="J15" s="17">
        <v>42</v>
      </c>
      <c r="K15" s="18"/>
      <c r="L15" s="17">
        <v>43.5</v>
      </c>
      <c r="M15" s="17">
        <v>-1.3</v>
      </c>
      <c r="N15" s="17">
        <v>-0.7</v>
      </c>
      <c r="O15" s="18"/>
      <c r="P15" s="18"/>
      <c r="Q15" s="19"/>
    </row>
    <row r="16" spans="1:17">
      <c r="A16" s="12">
        <v>345</v>
      </c>
      <c r="B16" s="13" t="s">
        <v>12</v>
      </c>
      <c r="C16" s="13" t="s">
        <v>13</v>
      </c>
      <c r="D16" s="13">
        <v>1</v>
      </c>
      <c r="E16" s="13" t="s">
        <v>14</v>
      </c>
      <c r="F16" s="13">
        <v>1</v>
      </c>
      <c r="G16" s="13" t="s">
        <v>15</v>
      </c>
      <c r="H16" s="13">
        <v>40</v>
      </c>
      <c r="I16" s="13">
        <v>0.4</v>
      </c>
      <c r="J16" s="13">
        <v>113.33</v>
      </c>
      <c r="K16" s="14"/>
      <c r="L16" s="13">
        <v>38.299999999999997</v>
      </c>
      <c r="M16" s="13">
        <v>-1.1000000000000001</v>
      </c>
      <c r="N16" s="13">
        <v>2.8</v>
      </c>
      <c r="O16" s="14"/>
      <c r="P16" s="14"/>
      <c r="Q16" s="15"/>
    </row>
    <row r="17" spans="1:18">
      <c r="A17" s="16">
        <v>345</v>
      </c>
      <c r="B17" s="17" t="s">
        <v>12</v>
      </c>
      <c r="C17" s="17" t="s">
        <v>13</v>
      </c>
      <c r="D17" s="17">
        <v>1</v>
      </c>
      <c r="E17" s="17" t="s">
        <v>14</v>
      </c>
      <c r="F17" s="17">
        <v>1</v>
      </c>
      <c r="G17" s="17" t="s">
        <v>15</v>
      </c>
      <c r="H17" s="17">
        <v>42</v>
      </c>
      <c r="I17" s="17">
        <v>0.42</v>
      </c>
      <c r="J17" s="17">
        <v>326.33</v>
      </c>
      <c r="K17" s="18"/>
      <c r="L17" s="17">
        <v>14</v>
      </c>
      <c r="M17" s="17">
        <v>1.7</v>
      </c>
      <c r="N17" s="17">
        <v>-3.4</v>
      </c>
      <c r="O17" s="18"/>
      <c r="P17" s="18"/>
      <c r="Q17" s="19"/>
    </row>
    <row r="18" spans="1:18">
      <c r="A18" s="12">
        <v>345</v>
      </c>
      <c r="B18" s="13" t="s">
        <v>12</v>
      </c>
      <c r="C18" s="13" t="s">
        <v>13</v>
      </c>
      <c r="D18" s="13">
        <v>1</v>
      </c>
      <c r="E18" s="13" t="s">
        <v>14</v>
      </c>
      <c r="F18" s="13">
        <v>1</v>
      </c>
      <c r="G18" s="13" t="s">
        <v>15</v>
      </c>
      <c r="H18" s="13">
        <v>44</v>
      </c>
      <c r="I18" s="13">
        <v>0.44</v>
      </c>
      <c r="J18" s="13">
        <v>1227</v>
      </c>
      <c r="K18" s="14">
        <v>1227</v>
      </c>
      <c r="L18" s="13">
        <v>33</v>
      </c>
      <c r="M18" s="13">
        <v>-0.5</v>
      </c>
      <c r="N18" s="13">
        <v>-0.4</v>
      </c>
      <c r="O18" s="14">
        <v>33</v>
      </c>
      <c r="P18" s="14">
        <v>-0.5</v>
      </c>
      <c r="Q18" s="15">
        <v>-0.4</v>
      </c>
    </row>
    <row r="19" spans="1:18">
      <c r="A19" s="16">
        <v>345</v>
      </c>
      <c r="B19" s="17" t="s">
        <v>12</v>
      </c>
      <c r="C19" s="17" t="s">
        <v>13</v>
      </c>
      <c r="D19" s="17">
        <v>1</v>
      </c>
      <c r="E19" s="17" t="s">
        <v>14</v>
      </c>
      <c r="F19" s="17">
        <v>1</v>
      </c>
      <c r="G19" s="17" t="s">
        <v>15</v>
      </c>
      <c r="H19" s="17">
        <v>46</v>
      </c>
      <c r="I19" s="17">
        <v>0.46</v>
      </c>
      <c r="J19" s="17">
        <v>950.67</v>
      </c>
      <c r="K19" s="18">
        <v>950.67</v>
      </c>
      <c r="L19" s="17">
        <v>34.799999999999997</v>
      </c>
      <c r="M19" s="17">
        <v>-0.9</v>
      </c>
      <c r="N19" s="17">
        <v>0.8</v>
      </c>
      <c r="O19" s="18">
        <v>34.799999999999997</v>
      </c>
      <c r="P19" s="18">
        <v>-0.9</v>
      </c>
      <c r="Q19" s="19">
        <v>0.8</v>
      </c>
    </row>
    <row r="20" spans="1:18">
      <c r="A20" s="12">
        <v>345</v>
      </c>
      <c r="B20" s="13" t="s">
        <v>12</v>
      </c>
      <c r="C20" s="13" t="s">
        <v>13</v>
      </c>
      <c r="D20" s="13">
        <v>1</v>
      </c>
      <c r="E20" s="13" t="s">
        <v>14</v>
      </c>
      <c r="F20" s="13">
        <v>1</v>
      </c>
      <c r="G20" s="13" t="s">
        <v>15</v>
      </c>
      <c r="H20" s="13">
        <v>48</v>
      </c>
      <c r="I20" s="13">
        <v>0.48</v>
      </c>
      <c r="J20" s="13">
        <v>55.33</v>
      </c>
      <c r="K20" s="14"/>
      <c r="L20" s="13">
        <v>21.3</v>
      </c>
      <c r="M20" s="13">
        <v>0.7</v>
      </c>
      <c r="N20" s="13">
        <v>-3.1</v>
      </c>
      <c r="O20" s="14"/>
      <c r="P20" s="14"/>
      <c r="Q20" s="15"/>
    </row>
    <row r="21" spans="1:18">
      <c r="A21" s="16">
        <v>345</v>
      </c>
      <c r="B21" s="17" t="s">
        <v>12</v>
      </c>
      <c r="C21" s="17" t="s">
        <v>13</v>
      </c>
      <c r="D21" s="17">
        <v>1</v>
      </c>
      <c r="E21" s="17" t="s">
        <v>14</v>
      </c>
      <c r="F21" s="17">
        <v>1</v>
      </c>
      <c r="G21" s="17" t="s">
        <v>15</v>
      </c>
      <c r="H21" s="17">
        <v>50</v>
      </c>
      <c r="I21" s="17">
        <v>0.5</v>
      </c>
      <c r="J21" s="17">
        <v>1658.67</v>
      </c>
      <c r="K21" s="18">
        <v>1658.67</v>
      </c>
      <c r="L21" s="17">
        <v>34.200000000000003</v>
      </c>
      <c r="M21" s="17">
        <v>-0.4</v>
      </c>
      <c r="N21" s="17">
        <v>-0.6</v>
      </c>
      <c r="O21" s="18">
        <v>34.200000000000003</v>
      </c>
      <c r="P21" s="18">
        <v>-0.4</v>
      </c>
      <c r="Q21" s="19">
        <v>-0.6</v>
      </c>
    </row>
    <row r="22" spans="1:18">
      <c r="A22" s="3">
        <v>345</v>
      </c>
      <c r="B22" s="4" t="s">
        <v>12</v>
      </c>
      <c r="C22" s="4" t="s">
        <v>13</v>
      </c>
      <c r="D22" s="4">
        <v>1</v>
      </c>
      <c r="E22" s="4" t="s">
        <v>14</v>
      </c>
      <c r="F22" s="4">
        <v>1</v>
      </c>
      <c r="G22" s="4" t="s">
        <v>15</v>
      </c>
      <c r="H22" s="4">
        <v>52</v>
      </c>
      <c r="I22" s="4">
        <v>0.52</v>
      </c>
      <c r="J22" s="4">
        <v>1581.67</v>
      </c>
      <c r="K22" s="5">
        <v>1581.67</v>
      </c>
      <c r="L22" s="4">
        <v>32.299999999999997</v>
      </c>
      <c r="M22" s="4">
        <v>-1.5</v>
      </c>
      <c r="N22" s="4">
        <v>2.4</v>
      </c>
      <c r="O22" s="5">
        <v>32.299999999999997</v>
      </c>
      <c r="P22" s="5">
        <v>-1.5</v>
      </c>
      <c r="Q22" s="6">
        <v>2.4</v>
      </c>
    </row>
    <row r="24" spans="1:18">
      <c r="K24" s="20">
        <f>AVERAGE(K7:K22)</f>
        <v>929.33428571428578</v>
      </c>
      <c r="L24" s="21"/>
      <c r="M24" s="21"/>
      <c r="N24" s="21"/>
      <c r="O24" s="22">
        <f t="shared" ref="O24:Q24" si="0">AVERAGE(O7:O22)</f>
        <v>34.285714285714285</v>
      </c>
      <c r="P24" s="22">
        <f t="shared" si="0"/>
        <v>-0.68571428571428572</v>
      </c>
      <c r="Q24" s="22">
        <f t="shared" si="0"/>
        <v>1.1999999999999997</v>
      </c>
      <c r="R24" s="21" t="s">
        <v>22</v>
      </c>
    </row>
    <row r="25" spans="1:18">
      <c r="K25" s="20">
        <f>STDEVA(K7:K22)</f>
        <v>598.34485504757606</v>
      </c>
      <c r="L25" s="21"/>
      <c r="M25" s="21"/>
      <c r="N25" s="21"/>
      <c r="O25" s="22">
        <f>STDEVA(O6:O22)</f>
        <v>2.1520754102560087</v>
      </c>
      <c r="P25" s="22">
        <f>STDEVA(P6:P22)</f>
        <v>0.49473417585801049</v>
      </c>
      <c r="Q25" s="22">
        <f>STDEVA(Q6:Q22)</f>
        <v>1.3650396819628847</v>
      </c>
      <c r="R25" s="21" t="s">
        <v>23</v>
      </c>
    </row>
  </sheetData>
  <autoFilter ref="A5:Q22"/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SHMSL-Hole U1415H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Mache</dc:creator>
  <cp:lastModifiedBy>benoit ildefonse</cp:lastModifiedBy>
  <dcterms:created xsi:type="dcterms:W3CDTF">2012-12-30T14:31:55Z</dcterms:created>
  <dcterms:modified xsi:type="dcterms:W3CDTF">2013-01-18T18:24:13Z</dcterms:modified>
</cp:coreProperties>
</file>