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autoCompressPictures="0"/>
  <bookViews>
    <workbookView xWindow="3480" yWindow="0" windowWidth="28220" windowHeight="17460"/>
  </bookViews>
  <sheets>
    <sheet name="SHMSL-Hole U1415N-Rcores" sheetId="4" r:id="rId1"/>
    <sheet name="SHMSL-Hole U1415N-Gcores" sheetId="5" r:id="rId2"/>
  </sheets>
  <definedNames>
    <definedName name="_xlnm._FilterDatabase" localSheetId="1" hidden="1">'SHMSL-Hole U1415N-Gcores'!$A$5:$Q$22</definedName>
    <definedName name="_xlnm._FilterDatabase" localSheetId="0" hidden="1">'SHMSL-Hole U1415N-Rcores'!$A$5:$Q$22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8" i="5" l="1"/>
  <c r="Q31" i="5"/>
  <c r="P31" i="5"/>
  <c r="O31" i="5"/>
  <c r="K31" i="5"/>
  <c r="Q30" i="5"/>
  <c r="P30" i="5"/>
  <c r="O30" i="5"/>
  <c r="K30" i="5"/>
  <c r="Q29" i="5"/>
  <c r="P29" i="5"/>
  <c r="O29" i="5"/>
  <c r="K29" i="5"/>
  <c r="Q28" i="5"/>
  <c r="P28" i="5"/>
  <c r="O28" i="5"/>
  <c r="Q99" i="4"/>
  <c r="P99" i="4"/>
  <c r="Q98" i="4"/>
  <c r="P98" i="4"/>
  <c r="O99" i="4"/>
  <c r="O98" i="4"/>
  <c r="O96" i="4"/>
  <c r="K99" i="4"/>
  <c r="K98" i="4"/>
  <c r="K97" i="4"/>
  <c r="K96" i="4"/>
  <c r="Q97" i="4"/>
  <c r="P97" i="4"/>
  <c r="Q96" i="4"/>
  <c r="P96" i="4"/>
  <c r="O97" i="4"/>
</calcChain>
</file>

<file path=xl/sharedStrings.xml><?xml version="1.0" encoding="utf-8"?>
<sst xmlns="http://schemas.openxmlformats.org/spreadsheetml/2006/main" count="488" uniqueCount="30">
  <si>
    <t>Exp</t>
  </si>
  <si>
    <t>Site</t>
  </si>
  <si>
    <t>Hole</t>
  </si>
  <si>
    <t>Core</t>
  </si>
  <si>
    <t>Type</t>
  </si>
  <si>
    <t>Sect</t>
  </si>
  <si>
    <t>A/W</t>
  </si>
  <si>
    <t>Offset (cm)</t>
  </si>
  <si>
    <t>Reflectance L*</t>
  </si>
  <si>
    <t>Reflectance a*</t>
  </si>
  <si>
    <t>Reflectance b*</t>
  </si>
  <si>
    <t>Magnetic susceptibility (instr. units)</t>
    <phoneticPr fontId="1"/>
  </si>
  <si>
    <t>U1415</t>
  </si>
  <si>
    <t>R</t>
  </si>
  <si>
    <t>A</t>
  </si>
  <si>
    <t>Blue : raw data</t>
  </si>
  <si>
    <t>Mag. Susc. Filtered</t>
  </si>
  <si>
    <t>Reflectance L* filtered</t>
  </si>
  <si>
    <t>Reflectance a* filtered</t>
  </si>
  <si>
    <t>Reflectance b* filtered</t>
  </si>
  <si>
    <t>Mean</t>
  </si>
  <si>
    <t>St. Dev.</t>
  </si>
  <si>
    <t>Red : filtered data (to remove spurious points that correspond to empty intervals in the liner, broken pieces, and small pieces; see Exp 345 Methods section for details)</t>
  </si>
  <si>
    <t>Depth (mbsf)</t>
  </si>
  <si>
    <t>N</t>
  </si>
  <si>
    <t>Min</t>
  </si>
  <si>
    <t>Max</t>
  </si>
  <si>
    <t>G</t>
  </si>
  <si>
    <t>Section-Half Multi Sensor Logger data for Hole U1415N (Ghost cores)</t>
  </si>
  <si>
    <t>Section-Half Multi Sensor Logger data for Hole U1415N (RCB cores)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</si>
</sst>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28"/>
    </font>
    <font>
      <sz val="6"/>
      <name val="Calibri"/>
      <family val="2"/>
      <charset val="128"/>
    </font>
    <font>
      <sz val="11"/>
      <color rgb="FF9C0006"/>
      <name val="Calibri"/>
      <family val="2"/>
      <charset val="128"/>
    </font>
    <font>
      <sz val="11"/>
      <color rgb="FF0000CC"/>
      <name val="Calibri"/>
      <family val="2"/>
      <charset val="128"/>
    </font>
    <font>
      <b/>
      <sz val="11"/>
      <color theme="1"/>
      <name val="Calibri"/>
    </font>
    <font>
      <b/>
      <sz val="11"/>
      <color rgb="FF0000FF"/>
      <name val="Calibri"/>
    </font>
    <font>
      <sz val="11"/>
      <color theme="5"/>
      <name val="Calibri"/>
    </font>
    <font>
      <u/>
      <sz val="11"/>
      <color theme="10"/>
      <name val="Calibri"/>
      <family val="2"/>
      <charset val="128"/>
    </font>
    <font>
      <u/>
      <sz val="11"/>
      <color theme="11"/>
      <name val="Calibri"/>
      <family val="2"/>
      <charset val="128"/>
    </font>
    <font>
      <b/>
      <sz val="11"/>
      <color theme="0"/>
      <name val="Calibri"/>
      <family val="2"/>
      <charset val="128"/>
    </font>
    <font>
      <b/>
      <sz val="11"/>
      <color rgb="FF9C0006"/>
      <name val="Calibri"/>
      <family val="2"/>
      <charset val="128"/>
    </font>
    <font>
      <b/>
      <sz val="11"/>
      <color theme="5"/>
      <name val="Calibri"/>
    </font>
    <font>
      <b/>
      <sz val="11"/>
      <color rgb="FF963634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3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4" borderId="1" xfId="0" applyFont="1" applyFill="1" applyBorder="1">
      <alignment vertical="center"/>
    </xf>
    <xf numFmtId="0" fontId="3" fillId="4" borderId="2" xfId="0" applyFont="1" applyFill="1" applyBorder="1">
      <alignment vertical="center"/>
    </xf>
    <xf numFmtId="0" fontId="6" fillId="4" borderId="2" xfId="0" applyFont="1" applyFill="1" applyBorder="1">
      <alignment vertical="center"/>
    </xf>
    <xf numFmtId="0" fontId="6" fillId="4" borderId="3" xfId="0" applyFont="1" applyFill="1" applyBorder="1">
      <alignment vertical="center"/>
    </xf>
    <xf numFmtId="0" fontId="9" fillId="3" borderId="4" xfId="0" applyFont="1" applyFill="1" applyBorder="1" applyAlignment="1">
      <alignment horizontal="center" vertical="center" textRotation="90"/>
    </xf>
    <xf numFmtId="0" fontId="9" fillId="3" borderId="5" xfId="0" applyFont="1" applyFill="1" applyBorder="1" applyAlignment="1">
      <alignment horizontal="center" vertical="center" textRotation="90"/>
    </xf>
    <xf numFmtId="0" fontId="9" fillId="3" borderId="5" xfId="0" applyFont="1" applyFill="1" applyBorder="1" applyAlignment="1">
      <alignment horizontal="center" vertical="center" textRotation="90" wrapText="1"/>
    </xf>
    <xf numFmtId="0" fontId="10" fillId="2" borderId="5" xfId="1" applyFont="1" applyFill="1" applyBorder="1" applyAlignment="1">
      <alignment horizontal="center" vertical="center" textRotation="90" wrapText="1"/>
    </xf>
    <xf numFmtId="0" fontId="10" fillId="2" borderId="6" xfId="1" applyFont="1" applyFill="1" applyBorder="1" applyAlignment="1">
      <alignment horizontal="center" vertical="center" textRotation="90" wrapText="1"/>
    </xf>
    <xf numFmtId="0" fontId="3" fillId="4" borderId="4" xfId="0" applyFont="1" applyFill="1" applyBorder="1">
      <alignment vertical="center"/>
    </xf>
    <xf numFmtId="0" fontId="3" fillId="4" borderId="5" xfId="0" applyFont="1" applyFill="1" applyBorder="1">
      <alignment vertical="center"/>
    </xf>
    <xf numFmtId="0" fontId="6" fillId="4" borderId="5" xfId="0" applyFont="1" applyFill="1" applyBorder="1">
      <alignment vertical="center"/>
    </xf>
    <xf numFmtId="0" fontId="6" fillId="4" borderId="6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1" fontId="11" fillId="0" borderId="0" xfId="0" applyNumberFormat="1" applyFont="1">
      <alignment vertical="center"/>
    </xf>
    <xf numFmtId="0" fontId="11" fillId="0" borderId="0" xfId="0" applyFont="1">
      <alignment vertical="center"/>
    </xf>
    <xf numFmtId="2" fontId="11" fillId="0" borderId="0" xfId="0" applyNumberFormat="1" applyFont="1">
      <alignment vertical="center"/>
    </xf>
    <xf numFmtId="0" fontId="12" fillId="0" borderId="0" xfId="0" applyFont="1">
      <alignment vertical="center"/>
    </xf>
  </cellXfs>
  <cellStyles count="32">
    <cellStyle name="Insatisfaisant" xfId="1" builtinId="27"/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Magnetic Susceptibility (10</a:t>
            </a:r>
            <a:r>
              <a:rPr lang="fr-FR" sz="1200" baseline="30000"/>
              <a:t>-5</a:t>
            </a:r>
            <a:r>
              <a:rPr lang="fr-FR" sz="1200"/>
              <a:t> SI)</a:t>
            </a:r>
          </a:p>
        </c:rich>
      </c:tx>
      <c:layout>
        <c:manualLayout>
          <c:xMode val="edge"/>
          <c:yMode val="edge"/>
          <c:x val="0.210427237582279"/>
          <c:y val="0.01587973302364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5921561468715"/>
          <c:y val="0.0875850891410048"/>
          <c:w val="0.703263450692544"/>
          <c:h val="0.892965964343598"/>
        </c:manualLayout>
      </c:layout>
      <c:scatterChart>
        <c:scatterStyle val="lineMarker"/>
        <c:varyColors val="0"/>
        <c:ser>
          <c:idx val="0"/>
          <c:order val="0"/>
          <c:tx>
            <c:v>Raw data</c:v>
          </c:tx>
          <c:spPr>
            <a:ln w="6350" cmpd="sng">
              <a:noFill/>
            </a:ln>
          </c:spPr>
          <c:marker>
            <c:symbol val="diamond"/>
            <c:size val="3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'SHMSL-Hole U1415N-Rcores'!$J$6:$J$94</c:f>
              <c:numCache>
                <c:formatCode>General</c:formatCode>
                <c:ptCount val="89"/>
                <c:pt idx="0">
                  <c:v>337.0</c:v>
                </c:pt>
                <c:pt idx="1">
                  <c:v>1208.0</c:v>
                </c:pt>
                <c:pt idx="2">
                  <c:v>1046.0</c:v>
                </c:pt>
                <c:pt idx="3">
                  <c:v>96.67</c:v>
                </c:pt>
                <c:pt idx="4">
                  <c:v>1024.67</c:v>
                </c:pt>
                <c:pt idx="5">
                  <c:v>1451.67</c:v>
                </c:pt>
                <c:pt idx="6">
                  <c:v>1714.0</c:v>
                </c:pt>
                <c:pt idx="7">
                  <c:v>1059.33</c:v>
                </c:pt>
                <c:pt idx="8">
                  <c:v>1151.0</c:v>
                </c:pt>
                <c:pt idx="9">
                  <c:v>1726.67</c:v>
                </c:pt>
                <c:pt idx="10">
                  <c:v>2482.0</c:v>
                </c:pt>
                <c:pt idx="11">
                  <c:v>1767.33</c:v>
                </c:pt>
                <c:pt idx="12">
                  <c:v>7.33</c:v>
                </c:pt>
                <c:pt idx="13">
                  <c:v>15.67</c:v>
                </c:pt>
                <c:pt idx="14">
                  <c:v>996.67</c:v>
                </c:pt>
                <c:pt idx="15">
                  <c:v>1833.0</c:v>
                </c:pt>
                <c:pt idx="16">
                  <c:v>1585.67</c:v>
                </c:pt>
                <c:pt idx="17">
                  <c:v>832.0</c:v>
                </c:pt>
                <c:pt idx="18">
                  <c:v>1047.0</c:v>
                </c:pt>
                <c:pt idx="19">
                  <c:v>1362.33</c:v>
                </c:pt>
                <c:pt idx="20">
                  <c:v>1736.67</c:v>
                </c:pt>
                <c:pt idx="21">
                  <c:v>1908.67</c:v>
                </c:pt>
                <c:pt idx="22">
                  <c:v>1254.33</c:v>
                </c:pt>
                <c:pt idx="23">
                  <c:v>1039.33</c:v>
                </c:pt>
                <c:pt idx="24">
                  <c:v>445.33</c:v>
                </c:pt>
                <c:pt idx="25">
                  <c:v>614.67</c:v>
                </c:pt>
                <c:pt idx="26">
                  <c:v>907.67</c:v>
                </c:pt>
                <c:pt idx="27">
                  <c:v>1113.33</c:v>
                </c:pt>
                <c:pt idx="28">
                  <c:v>1200.33</c:v>
                </c:pt>
                <c:pt idx="29">
                  <c:v>1189.33</c:v>
                </c:pt>
                <c:pt idx="30">
                  <c:v>179.33</c:v>
                </c:pt>
                <c:pt idx="31">
                  <c:v>17.33</c:v>
                </c:pt>
                <c:pt idx="32">
                  <c:v>57.0</c:v>
                </c:pt>
                <c:pt idx="33">
                  <c:v>31.33</c:v>
                </c:pt>
                <c:pt idx="34">
                  <c:v>957.33</c:v>
                </c:pt>
                <c:pt idx="35">
                  <c:v>927.33</c:v>
                </c:pt>
                <c:pt idx="36">
                  <c:v>1014.0</c:v>
                </c:pt>
                <c:pt idx="37">
                  <c:v>1018.33</c:v>
                </c:pt>
                <c:pt idx="38">
                  <c:v>1180.33</c:v>
                </c:pt>
                <c:pt idx="39">
                  <c:v>1051.67</c:v>
                </c:pt>
                <c:pt idx="40">
                  <c:v>864.33</c:v>
                </c:pt>
                <c:pt idx="41">
                  <c:v>766.67</c:v>
                </c:pt>
                <c:pt idx="42">
                  <c:v>188.67</c:v>
                </c:pt>
                <c:pt idx="43">
                  <c:v>504.67</c:v>
                </c:pt>
                <c:pt idx="44">
                  <c:v>1081.33</c:v>
                </c:pt>
                <c:pt idx="45">
                  <c:v>835.0</c:v>
                </c:pt>
                <c:pt idx="46">
                  <c:v>168.0</c:v>
                </c:pt>
                <c:pt idx="47">
                  <c:v>2100.0</c:v>
                </c:pt>
                <c:pt idx="48">
                  <c:v>1520.33</c:v>
                </c:pt>
                <c:pt idx="49">
                  <c:v>1462.67</c:v>
                </c:pt>
                <c:pt idx="50">
                  <c:v>1408.0</c:v>
                </c:pt>
                <c:pt idx="51">
                  <c:v>1028.0</c:v>
                </c:pt>
                <c:pt idx="52">
                  <c:v>955.33</c:v>
                </c:pt>
                <c:pt idx="53">
                  <c:v>505.33</c:v>
                </c:pt>
                <c:pt idx="54">
                  <c:v>1150.33</c:v>
                </c:pt>
                <c:pt idx="55">
                  <c:v>1277.0</c:v>
                </c:pt>
                <c:pt idx="56">
                  <c:v>33.0</c:v>
                </c:pt>
                <c:pt idx="57">
                  <c:v>569.67</c:v>
                </c:pt>
                <c:pt idx="58">
                  <c:v>1368.67</c:v>
                </c:pt>
                <c:pt idx="59">
                  <c:v>1718.33</c:v>
                </c:pt>
                <c:pt idx="60">
                  <c:v>1559.67</c:v>
                </c:pt>
                <c:pt idx="61">
                  <c:v>1439.0</c:v>
                </c:pt>
                <c:pt idx="62">
                  <c:v>973.0</c:v>
                </c:pt>
                <c:pt idx="63">
                  <c:v>1553.67</c:v>
                </c:pt>
                <c:pt idx="64">
                  <c:v>1660.33</c:v>
                </c:pt>
                <c:pt idx="65">
                  <c:v>1558.33</c:v>
                </c:pt>
                <c:pt idx="66">
                  <c:v>1360.33</c:v>
                </c:pt>
                <c:pt idx="67">
                  <c:v>721.33</c:v>
                </c:pt>
                <c:pt idx="68">
                  <c:v>298.33</c:v>
                </c:pt>
                <c:pt idx="69">
                  <c:v>2102.33</c:v>
                </c:pt>
                <c:pt idx="70">
                  <c:v>1883.67</c:v>
                </c:pt>
                <c:pt idx="71">
                  <c:v>1053.33</c:v>
                </c:pt>
                <c:pt idx="72">
                  <c:v>3074.0</c:v>
                </c:pt>
                <c:pt idx="73">
                  <c:v>1136.0</c:v>
                </c:pt>
                <c:pt idx="74">
                  <c:v>2066.33</c:v>
                </c:pt>
                <c:pt idx="75">
                  <c:v>795.33</c:v>
                </c:pt>
                <c:pt idx="76">
                  <c:v>951.0</c:v>
                </c:pt>
                <c:pt idx="77">
                  <c:v>87.67</c:v>
                </c:pt>
                <c:pt idx="78">
                  <c:v>183.67</c:v>
                </c:pt>
                <c:pt idx="79">
                  <c:v>3580.0</c:v>
                </c:pt>
                <c:pt idx="80">
                  <c:v>100.0</c:v>
                </c:pt>
                <c:pt idx="81">
                  <c:v>37.0</c:v>
                </c:pt>
                <c:pt idx="82">
                  <c:v>2135.67</c:v>
                </c:pt>
                <c:pt idx="83">
                  <c:v>955.0</c:v>
                </c:pt>
                <c:pt idx="84">
                  <c:v>206.0</c:v>
                </c:pt>
                <c:pt idx="85">
                  <c:v>562.0</c:v>
                </c:pt>
                <c:pt idx="86">
                  <c:v>632.33</c:v>
                </c:pt>
                <c:pt idx="87">
                  <c:v>2388.0</c:v>
                </c:pt>
                <c:pt idx="88">
                  <c:v>692.67</c:v>
                </c:pt>
              </c:numCache>
            </c:numRef>
          </c:xVal>
          <c:yVal>
            <c:numRef>
              <c:f>'SHMSL-Hole U1415N-Rcores'!$I$6:$I$94</c:f>
              <c:numCache>
                <c:formatCode>General</c:formatCode>
                <c:ptCount val="89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0.14</c:v>
                </c:pt>
                <c:pt idx="5">
                  <c:v>0.15</c:v>
                </c:pt>
                <c:pt idx="6">
                  <c:v>0.16</c:v>
                </c:pt>
                <c:pt idx="7">
                  <c:v>0.2</c:v>
                </c:pt>
                <c:pt idx="8">
                  <c:v>0.21</c:v>
                </c:pt>
                <c:pt idx="9">
                  <c:v>0.22</c:v>
                </c:pt>
                <c:pt idx="10">
                  <c:v>0.23</c:v>
                </c:pt>
                <c:pt idx="11">
                  <c:v>0.24</c:v>
                </c:pt>
                <c:pt idx="12">
                  <c:v>0.28</c:v>
                </c:pt>
                <c:pt idx="13">
                  <c:v>0.29</c:v>
                </c:pt>
                <c:pt idx="14">
                  <c:v>0.3</c:v>
                </c:pt>
                <c:pt idx="15">
                  <c:v>0.31</c:v>
                </c:pt>
                <c:pt idx="16">
                  <c:v>0.32</c:v>
                </c:pt>
                <c:pt idx="17">
                  <c:v>0.33</c:v>
                </c:pt>
                <c:pt idx="18">
                  <c:v>0.39</c:v>
                </c:pt>
                <c:pt idx="19">
                  <c:v>0.4</c:v>
                </c:pt>
                <c:pt idx="20">
                  <c:v>0.41</c:v>
                </c:pt>
                <c:pt idx="21">
                  <c:v>0.42</c:v>
                </c:pt>
                <c:pt idx="22">
                  <c:v>0.47</c:v>
                </c:pt>
                <c:pt idx="23">
                  <c:v>0.48</c:v>
                </c:pt>
                <c:pt idx="24">
                  <c:v>0.49</c:v>
                </c:pt>
                <c:pt idx="25">
                  <c:v>0.5</c:v>
                </c:pt>
                <c:pt idx="26">
                  <c:v>0.58</c:v>
                </c:pt>
                <c:pt idx="27">
                  <c:v>0.59</c:v>
                </c:pt>
                <c:pt idx="28">
                  <c:v>0.6</c:v>
                </c:pt>
                <c:pt idx="29">
                  <c:v>0.61</c:v>
                </c:pt>
                <c:pt idx="30">
                  <c:v>0.62</c:v>
                </c:pt>
                <c:pt idx="31">
                  <c:v>0.63</c:v>
                </c:pt>
                <c:pt idx="32">
                  <c:v>0.64</c:v>
                </c:pt>
                <c:pt idx="33">
                  <c:v>0.65</c:v>
                </c:pt>
                <c:pt idx="34">
                  <c:v>14.92</c:v>
                </c:pt>
                <c:pt idx="35">
                  <c:v>14.93</c:v>
                </c:pt>
                <c:pt idx="36">
                  <c:v>14.94</c:v>
                </c:pt>
                <c:pt idx="37">
                  <c:v>14.95</c:v>
                </c:pt>
                <c:pt idx="38">
                  <c:v>15.03</c:v>
                </c:pt>
                <c:pt idx="39">
                  <c:v>15.04</c:v>
                </c:pt>
                <c:pt idx="40">
                  <c:v>15.05</c:v>
                </c:pt>
                <c:pt idx="41">
                  <c:v>15.06</c:v>
                </c:pt>
                <c:pt idx="42">
                  <c:v>15.07</c:v>
                </c:pt>
                <c:pt idx="43">
                  <c:v>15.08</c:v>
                </c:pt>
                <c:pt idx="44">
                  <c:v>15.09</c:v>
                </c:pt>
                <c:pt idx="45">
                  <c:v>15.1</c:v>
                </c:pt>
                <c:pt idx="46">
                  <c:v>15.11</c:v>
                </c:pt>
                <c:pt idx="47">
                  <c:v>18.92</c:v>
                </c:pt>
                <c:pt idx="48">
                  <c:v>18.97</c:v>
                </c:pt>
                <c:pt idx="49">
                  <c:v>18.98</c:v>
                </c:pt>
                <c:pt idx="50">
                  <c:v>18.99</c:v>
                </c:pt>
                <c:pt idx="51">
                  <c:v>19.0</c:v>
                </c:pt>
                <c:pt idx="52">
                  <c:v>19.01</c:v>
                </c:pt>
                <c:pt idx="53">
                  <c:v>19.02</c:v>
                </c:pt>
                <c:pt idx="54">
                  <c:v>19.11</c:v>
                </c:pt>
                <c:pt idx="55">
                  <c:v>19.12</c:v>
                </c:pt>
                <c:pt idx="56">
                  <c:v>19.17</c:v>
                </c:pt>
                <c:pt idx="57">
                  <c:v>19.18</c:v>
                </c:pt>
                <c:pt idx="58">
                  <c:v>19.19</c:v>
                </c:pt>
                <c:pt idx="59">
                  <c:v>19.2</c:v>
                </c:pt>
                <c:pt idx="60">
                  <c:v>19.21</c:v>
                </c:pt>
                <c:pt idx="61">
                  <c:v>19.22</c:v>
                </c:pt>
                <c:pt idx="62">
                  <c:v>19.23</c:v>
                </c:pt>
                <c:pt idx="63">
                  <c:v>19.31</c:v>
                </c:pt>
                <c:pt idx="64">
                  <c:v>19.32</c:v>
                </c:pt>
                <c:pt idx="65">
                  <c:v>19.33</c:v>
                </c:pt>
                <c:pt idx="66">
                  <c:v>19.34</c:v>
                </c:pt>
                <c:pt idx="67">
                  <c:v>19.35</c:v>
                </c:pt>
                <c:pt idx="68">
                  <c:v>19.36</c:v>
                </c:pt>
                <c:pt idx="69">
                  <c:v>27.93</c:v>
                </c:pt>
                <c:pt idx="70">
                  <c:v>27.94</c:v>
                </c:pt>
                <c:pt idx="71">
                  <c:v>27.99</c:v>
                </c:pt>
                <c:pt idx="72">
                  <c:v>28.05</c:v>
                </c:pt>
                <c:pt idx="73">
                  <c:v>28.13</c:v>
                </c:pt>
                <c:pt idx="74">
                  <c:v>28.22</c:v>
                </c:pt>
                <c:pt idx="75">
                  <c:v>28.23</c:v>
                </c:pt>
                <c:pt idx="76">
                  <c:v>28.34</c:v>
                </c:pt>
                <c:pt idx="77">
                  <c:v>28.35</c:v>
                </c:pt>
                <c:pt idx="78">
                  <c:v>28.36</c:v>
                </c:pt>
                <c:pt idx="79">
                  <c:v>28.37</c:v>
                </c:pt>
                <c:pt idx="80">
                  <c:v>28.38</c:v>
                </c:pt>
                <c:pt idx="81">
                  <c:v>28.39</c:v>
                </c:pt>
                <c:pt idx="82">
                  <c:v>28.4</c:v>
                </c:pt>
                <c:pt idx="83">
                  <c:v>28.41</c:v>
                </c:pt>
                <c:pt idx="84">
                  <c:v>28.42</c:v>
                </c:pt>
                <c:pt idx="85">
                  <c:v>28.43</c:v>
                </c:pt>
                <c:pt idx="86">
                  <c:v>28.44</c:v>
                </c:pt>
                <c:pt idx="87">
                  <c:v>28.45</c:v>
                </c:pt>
                <c:pt idx="88">
                  <c:v>28.46</c:v>
                </c:pt>
              </c:numCache>
            </c:numRef>
          </c:yVal>
          <c:smooth val="0"/>
        </c:ser>
        <c:ser>
          <c:idx val="1"/>
          <c:order val="1"/>
          <c:tx>
            <c:v>Filtered data</c:v>
          </c:tx>
          <c:spPr>
            <a:ln w="47625">
              <a:noFill/>
            </a:ln>
          </c:spPr>
          <c:marker>
            <c:symbol val="circle"/>
            <c:size val="9"/>
            <c:spPr>
              <a:solidFill>
                <a:schemeClr val="accent5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'SHMSL-Hole U1415N-Rcores'!$K$6:$K$94</c:f>
              <c:numCache>
                <c:formatCode>General</c:formatCode>
                <c:ptCount val="89"/>
                <c:pt idx="0">
                  <c:v>337.0</c:v>
                </c:pt>
                <c:pt idx="1">
                  <c:v>1208.0</c:v>
                </c:pt>
                <c:pt idx="2">
                  <c:v>1046.0</c:v>
                </c:pt>
                <c:pt idx="4">
                  <c:v>1024.67</c:v>
                </c:pt>
                <c:pt idx="5">
                  <c:v>1451.67</c:v>
                </c:pt>
                <c:pt idx="9">
                  <c:v>1726.67</c:v>
                </c:pt>
                <c:pt idx="10">
                  <c:v>2482.0</c:v>
                </c:pt>
                <c:pt idx="15">
                  <c:v>1833.0</c:v>
                </c:pt>
                <c:pt idx="16">
                  <c:v>1585.67</c:v>
                </c:pt>
                <c:pt idx="18">
                  <c:v>1047.0</c:v>
                </c:pt>
                <c:pt idx="19">
                  <c:v>1362.33</c:v>
                </c:pt>
                <c:pt idx="20">
                  <c:v>1736.67</c:v>
                </c:pt>
                <c:pt idx="21">
                  <c:v>1908.67</c:v>
                </c:pt>
                <c:pt idx="22">
                  <c:v>1254.33</c:v>
                </c:pt>
                <c:pt idx="23">
                  <c:v>1039.33</c:v>
                </c:pt>
                <c:pt idx="24">
                  <c:v>445.33</c:v>
                </c:pt>
                <c:pt idx="25">
                  <c:v>614.67</c:v>
                </c:pt>
                <c:pt idx="26">
                  <c:v>907.67</c:v>
                </c:pt>
                <c:pt idx="27">
                  <c:v>1113.33</c:v>
                </c:pt>
                <c:pt idx="28">
                  <c:v>1200.33</c:v>
                </c:pt>
                <c:pt idx="34">
                  <c:v>957.33</c:v>
                </c:pt>
                <c:pt idx="35">
                  <c:v>927.33</c:v>
                </c:pt>
                <c:pt idx="36">
                  <c:v>1014.0</c:v>
                </c:pt>
                <c:pt idx="37">
                  <c:v>1018.33</c:v>
                </c:pt>
                <c:pt idx="38">
                  <c:v>1180.33</c:v>
                </c:pt>
                <c:pt idx="39">
                  <c:v>1051.67</c:v>
                </c:pt>
                <c:pt idx="40">
                  <c:v>864.33</c:v>
                </c:pt>
                <c:pt idx="41">
                  <c:v>766.67</c:v>
                </c:pt>
                <c:pt idx="45">
                  <c:v>835.0</c:v>
                </c:pt>
                <c:pt idx="46">
                  <c:v>168.0</c:v>
                </c:pt>
                <c:pt idx="47">
                  <c:v>2100.0</c:v>
                </c:pt>
                <c:pt idx="48">
                  <c:v>1520.33</c:v>
                </c:pt>
                <c:pt idx="49">
                  <c:v>1462.67</c:v>
                </c:pt>
                <c:pt idx="50">
                  <c:v>1408.0</c:v>
                </c:pt>
                <c:pt idx="51">
                  <c:v>1028.0</c:v>
                </c:pt>
                <c:pt idx="52">
                  <c:v>955.33</c:v>
                </c:pt>
                <c:pt idx="54">
                  <c:v>1150.33</c:v>
                </c:pt>
                <c:pt idx="58">
                  <c:v>1368.67</c:v>
                </c:pt>
                <c:pt idx="59">
                  <c:v>1718.33</c:v>
                </c:pt>
                <c:pt idx="60">
                  <c:v>1559.67</c:v>
                </c:pt>
                <c:pt idx="61">
                  <c:v>1439.0</c:v>
                </c:pt>
                <c:pt idx="62">
                  <c:v>973.0</c:v>
                </c:pt>
                <c:pt idx="64">
                  <c:v>1660.33</c:v>
                </c:pt>
                <c:pt idx="65">
                  <c:v>1558.33</c:v>
                </c:pt>
                <c:pt idx="66">
                  <c:v>1360.33</c:v>
                </c:pt>
                <c:pt idx="67">
                  <c:v>721.33</c:v>
                </c:pt>
                <c:pt idx="69">
                  <c:v>2102.33</c:v>
                </c:pt>
                <c:pt idx="70">
                  <c:v>1883.67</c:v>
                </c:pt>
                <c:pt idx="71">
                  <c:v>1053.33</c:v>
                </c:pt>
                <c:pt idx="72">
                  <c:v>3074.0</c:v>
                </c:pt>
                <c:pt idx="73">
                  <c:v>1136.0</c:v>
                </c:pt>
                <c:pt idx="75">
                  <c:v>795.33</c:v>
                </c:pt>
                <c:pt idx="83">
                  <c:v>955.0</c:v>
                </c:pt>
                <c:pt idx="84">
                  <c:v>206.0</c:v>
                </c:pt>
                <c:pt idx="85">
                  <c:v>562.0</c:v>
                </c:pt>
                <c:pt idx="86">
                  <c:v>632.33</c:v>
                </c:pt>
                <c:pt idx="87">
                  <c:v>2388.0</c:v>
                </c:pt>
                <c:pt idx="88">
                  <c:v>692.67</c:v>
                </c:pt>
              </c:numCache>
            </c:numRef>
          </c:xVal>
          <c:yVal>
            <c:numRef>
              <c:f>'SHMSL-Hole U1415N-Rcores'!$I$6:$I$94</c:f>
              <c:numCache>
                <c:formatCode>General</c:formatCode>
                <c:ptCount val="89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0.14</c:v>
                </c:pt>
                <c:pt idx="5">
                  <c:v>0.15</c:v>
                </c:pt>
                <c:pt idx="6">
                  <c:v>0.16</c:v>
                </c:pt>
                <c:pt idx="7">
                  <c:v>0.2</c:v>
                </c:pt>
                <c:pt idx="8">
                  <c:v>0.21</c:v>
                </c:pt>
                <c:pt idx="9">
                  <c:v>0.22</c:v>
                </c:pt>
                <c:pt idx="10">
                  <c:v>0.23</c:v>
                </c:pt>
                <c:pt idx="11">
                  <c:v>0.24</c:v>
                </c:pt>
                <c:pt idx="12">
                  <c:v>0.28</c:v>
                </c:pt>
                <c:pt idx="13">
                  <c:v>0.29</c:v>
                </c:pt>
                <c:pt idx="14">
                  <c:v>0.3</c:v>
                </c:pt>
                <c:pt idx="15">
                  <c:v>0.31</c:v>
                </c:pt>
                <c:pt idx="16">
                  <c:v>0.32</c:v>
                </c:pt>
                <c:pt idx="17">
                  <c:v>0.33</c:v>
                </c:pt>
                <c:pt idx="18">
                  <c:v>0.39</c:v>
                </c:pt>
                <c:pt idx="19">
                  <c:v>0.4</c:v>
                </c:pt>
                <c:pt idx="20">
                  <c:v>0.41</c:v>
                </c:pt>
                <c:pt idx="21">
                  <c:v>0.42</c:v>
                </c:pt>
                <c:pt idx="22">
                  <c:v>0.47</c:v>
                </c:pt>
                <c:pt idx="23">
                  <c:v>0.48</c:v>
                </c:pt>
                <c:pt idx="24">
                  <c:v>0.49</c:v>
                </c:pt>
                <c:pt idx="25">
                  <c:v>0.5</c:v>
                </c:pt>
                <c:pt idx="26">
                  <c:v>0.58</c:v>
                </c:pt>
                <c:pt idx="27">
                  <c:v>0.59</c:v>
                </c:pt>
                <c:pt idx="28">
                  <c:v>0.6</c:v>
                </c:pt>
                <c:pt idx="29">
                  <c:v>0.61</c:v>
                </c:pt>
                <c:pt idx="30">
                  <c:v>0.62</c:v>
                </c:pt>
                <c:pt idx="31">
                  <c:v>0.63</c:v>
                </c:pt>
                <c:pt idx="32">
                  <c:v>0.64</c:v>
                </c:pt>
                <c:pt idx="33">
                  <c:v>0.65</c:v>
                </c:pt>
                <c:pt idx="34">
                  <c:v>14.92</c:v>
                </c:pt>
                <c:pt idx="35">
                  <c:v>14.93</c:v>
                </c:pt>
                <c:pt idx="36">
                  <c:v>14.94</c:v>
                </c:pt>
                <c:pt idx="37">
                  <c:v>14.95</c:v>
                </c:pt>
                <c:pt idx="38">
                  <c:v>15.03</c:v>
                </c:pt>
                <c:pt idx="39">
                  <c:v>15.04</c:v>
                </c:pt>
                <c:pt idx="40">
                  <c:v>15.05</c:v>
                </c:pt>
                <c:pt idx="41">
                  <c:v>15.06</c:v>
                </c:pt>
                <c:pt idx="42">
                  <c:v>15.07</c:v>
                </c:pt>
                <c:pt idx="43">
                  <c:v>15.08</c:v>
                </c:pt>
                <c:pt idx="44">
                  <c:v>15.09</c:v>
                </c:pt>
                <c:pt idx="45">
                  <c:v>15.1</c:v>
                </c:pt>
                <c:pt idx="46">
                  <c:v>15.11</c:v>
                </c:pt>
                <c:pt idx="47">
                  <c:v>18.92</c:v>
                </c:pt>
                <c:pt idx="48">
                  <c:v>18.97</c:v>
                </c:pt>
                <c:pt idx="49">
                  <c:v>18.98</c:v>
                </c:pt>
                <c:pt idx="50">
                  <c:v>18.99</c:v>
                </c:pt>
                <c:pt idx="51">
                  <c:v>19.0</c:v>
                </c:pt>
                <c:pt idx="52">
                  <c:v>19.01</c:v>
                </c:pt>
                <c:pt idx="53">
                  <c:v>19.02</c:v>
                </c:pt>
                <c:pt idx="54">
                  <c:v>19.11</c:v>
                </c:pt>
                <c:pt idx="55">
                  <c:v>19.12</c:v>
                </c:pt>
                <c:pt idx="56">
                  <c:v>19.17</c:v>
                </c:pt>
                <c:pt idx="57">
                  <c:v>19.18</c:v>
                </c:pt>
                <c:pt idx="58">
                  <c:v>19.19</c:v>
                </c:pt>
                <c:pt idx="59">
                  <c:v>19.2</c:v>
                </c:pt>
                <c:pt idx="60">
                  <c:v>19.21</c:v>
                </c:pt>
                <c:pt idx="61">
                  <c:v>19.22</c:v>
                </c:pt>
                <c:pt idx="62">
                  <c:v>19.23</c:v>
                </c:pt>
                <c:pt idx="63">
                  <c:v>19.31</c:v>
                </c:pt>
                <c:pt idx="64">
                  <c:v>19.32</c:v>
                </c:pt>
                <c:pt idx="65">
                  <c:v>19.33</c:v>
                </c:pt>
                <c:pt idx="66">
                  <c:v>19.34</c:v>
                </c:pt>
                <c:pt idx="67">
                  <c:v>19.35</c:v>
                </c:pt>
                <c:pt idx="68">
                  <c:v>19.36</c:v>
                </c:pt>
                <c:pt idx="69">
                  <c:v>27.93</c:v>
                </c:pt>
                <c:pt idx="70">
                  <c:v>27.94</c:v>
                </c:pt>
                <c:pt idx="71">
                  <c:v>27.99</c:v>
                </c:pt>
                <c:pt idx="72">
                  <c:v>28.05</c:v>
                </c:pt>
                <c:pt idx="73">
                  <c:v>28.13</c:v>
                </c:pt>
                <c:pt idx="74">
                  <c:v>28.22</c:v>
                </c:pt>
                <c:pt idx="75">
                  <c:v>28.23</c:v>
                </c:pt>
                <c:pt idx="76">
                  <c:v>28.34</c:v>
                </c:pt>
                <c:pt idx="77">
                  <c:v>28.35</c:v>
                </c:pt>
                <c:pt idx="78">
                  <c:v>28.36</c:v>
                </c:pt>
                <c:pt idx="79">
                  <c:v>28.37</c:v>
                </c:pt>
                <c:pt idx="80">
                  <c:v>28.38</c:v>
                </c:pt>
                <c:pt idx="81">
                  <c:v>28.39</c:v>
                </c:pt>
                <c:pt idx="82">
                  <c:v>28.4</c:v>
                </c:pt>
                <c:pt idx="83">
                  <c:v>28.41</c:v>
                </c:pt>
                <c:pt idx="84">
                  <c:v>28.42</c:v>
                </c:pt>
                <c:pt idx="85">
                  <c:v>28.43</c:v>
                </c:pt>
                <c:pt idx="86">
                  <c:v>28.44</c:v>
                </c:pt>
                <c:pt idx="87">
                  <c:v>28.45</c:v>
                </c:pt>
                <c:pt idx="88">
                  <c:v>28.46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7986968"/>
        <c:axId val="-2048128936"/>
      </c:scatterChart>
      <c:valAx>
        <c:axId val="-2047986968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-2048128936"/>
        <c:crosses val="autoZero"/>
        <c:crossBetween val="midCat"/>
      </c:valAx>
      <c:valAx>
        <c:axId val="-2048128936"/>
        <c:scaling>
          <c:orientation val="maxMin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Depth (mbsf)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047986968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42632635962456"/>
          <c:y val="0.134739085491137"/>
          <c:w val="0.334132459934252"/>
          <c:h val="0.0689334983856353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txPr>
    <a:bodyPr/>
    <a:lstStyle/>
    <a:p>
      <a:pPr>
        <a:defRPr sz="1200">
          <a:latin typeface="Arial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Color reflectance</a:t>
            </a:r>
          </a:p>
        </c:rich>
      </c:tx>
      <c:layout>
        <c:manualLayout>
          <c:xMode val="edge"/>
          <c:yMode val="edge"/>
          <c:x val="0.368321958464622"/>
          <c:y val="0.01587973302364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1052609235279"/>
          <c:y val="0.0875850891410048"/>
          <c:w val="0.705218409911919"/>
          <c:h val="0.894586709886548"/>
        </c:manualLayout>
      </c:layout>
      <c:scatterChart>
        <c:scatterStyle val="lineMarker"/>
        <c:varyColors val="0"/>
        <c:ser>
          <c:idx val="0"/>
          <c:order val="0"/>
          <c:tx>
            <c:v>Raw L*</c:v>
          </c:tx>
          <c:spPr>
            <a:ln w="6350" cmpd="sng">
              <a:noFill/>
            </a:ln>
            <a:effectLst/>
          </c:spPr>
          <c:marker>
            <c:symbol val="circle"/>
            <c:size val="6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xVal>
            <c:numRef>
              <c:f>'SHMSL-Hole U1415N-Rcores'!$L$6:$L$94</c:f>
              <c:numCache>
                <c:formatCode>General</c:formatCode>
                <c:ptCount val="89"/>
                <c:pt idx="0">
                  <c:v>24.4</c:v>
                </c:pt>
                <c:pt idx="1">
                  <c:v>25.6</c:v>
                </c:pt>
                <c:pt idx="2">
                  <c:v>32.5</c:v>
                </c:pt>
                <c:pt idx="3">
                  <c:v>33.8</c:v>
                </c:pt>
                <c:pt idx="4">
                  <c:v>24.0</c:v>
                </c:pt>
                <c:pt idx="5">
                  <c:v>26.1</c:v>
                </c:pt>
                <c:pt idx="6">
                  <c:v>27.8</c:v>
                </c:pt>
                <c:pt idx="7">
                  <c:v>27.4</c:v>
                </c:pt>
                <c:pt idx="8">
                  <c:v>25.4</c:v>
                </c:pt>
                <c:pt idx="9">
                  <c:v>34.4</c:v>
                </c:pt>
                <c:pt idx="10">
                  <c:v>36.4</c:v>
                </c:pt>
                <c:pt idx="11">
                  <c:v>29.7</c:v>
                </c:pt>
                <c:pt idx="12">
                  <c:v>16.0</c:v>
                </c:pt>
                <c:pt idx="13">
                  <c:v>21.0</c:v>
                </c:pt>
                <c:pt idx="14">
                  <c:v>19.6</c:v>
                </c:pt>
                <c:pt idx="15">
                  <c:v>20.4</c:v>
                </c:pt>
                <c:pt idx="16">
                  <c:v>23.0</c:v>
                </c:pt>
                <c:pt idx="17">
                  <c:v>25.5</c:v>
                </c:pt>
                <c:pt idx="18">
                  <c:v>31.0</c:v>
                </c:pt>
                <c:pt idx="19">
                  <c:v>31.1</c:v>
                </c:pt>
                <c:pt idx="20">
                  <c:v>29.4</c:v>
                </c:pt>
                <c:pt idx="21">
                  <c:v>31.2</c:v>
                </c:pt>
                <c:pt idx="22">
                  <c:v>28.5</c:v>
                </c:pt>
                <c:pt idx="23">
                  <c:v>27.5</c:v>
                </c:pt>
                <c:pt idx="24">
                  <c:v>28.2</c:v>
                </c:pt>
                <c:pt idx="25">
                  <c:v>26.2</c:v>
                </c:pt>
                <c:pt idx="26">
                  <c:v>33.1</c:v>
                </c:pt>
                <c:pt idx="27">
                  <c:v>32.5</c:v>
                </c:pt>
                <c:pt idx="28">
                  <c:v>31.9</c:v>
                </c:pt>
                <c:pt idx="29">
                  <c:v>33.3</c:v>
                </c:pt>
                <c:pt idx="30">
                  <c:v>35.9</c:v>
                </c:pt>
                <c:pt idx="31">
                  <c:v>32.2</c:v>
                </c:pt>
                <c:pt idx="32">
                  <c:v>27.3</c:v>
                </c:pt>
                <c:pt idx="33">
                  <c:v>26.9</c:v>
                </c:pt>
                <c:pt idx="34">
                  <c:v>28.1</c:v>
                </c:pt>
                <c:pt idx="35">
                  <c:v>28.1</c:v>
                </c:pt>
                <c:pt idx="36">
                  <c:v>33.0</c:v>
                </c:pt>
                <c:pt idx="37">
                  <c:v>34.2</c:v>
                </c:pt>
                <c:pt idx="38">
                  <c:v>32.8</c:v>
                </c:pt>
                <c:pt idx="39">
                  <c:v>32.7</c:v>
                </c:pt>
                <c:pt idx="40">
                  <c:v>32.0</c:v>
                </c:pt>
                <c:pt idx="41">
                  <c:v>32.6</c:v>
                </c:pt>
                <c:pt idx="42">
                  <c:v>31.8</c:v>
                </c:pt>
                <c:pt idx="43">
                  <c:v>27.2</c:v>
                </c:pt>
                <c:pt idx="44">
                  <c:v>30.5</c:v>
                </c:pt>
                <c:pt idx="45">
                  <c:v>32.7</c:v>
                </c:pt>
                <c:pt idx="46">
                  <c:v>27.9</c:v>
                </c:pt>
                <c:pt idx="47">
                  <c:v>41.9</c:v>
                </c:pt>
                <c:pt idx="48">
                  <c:v>30.3</c:v>
                </c:pt>
                <c:pt idx="49">
                  <c:v>28.6</c:v>
                </c:pt>
                <c:pt idx="50">
                  <c:v>34.7</c:v>
                </c:pt>
                <c:pt idx="51">
                  <c:v>40.8</c:v>
                </c:pt>
                <c:pt idx="52">
                  <c:v>38.3</c:v>
                </c:pt>
                <c:pt idx="53">
                  <c:v>34.4</c:v>
                </c:pt>
                <c:pt idx="54">
                  <c:v>37.8</c:v>
                </c:pt>
                <c:pt idx="55">
                  <c:v>37.5</c:v>
                </c:pt>
                <c:pt idx="56">
                  <c:v>11.2</c:v>
                </c:pt>
                <c:pt idx="57">
                  <c:v>28.3</c:v>
                </c:pt>
                <c:pt idx="58">
                  <c:v>33.6</c:v>
                </c:pt>
                <c:pt idx="59">
                  <c:v>35.8</c:v>
                </c:pt>
                <c:pt idx="60">
                  <c:v>40.4</c:v>
                </c:pt>
                <c:pt idx="61">
                  <c:v>39.4</c:v>
                </c:pt>
                <c:pt idx="62">
                  <c:v>38.0</c:v>
                </c:pt>
                <c:pt idx="63">
                  <c:v>40.2</c:v>
                </c:pt>
                <c:pt idx="64">
                  <c:v>40.1</c:v>
                </c:pt>
                <c:pt idx="65">
                  <c:v>39.3</c:v>
                </c:pt>
                <c:pt idx="66">
                  <c:v>39.9</c:v>
                </c:pt>
                <c:pt idx="67">
                  <c:v>38.7</c:v>
                </c:pt>
                <c:pt idx="68">
                  <c:v>38.4</c:v>
                </c:pt>
                <c:pt idx="69">
                  <c:v>26.8</c:v>
                </c:pt>
                <c:pt idx="70">
                  <c:v>35.8</c:v>
                </c:pt>
                <c:pt idx="71">
                  <c:v>39.0</c:v>
                </c:pt>
                <c:pt idx="72">
                  <c:v>37.7</c:v>
                </c:pt>
                <c:pt idx="73">
                  <c:v>42.3</c:v>
                </c:pt>
                <c:pt idx="74">
                  <c:v>39.9</c:v>
                </c:pt>
                <c:pt idx="75">
                  <c:v>45.2</c:v>
                </c:pt>
                <c:pt idx="76">
                  <c:v>25.7</c:v>
                </c:pt>
                <c:pt idx="77">
                  <c:v>29.3</c:v>
                </c:pt>
                <c:pt idx="78">
                  <c:v>15.6</c:v>
                </c:pt>
                <c:pt idx="79">
                  <c:v>23.2</c:v>
                </c:pt>
                <c:pt idx="80">
                  <c:v>20.0</c:v>
                </c:pt>
                <c:pt idx="81">
                  <c:v>20.2</c:v>
                </c:pt>
                <c:pt idx="82">
                  <c:v>17.4</c:v>
                </c:pt>
                <c:pt idx="83">
                  <c:v>37.0</c:v>
                </c:pt>
                <c:pt idx="84">
                  <c:v>36.9</c:v>
                </c:pt>
                <c:pt idx="85">
                  <c:v>40.7</c:v>
                </c:pt>
                <c:pt idx="86">
                  <c:v>39.8</c:v>
                </c:pt>
                <c:pt idx="87">
                  <c:v>37.6</c:v>
                </c:pt>
                <c:pt idx="88">
                  <c:v>39.3</c:v>
                </c:pt>
              </c:numCache>
            </c:numRef>
          </c:xVal>
          <c:yVal>
            <c:numRef>
              <c:f>'SHMSL-Hole U1415N-Rcores'!$I$6:$I$94</c:f>
              <c:numCache>
                <c:formatCode>General</c:formatCode>
                <c:ptCount val="89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0.14</c:v>
                </c:pt>
                <c:pt idx="5">
                  <c:v>0.15</c:v>
                </c:pt>
                <c:pt idx="6">
                  <c:v>0.16</c:v>
                </c:pt>
                <c:pt idx="7">
                  <c:v>0.2</c:v>
                </c:pt>
                <c:pt idx="8">
                  <c:v>0.21</c:v>
                </c:pt>
                <c:pt idx="9">
                  <c:v>0.22</c:v>
                </c:pt>
                <c:pt idx="10">
                  <c:v>0.23</c:v>
                </c:pt>
                <c:pt idx="11">
                  <c:v>0.24</c:v>
                </c:pt>
                <c:pt idx="12">
                  <c:v>0.28</c:v>
                </c:pt>
                <c:pt idx="13">
                  <c:v>0.29</c:v>
                </c:pt>
                <c:pt idx="14">
                  <c:v>0.3</c:v>
                </c:pt>
                <c:pt idx="15">
                  <c:v>0.31</c:v>
                </c:pt>
                <c:pt idx="16">
                  <c:v>0.32</c:v>
                </c:pt>
                <c:pt idx="17">
                  <c:v>0.33</c:v>
                </c:pt>
                <c:pt idx="18">
                  <c:v>0.39</c:v>
                </c:pt>
                <c:pt idx="19">
                  <c:v>0.4</c:v>
                </c:pt>
                <c:pt idx="20">
                  <c:v>0.41</c:v>
                </c:pt>
                <c:pt idx="21">
                  <c:v>0.42</c:v>
                </c:pt>
                <c:pt idx="22">
                  <c:v>0.47</c:v>
                </c:pt>
                <c:pt idx="23">
                  <c:v>0.48</c:v>
                </c:pt>
                <c:pt idx="24">
                  <c:v>0.49</c:v>
                </c:pt>
                <c:pt idx="25">
                  <c:v>0.5</c:v>
                </c:pt>
                <c:pt idx="26">
                  <c:v>0.58</c:v>
                </c:pt>
                <c:pt idx="27">
                  <c:v>0.59</c:v>
                </c:pt>
                <c:pt idx="28">
                  <c:v>0.6</c:v>
                </c:pt>
                <c:pt idx="29">
                  <c:v>0.61</c:v>
                </c:pt>
                <c:pt idx="30">
                  <c:v>0.62</c:v>
                </c:pt>
                <c:pt idx="31">
                  <c:v>0.63</c:v>
                </c:pt>
                <c:pt idx="32">
                  <c:v>0.64</c:v>
                </c:pt>
                <c:pt idx="33">
                  <c:v>0.65</c:v>
                </c:pt>
                <c:pt idx="34">
                  <c:v>14.92</c:v>
                </c:pt>
                <c:pt idx="35">
                  <c:v>14.93</c:v>
                </c:pt>
                <c:pt idx="36">
                  <c:v>14.94</c:v>
                </c:pt>
                <c:pt idx="37">
                  <c:v>14.95</c:v>
                </c:pt>
                <c:pt idx="38">
                  <c:v>15.03</c:v>
                </c:pt>
                <c:pt idx="39">
                  <c:v>15.04</c:v>
                </c:pt>
                <c:pt idx="40">
                  <c:v>15.05</c:v>
                </c:pt>
                <c:pt idx="41">
                  <c:v>15.06</c:v>
                </c:pt>
                <c:pt idx="42">
                  <c:v>15.07</c:v>
                </c:pt>
                <c:pt idx="43">
                  <c:v>15.08</c:v>
                </c:pt>
                <c:pt idx="44">
                  <c:v>15.09</c:v>
                </c:pt>
                <c:pt idx="45">
                  <c:v>15.1</c:v>
                </c:pt>
                <c:pt idx="46">
                  <c:v>15.11</c:v>
                </c:pt>
                <c:pt idx="47">
                  <c:v>18.92</c:v>
                </c:pt>
                <c:pt idx="48">
                  <c:v>18.97</c:v>
                </c:pt>
                <c:pt idx="49">
                  <c:v>18.98</c:v>
                </c:pt>
                <c:pt idx="50">
                  <c:v>18.99</c:v>
                </c:pt>
                <c:pt idx="51">
                  <c:v>19.0</c:v>
                </c:pt>
                <c:pt idx="52">
                  <c:v>19.01</c:v>
                </c:pt>
                <c:pt idx="53">
                  <c:v>19.02</c:v>
                </c:pt>
                <c:pt idx="54">
                  <c:v>19.11</c:v>
                </c:pt>
                <c:pt idx="55">
                  <c:v>19.12</c:v>
                </c:pt>
                <c:pt idx="56">
                  <c:v>19.17</c:v>
                </c:pt>
                <c:pt idx="57">
                  <c:v>19.18</c:v>
                </c:pt>
                <c:pt idx="58">
                  <c:v>19.19</c:v>
                </c:pt>
                <c:pt idx="59">
                  <c:v>19.2</c:v>
                </c:pt>
                <c:pt idx="60">
                  <c:v>19.21</c:v>
                </c:pt>
                <c:pt idx="61">
                  <c:v>19.22</c:v>
                </c:pt>
                <c:pt idx="62">
                  <c:v>19.23</c:v>
                </c:pt>
                <c:pt idx="63">
                  <c:v>19.31</c:v>
                </c:pt>
                <c:pt idx="64">
                  <c:v>19.32</c:v>
                </c:pt>
                <c:pt idx="65">
                  <c:v>19.33</c:v>
                </c:pt>
                <c:pt idx="66">
                  <c:v>19.34</c:v>
                </c:pt>
                <c:pt idx="67">
                  <c:v>19.35</c:v>
                </c:pt>
                <c:pt idx="68">
                  <c:v>19.36</c:v>
                </c:pt>
                <c:pt idx="69">
                  <c:v>27.93</c:v>
                </c:pt>
                <c:pt idx="70">
                  <c:v>27.94</c:v>
                </c:pt>
                <c:pt idx="71">
                  <c:v>27.99</c:v>
                </c:pt>
                <c:pt idx="72">
                  <c:v>28.05</c:v>
                </c:pt>
                <c:pt idx="73">
                  <c:v>28.13</c:v>
                </c:pt>
                <c:pt idx="74">
                  <c:v>28.22</c:v>
                </c:pt>
                <c:pt idx="75">
                  <c:v>28.23</c:v>
                </c:pt>
                <c:pt idx="76">
                  <c:v>28.34</c:v>
                </c:pt>
                <c:pt idx="77">
                  <c:v>28.35</c:v>
                </c:pt>
                <c:pt idx="78">
                  <c:v>28.36</c:v>
                </c:pt>
                <c:pt idx="79">
                  <c:v>28.37</c:v>
                </c:pt>
                <c:pt idx="80">
                  <c:v>28.38</c:v>
                </c:pt>
                <c:pt idx="81">
                  <c:v>28.39</c:v>
                </c:pt>
                <c:pt idx="82">
                  <c:v>28.4</c:v>
                </c:pt>
                <c:pt idx="83">
                  <c:v>28.41</c:v>
                </c:pt>
                <c:pt idx="84">
                  <c:v>28.42</c:v>
                </c:pt>
                <c:pt idx="85">
                  <c:v>28.43</c:v>
                </c:pt>
                <c:pt idx="86">
                  <c:v>28.44</c:v>
                </c:pt>
                <c:pt idx="87">
                  <c:v>28.45</c:v>
                </c:pt>
                <c:pt idx="88">
                  <c:v>28.46</c:v>
                </c:pt>
              </c:numCache>
            </c:numRef>
          </c:yVal>
          <c:smooth val="0"/>
        </c:ser>
        <c:ser>
          <c:idx val="1"/>
          <c:order val="1"/>
          <c:tx>
            <c:v>Filtered L*</c:v>
          </c:tx>
          <c:spPr>
            <a:ln w="47625">
              <a:noFill/>
            </a:ln>
            <a:effectLst/>
          </c:spPr>
          <c:marker>
            <c:symbol val="circle"/>
            <c:size val="6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</c:marker>
          <c:xVal>
            <c:numRef>
              <c:f>'SHMSL-Hole U1415N-Rcores'!$O$6:$O$94</c:f>
              <c:numCache>
                <c:formatCode>General</c:formatCode>
                <c:ptCount val="89"/>
                <c:pt idx="0">
                  <c:v>24.4</c:v>
                </c:pt>
                <c:pt idx="1">
                  <c:v>25.6</c:v>
                </c:pt>
                <c:pt idx="2">
                  <c:v>32.5</c:v>
                </c:pt>
                <c:pt idx="4">
                  <c:v>24.0</c:v>
                </c:pt>
                <c:pt idx="5">
                  <c:v>26.1</c:v>
                </c:pt>
                <c:pt idx="9">
                  <c:v>34.4</c:v>
                </c:pt>
                <c:pt idx="10">
                  <c:v>36.4</c:v>
                </c:pt>
                <c:pt idx="15">
                  <c:v>20.4</c:v>
                </c:pt>
                <c:pt idx="16">
                  <c:v>23.0</c:v>
                </c:pt>
                <c:pt idx="18">
                  <c:v>31.0</c:v>
                </c:pt>
                <c:pt idx="19">
                  <c:v>31.1</c:v>
                </c:pt>
                <c:pt idx="20">
                  <c:v>29.4</c:v>
                </c:pt>
                <c:pt idx="21">
                  <c:v>31.2</c:v>
                </c:pt>
                <c:pt idx="22">
                  <c:v>28.5</c:v>
                </c:pt>
                <c:pt idx="23">
                  <c:v>27.5</c:v>
                </c:pt>
                <c:pt idx="24">
                  <c:v>28.2</c:v>
                </c:pt>
                <c:pt idx="25">
                  <c:v>26.2</c:v>
                </c:pt>
                <c:pt idx="26">
                  <c:v>33.1</c:v>
                </c:pt>
                <c:pt idx="27">
                  <c:v>32.5</c:v>
                </c:pt>
                <c:pt idx="28">
                  <c:v>31.9</c:v>
                </c:pt>
                <c:pt idx="34">
                  <c:v>28.1</c:v>
                </c:pt>
                <c:pt idx="35">
                  <c:v>28.1</c:v>
                </c:pt>
                <c:pt idx="36">
                  <c:v>33.0</c:v>
                </c:pt>
                <c:pt idx="37">
                  <c:v>34.2</c:v>
                </c:pt>
                <c:pt idx="38">
                  <c:v>32.8</c:v>
                </c:pt>
                <c:pt idx="39">
                  <c:v>32.7</c:v>
                </c:pt>
                <c:pt idx="40">
                  <c:v>32.0</c:v>
                </c:pt>
                <c:pt idx="41">
                  <c:v>32.6</c:v>
                </c:pt>
                <c:pt idx="45">
                  <c:v>32.7</c:v>
                </c:pt>
                <c:pt idx="46">
                  <c:v>27.9</c:v>
                </c:pt>
                <c:pt idx="47">
                  <c:v>41.9</c:v>
                </c:pt>
                <c:pt idx="48">
                  <c:v>30.3</c:v>
                </c:pt>
                <c:pt idx="49">
                  <c:v>28.6</c:v>
                </c:pt>
                <c:pt idx="50">
                  <c:v>34.7</c:v>
                </c:pt>
                <c:pt idx="51">
                  <c:v>40.8</c:v>
                </c:pt>
                <c:pt idx="52">
                  <c:v>38.3</c:v>
                </c:pt>
                <c:pt idx="54">
                  <c:v>37.8</c:v>
                </c:pt>
                <c:pt idx="58">
                  <c:v>33.6</c:v>
                </c:pt>
                <c:pt idx="59">
                  <c:v>35.8</c:v>
                </c:pt>
                <c:pt idx="60">
                  <c:v>40.4</c:v>
                </c:pt>
                <c:pt idx="61">
                  <c:v>39.4</c:v>
                </c:pt>
                <c:pt idx="62">
                  <c:v>38.0</c:v>
                </c:pt>
                <c:pt idx="64">
                  <c:v>40.1</c:v>
                </c:pt>
                <c:pt idx="65">
                  <c:v>39.3</c:v>
                </c:pt>
                <c:pt idx="66">
                  <c:v>39.9</c:v>
                </c:pt>
                <c:pt idx="67">
                  <c:v>38.7</c:v>
                </c:pt>
                <c:pt idx="69">
                  <c:v>26.8</c:v>
                </c:pt>
                <c:pt idx="70">
                  <c:v>35.8</c:v>
                </c:pt>
                <c:pt idx="71">
                  <c:v>39.0</c:v>
                </c:pt>
                <c:pt idx="72">
                  <c:v>37.7</c:v>
                </c:pt>
                <c:pt idx="73">
                  <c:v>42.3</c:v>
                </c:pt>
                <c:pt idx="75">
                  <c:v>45.2</c:v>
                </c:pt>
                <c:pt idx="83">
                  <c:v>37.0</c:v>
                </c:pt>
                <c:pt idx="84">
                  <c:v>36.9</c:v>
                </c:pt>
                <c:pt idx="85">
                  <c:v>40.7</c:v>
                </c:pt>
                <c:pt idx="86">
                  <c:v>39.8</c:v>
                </c:pt>
                <c:pt idx="87">
                  <c:v>37.6</c:v>
                </c:pt>
                <c:pt idx="88">
                  <c:v>39.3</c:v>
                </c:pt>
              </c:numCache>
            </c:numRef>
          </c:xVal>
          <c:yVal>
            <c:numRef>
              <c:f>'SHMSL-Hole U1415N-Rcores'!$I$6:$I$94</c:f>
              <c:numCache>
                <c:formatCode>General</c:formatCode>
                <c:ptCount val="89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0.14</c:v>
                </c:pt>
                <c:pt idx="5">
                  <c:v>0.15</c:v>
                </c:pt>
                <c:pt idx="6">
                  <c:v>0.16</c:v>
                </c:pt>
                <c:pt idx="7">
                  <c:v>0.2</c:v>
                </c:pt>
                <c:pt idx="8">
                  <c:v>0.21</c:v>
                </c:pt>
                <c:pt idx="9">
                  <c:v>0.22</c:v>
                </c:pt>
                <c:pt idx="10">
                  <c:v>0.23</c:v>
                </c:pt>
                <c:pt idx="11">
                  <c:v>0.24</c:v>
                </c:pt>
                <c:pt idx="12">
                  <c:v>0.28</c:v>
                </c:pt>
                <c:pt idx="13">
                  <c:v>0.29</c:v>
                </c:pt>
                <c:pt idx="14">
                  <c:v>0.3</c:v>
                </c:pt>
                <c:pt idx="15">
                  <c:v>0.31</c:v>
                </c:pt>
                <c:pt idx="16">
                  <c:v>0.32</c:v>
                </c:pt>
                <c:pt idx="17">
                  <c:v>0.33</c:v>
                </c:pt>
                <c:pt idx="18">
                  <c:v>0.39</c:v>
                </c:pt>
                <c:pt idx="19">
                  <c:v>0.4</c:v>
                </c:pt>
                <c:pt idx="20">
                  <c:v>0.41</c:v>
                </c:pt>
                <c:pt idx="21">
                  <c:v>0.42</c:v>
                </c:pt>
                <c:pt idx="22">
                  <c:v>0.47</c:v>
                </c:pt>
                <c:pt idx="23">
                  <c:v>0.48</c:v>
                </c:pt>
                <c:pt idx="24">
                  <c:v>0.49</c:v>
                </c:pt>
                <c:pt idx="25">
                  <c:v>0.5</c:v>
                </c:pt>
                <c:pt idx="26">
                  <c:v>0.58</c:v>
                </c:pt>
                <c:pt idx="27">
                  <c:v>0.59</c:v>
                </c:pt>
                <c:pt idx="28">
                  <c:v>0.6</c:v>
                </c:pt>
                <c:pt idx="29">
                  <c:v>0.61</c:v>
                </c:pt>
                <c:pt idx="30">
                  <c:v>0.62</c:v>
                </c:pt>
                <c:pt idx="31">
                  <c:v>0.63</c:v>
                </c:pt>
                <c:pt idx="32">
                  <c:v>0.64</c:v>
                </c:pt>
                <c:pt idx="33">
                  <c:v>0.65</c:v>
                </c:pt>
                <c:pt idx="34">
                  <c:v>14.92</c:v>
                </c:pt>
                <c:pt idx="35">
                  <c:v>14.93</c:v>
                </c:pt>
                <c:pt idx="36">
                  <c:v>14.94</c:v>
                </c:pt>
                <c:pt idx="37">
                  <c:v>14.95</c:v>
                </c:pt>
                <c:pt idx="38">
                  <c:v>15.03</c:v>
                </c:pt>
                <c:pt idx="39">
                  <c:v>15.04</c:v>
                </c:pt>
                <c:pt idx="40">
                  <c:v>15.05</c:v>
                </c:pt>
                <c:pt idx="41">
                  <c:v>15.06</c:v>
                </c:pt>
                <c:pt idx="42">
                  <c:v>15.07</c:v>
                </c:pt>
                <c:pt idx="43">
                  <c:v>15.08</c:v>
                </c:pt>
                <c:pt idx="44">
                  <c:v>15.09</c:v>
                </c:pt>
                <c:pt idx="45">
                  <c:v>15.1</c:v>
                </c:pt>
                <c:pt idx="46">
                  <c:v>15.11</c:v>
                </c:pt>
                <c:pt idx="47">
                  <c:v>18.92</c:v>
                </c:pt>
                <c:pt idx="48">
                  <c:v>18.97</c:v>
                </c:pt>
                <c:pt idx="49">
                  <c:v>18.98</c:v>
                </c:pt>
                <c:pt idx="50">
                  <c:v>18.99</c:v>
                </c:pt>
                <c:pt idx="51">
                  <c:v>19.0</c:v>
                </c:pt>
                <c:pt idx="52">
                  <c:v>19.01</c:v>
                </c:pt>
                <c:pt idx="53">
                  <c:v>19.02</c:v>
                </c:pt>
                <c:pt idx="54">
                  <c:v>19.11</c:v>
                </c:pt>
                <c:pt idx="55">
                  <c:v>19.12</c:v>
                </c:pt>
                <c:pt idx="56">
                  <c:v>19.17</c:v>
                </c:pt>
                <c:pt idx="57">
                  <c:v>19.18</c:v>
                </c:pt>
                <c:pt idx="58">
                  <c:v>19.19</c:v>
                </c:pt>
                <c:pt idx="59">
                  <c:v>19.2</c:v>
                </c:pt>
                <c:pt idx="60">
                  <c:v>19.21</c:v>
                </c:pt>
                <c:pt idx="61">
                  <c:v>19.22</c:v>
                </c:pt>
                <c:pt idx="62">
                  <c:v>19.23</c:v>
                </c:pt>
                <c:pt idx="63">
                  <c:v>19.31</c:v>
                </c:pt>
                <c:pt idx="64">
                  <c:v>19.32</c:v>
                </c:pt>
                <c:pt idx="65">
                  <c:v>19.33</c:v>
                </c:pt>
                <c:pt idx="66">
                  <c:v>19.34</c:v>
                </c:pt>
                <c:pt idx="67">
                  <c:v>19.35</c:v>
                </c:pt>
                <c:pt idx="68">
                  <c:v>19.36</c:v>
                </c:pt>
                <c:pt idx="69">
                  <c:v>27.93</c:v>
                </c:pt>
                <c:pt idx="70">
                  <c:v>27.94</c:v>
                </c:pt>
                <c:pt idx="71">
                  <c:v>27.99</c:v>
                </c:pt>
                <c:pt idx="72">
                  <c:v>28.05</c:v>
                </c:pt>
                <c:pt idx="73">
                  <c:v>28.13</c:v>
                </c:pt>
                <c:pt idx="74">
                  <c:v>28.22</c:v>
                </c:pt>
                <c:pt idx="75">
                  <c:v>28.23</c:v>
                </c:pt>
                <c:pt idx="76">
                  <c:v>28.34</c:v>
                </c:pt>
                <c:pt idx="77">
                  <c:v>28.35</c:v>
                </c:pt>
                <c:pt idx="78">
                  <c:v>28.36</c:v>
                </c:pt>
                <c:pt idx="79">
                  <c:v>28.37</c:v>
                </c:pt>
                <c:pt idx="80">
                  <c:v>28.38</c:v>
                </c:pt>
                <c:pt idx="81">
                  <c:v>28.39</c:v>
                </c:pt>
                <c:pt idx="82">
                  <c:v>28.4</c:v>
                </c:pt>
                <c:pt idx="83">
                  <c:v>28.41</c:v>
                </c:pt>
                <c:pt idx="84">
                  <c:v>28.42</c:v>
                </c:pt>
                <c:pt idx="85">
                  <c:v>28.43</c:v>
                </c:pt>
                <c:pt idx="86">
                  <c:v>28.44</c:v>
                </c:pt>
                <c:pt idx="87">
                  <c:v>28.45</c:v>
                </c:pt>
                <c:pt idx="88">
                  <c:v>28.46</c:v>
                </c:pt>
              </c:numCache>
            </c:numRef>
          </c:yVal>
          <c:smooth val="0"/>
        </c:ser>
        <c:ser>
          <c:idx val="2"/>
          <c:order val="2"/>
          <c:tx>
            <c:v>Raw a*</c:v>
          </c:tx>
          <c:spPr>
            <a:ln w="47625">
              <a:noFill/>
            </a:ln>
            <a:effectLst/>
          </c:spPr>
          <c:marker>
            <c:symbol val="circle"/>
            <c:size val="6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xVal>
            <c:numRef>
              <c:f>'SHMSL-Hole U1415N-Rcores'!$M$6:$M$94</c:f>
              <c:numCache>
                <c:formatCode>General</c:formatCode>
                <c:ptCount val="89"/>
                <c:pt idx="0">
                  <c:v>-0.5</c:v>
                </c:pt>
                <c:pt idx="1">
                  <c:v>-0.2</c:v>
                </c:pt>
                <c:pt idx="2">
                  <c:v>-0.5</c:v>
                </c:pt>
                <c:pt idx="3">
                  <c:v>-0.4</c:v>
                </c:pt>
                <c:pt idx="4">
                  <c:v>0.2</c:v>
                </c:pt>
                <c:pt idx="5">
                  <c:v>0.2</c:v>
                </c:pt>
                <c:pt idx="6">
                  <c:v>-0.6</c:v>
                </c:pt>
                <c:pt idx="7">
                  <c:v>-0.1</c:v>
                </c:pt>
                <c:pt idx="8">
                  <c:v>-0.4</c:v>
                </c:pt>
                <c:pt idx="9">
                  <c:v>0.6</c:v>
                </c:pt>
                <c:pt idx="10">
                  <c:v>-0.1</c:v>
                </c:pt>
                <c:pt idx="11">
                  <c:v>-0.6</c:v>
                </c:pt>
                <c:pt idx="12">
                  <c:v>-1.1</c:v>
                </c:pt>
                <c:pt idx="13">
                  <c:v>-0.5</c:v>
                </c:pt>
                <c:pt idx="14">
                  <c:v>-0.5</c:v>
                </c:pt>
                <c:pt idx="15">
                  <c:v>-0.5</c:v>
                </c:pt>
                <c:pt idx="16">
                  <c:v>-0.1</c:v>
                </c:pt>
                <c:pt idx="17">
                  <c:v>-0.8</c:v>
                </c:pt>
                <c:pt idx="18">
                  <c:v>0.1</c:v>
                </c:pt>
                <c:pt idx="19">
                  <c:v>-0.5</c:v>
                </c:pt>
                <c:pt idx="20">
                  <c:v>0.0</c:v>
                </c:pt>
                <c:pt idx="21">
                  <c:v>-0.4</c:v>
                </c:pt>
                <c:pt idx="22">
                  <c:v>-0.5</c:v>
                </c:pt>
                <c:pt idx="23">
                  <c:v>-0.4</c:v>
                </c:pt>
                <c:pt idx="24">
                  <c:v>-0.5</c:v>
                </c:pt>
                <c:pt idx="25">
                  <c:v>-0.1</c:v>
                </c:pt>
                <c:pt idx="26">
                  <c:v>0.4</c:v>
                </c:pt>
                <c:pt idx="27">
                  <c:v>0.3</c:v>
                </c:pt>
                <c:pt idx="28">
                  <c:v>0.3</c:v>
                </c:pt>
                <c:pt idx="29">
                  <c:v>0.3</c:v>
                </c:pt>
                <c:pt idx="30">
                  <c:v>0.0</c:v>
                </c:pt>
                <c:pt idx="31">
                  <c:v>-2.1</c:v>
                </c:pt>
                <c:pt idx="32">
                  <c:v>-1.5</c:v>
                </c:pt>
                <c:pt idx="33">
                  <c:v>-1.2</c:v>
                </c:pt>
                <c:pt idx="34">
                  <c:v>0.1</c:v>
                </c:pt>
                <c:pt idx="35">
                  <c:v>0.2</c:v>
                </c:pt>
                <c:pt idx="36">
                  <c:v>0.3</c:v>
                </c:pt>
                <c:pt idx="37">
                  <c:v>0.2</c:v>
                </c:pt>
                <c:pt idx="38">
                  <c:v>0.2</c:v>
                </c:pt>
                <c:pt idx="39">
                  <c:v>0.3</c:v>
                </c:pt>
                <c:pt idx="40">
                  <c:v>0.3</c:v>
                </c:pt>
                <c:pt idx="41">
                  <c:v>0.2</c:v>
                </c:pt>
                <c:pt idx="42">
                  <c:v>0.1</c:v>
                </c:pt>
                <c:pt idx="43">
                  <c:v>0.4</c:v>
                </c:pt>
                <c:pt idx="44">
                  <c:v>-0.2</c:v>
                </c:pt>
                <c:pt idx="45">
                  <c:v>-0.4</c:v>
                </c:pt>
                <c:pt idx="46">
                  <c:v>-1.8</c:v>
                </c:pt>
                <c:pt idx="47">
                  <c:v>0.4</c:v>
                </c:pt>
                <c:pt idx="48">
                  <c:v>-0.3</c:v>
                </c:pt>
                <c:pt idx="49">
                  <c:v>-0.2</c:v>
                </c:pt>
                <c:pt idx="50">
                  <c:v>-0.1</c:v>
                </c:pt>
                <c:pt idx="51">
                  <c:v>0.4</c:v>
                </c:pt>
                <c:pt idx="52">
                  <c:v>0.3</c:v>
                </c:pt>
                <c:pt idx="53">
                  <c:v>-0.8</c:v>
                </c:pt>
                <c:pt idx="54">
                  <c:v>0.9</c:v>
                </c:pt>
                <c:pt idx="55">
                  <c:v>0.6</c:v>
                </c:pt>
                <c:pt idx="56">
                  <c:v>-0.4</c:v>
                </c:pt>
                <c:pt idx="57">
                  <c:v>-0.1</c:v>
                </c:pt>
                <c:pt idx="58">
                  <c:v>0.1</c:v>
                </c:pt>
                <c:pt idx="59">
                  <c:v>0.7</c:v>
                </c:pt>
                <c:pt idx="60">
                  <c:v>0.9</c:v>
                </c:pt>
                <c:pt idx="61">
                  <c:v>0.8</c:v>
                </c:pt>
                <c:pt idx="62">
                  <c:v>0.8</c:v>
                </c:pt>
                <c:pt idx="63">
                  <c:v>0.6</c:v>
                </c:pt>
                <c:pt idx="64">
                  <c:v>0.7</c:v>
                </c:pt>
                <c:pt idx="65">
                  <c:v>0.6</c:v>
                </c:pt>
                <c:pt idx="66">
                  <c:v>0.6</c:v>
                </c:pt>
                <c:pt idx="67">
                  <c:v>0.6</c:v>
                </c:pt>
                <c:pt idx="68">
                  <c:v>0.3</c:v>
                </c:pt>
                <c:pt idx="69">
                  <c:v>0.1</c:v>
                </c:pt>
                <c:pt idx="70">
                  <c:v>-0.1</c:v>
                </c:pt>
                <c:pt idx="71">
                  <c:v>0.5</c:v>
                </c:pt>
                <c:pt idx="72">
                  <c:v>0.8</c:v>
                </c:pt>
                <c:pt idx="73">
                  <c:v>0.6</c:v>
                </c:pt>
                <c:pt idx="74">
                  <c:v>0.4</c:v>
                </c:pt>
                <c:pt idx="75">
                  <c:v>0.7</c:v>
                </c:pt>
                <c:pt idx="76">
                  <c:v>0.6</c:v>
                </c:pt>
                <c:pt idx="77">
                  <c:v>0.3</c:v>
                </c:pt>
                <c:pt idx="78">
                  <c:v>0.2</c:v>
                </c:pt>
                <c:pt idx="79">
                  <c:v>0.3</c:v>
                </c:pt>
                <c:pt idx="80">
                  <c:v>0.0</c:v>
                </c:pt>
                <c:pt idx="81">
                  <c:v>0.5</c:v>
                </c:pt>
                <c:pt idx="82">
                  <c:v>1.6</c:v>
                </c:pt>
                <c:pt idx="83">
                  <c:v>0.4</c:v>
                </c:pt>
                <c:pt idx="84">
                  <c:v>0.4</c:v>
                </c:pt>
                <c:pt idx="85">
                  <c:v>0.0</c:v>
                </c:pt>
                <c:pt idx="86">
                  <c:v>0.2</c:v>
                </c:pt>
                <c:pt idx="87">
                  <c:v>0.0</c:v>
                </c:pt>
                <c:pt idx="88">
                  <c:v>0.5</c:v>
                </c:pt>
              </c:numCache>
            </c:numRef>
          </c:xVal>
          <c:yVal>
            <c:numRef>
              <c:f>'SHMSL-Hole U1415N-Rcores'!$I$6:$I$94</c:f>
              <c:numCache>
                <c:formatCode>General</c:formatCode>
                <c:ptCount val="89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0.14</c:v>
                </c:pt>
                <c:pt idx="5">
                  <c:v>0.15</c:v>
                </c:pt>
                <c:pt idx="6">
                  <c:v>0.16</c:v>
                </c:pt>
                <c:pt idx="7">
                  <c:v>0.2</c:v>
                </c:pt>
                <c:pt idx="8">
                  <c:v>0.21</c:v>
                </c:pt>
                <c:pt idx="9">
                  <c:v>0.22</c:v>
                </c:pt>
                <c:pt idx="10">
                  <c:v>0.23</c:v>
                </c:pt>
                <c:pt idx="11">
                  <c:v>0.24</c:v>
                </c:pt>
                <c:pt idx="12">
                  <c:v>0.28</c:v>
                </c:pt>
                <c:pt idx="13">
                  <c:v>0.29</c:v>
                </c:pt>
                <c:pt idx="14">
                  <c:v>0.3</c:v>
                </c:pt>
                <c:pt idx="15">
                  <c:v>0.31</c:v>
                </c:pt>
                <c:pt idx="16">
                  <c:v>0.32</c:v>
                </c:pt>
                <c:pt idx="17">
                  <c:v>0.33</c:v>
                </c:pt>
                <c:pt idx="18">
                  <c:v>0.39</c:v>
                </c:pt>
                <c:pt idx="19">
                  <c:v>0.4</c:v>
                </c:pt>
                <c:pt idx="20">
                  <c:v>0.41</c:v>
                </c:pt>
                <c:pt idx="21">
                  <c:v>0.42</c:v>
                </c:pt>
                <c:pt idx="22">
                  <c:v>0.47</c:v>
                </c:pt>
                <c:pt idx="23">
                  <c:v>0.48</c:v>
                </c:pt>
                <c:pt idx="24">
                  <c:v>0.49</c:v>
                </c:pt>
                <c:pt idx="25">
                  <c:v>0.5</c:v>
                </c:pt>
                <c:pt idx="26">
                  <c:v>0.58</c:v>
                </c:pt>
                <c:pt idx="27">
                  <c:v>0.59</c:v>
                </c:pt>
                <c:pt idx="28">
                  <c:v>0.6</c:v>
                </c:pt>
                <c:pt idx="29">
                  <c:v>0.61</c:v>
                </c:pt>
                <c:pt idx="30">
                  <c:v>0.62</c:v>
                </c:pt>
                <c:pt idx="31">
                  <c:v>0.63</c:v>
                </c:pt>
                <c:pt idx="32">
                  <c:v>0.64</c:v>
                </c:pt>
                <c:pt idx="33">
                  <c:v>0.65</c:v>
                </c:pt>
                <c:pt idx="34">
                  <c:v>14.92</c:v>
                </c:pt>
                <c:pt idx="35">
                  <c:v>14.93</c:v>
                </c:pt>
                <c:pt idx="36">
                  <c:v>14.94</c:v>
                </c:pt>
                <c:pt idx="37">
                  <c:v>14.95</c:v>
                </c:pt>
                <c:pt idx="38">
                  <c:v>15.03</c:v>
                </c:pt>
                <c:pt idx="39">
                  <c:v>15.04</c:v>
                </c:pt>
                <c:pt idx="40">
                  <c:v>15.05</c:v>
                </c:pt>
                <c:pt idx="41">
                  <c:v>15.06</c:v>
                </c:pt>
                <c:pt idx="42">
                  <c:v>15.07</c:v>
                </c:pt>
                <c:pt idx="43">
                  <c:v>15.08</c:v>
                </c:pt>
                <c:pt idx="44">
                  <c:v>15.09</c:v>
                </c:pt>
                <c:pt idx="45">
                  <c:v>15.1</c:v>
                </c:pt>
                <c:pt idx="46">
                  <c:v>15.11</c:v>
                </c:pt>
                <c:pt idx="47">
                  <c:v>18.92</c:v>
                </c:pt>
                <c:pt idx="48">
                  <c:v>18.97</c:v>
                </c:pt>
                <c:pt idx="49">
                  <c:v>18.98</c:v>
                </c:pt>
                <c:pt idx="50">
                  <c:v>18.99</c:v>
                </c:pt>
                <c:pt idx="51">
                  <c:v>19.0</c:v>
                </c:pt>
                <c:pt idx="52">
                  <c:v>19.01</c:v>
                </c:pt>
                <c:pt idx="53">
                  <c:v>19.02</c:v>
                </c:pt>
                <c:pt idx="54">
                  <c:v>19.11</c:v>
                </c:pt>
                <c:pt idx="55">
                  <c:v>19.12</c:v>
                </c:pt>
                <c:pt idx="56">
                  <c:v>19.17</c:v>
                </c:pt>
                <c:pt idx="57">
                  <c:v>19.18</c:v>
                </c:pt>
                <c:pt idx="58">
                  <c:v>19.19</c:v>
                </c:pt>
                <c:pt idx="59">
                  <c:v>19.2</c:v>
                </c:pt>
                <c:pt idx="60">
                  <c:v>19.21</c:v>
                </c:pt>
                <c:pt idx="61">
                  <c:v>19.22</c:v>
                </c:pt>
                <c:pt idx="62">
                  <c:v>19.23</c:v>
                </c:pt>
                <c:pt idx="63">
                  <c:v>19.31</c:v>
                </c:pt>
                <c:pt idx="64">
                  <c:v>19.32</c:v>
                </c:pt>
                <c:pt idx="65">
                  <c:v>19.33</c:v>
                </c:pt>
                <c:pt idx="66">
                  <c:v>19.34</c:v>
                </c:pt>
                <c:pt idx="67">
                  <c:v>19.35</c:v>
                </c:pt>
                <c:pt idx="68">
                  <c:v>19.36</c:v>
                </c:pt>
                <c:pt idx="69">
                  <c:v>27.93</c:v>
                </c:pt>
                <c:pt idx="70">
                  <c:v>27.94</c:v>
                </c:pt>
                <c:pt idx="71">
                  <c:v>27.99</c:v>
                </c:pt>
                <c:pt idx="72">
                  <c:v>28.05</c:v>
                </c:pt>
                <c:pt idx="73">
                  <c:v>28.13</c:v>
                </c:pt>
                <c:pt idx="74">
                  <c:v>28.22</c:v>
                </c:pt>
                <c:pt idx="75">
                  <c:v>28.23</c:v>
                </c:pt>
                <c:pt idx="76">
                  <c:v>28.34</c:v>
                </c:pt>
                <c:pt idx="77">
                  <c:v>28.35</c:v>
                </c:pt>
                <c:pt idx="78">
                  <c:v>28.36</c:v>
                </c:pt>
                <c:pt idx="79">
                  <c:v>28.37</c:v>
                </c:pt>
                <c:pt idx="80">
                  <c:v>28.38</c:v>
                </c:pt>
                <c:pt idx="81">
                  <c:v>28.39</c:v>
                </c:pt>
                <c:pt idx="82">
                  <c:v>28.4</c:v>
                </c:pt>
                <c:pt idx="83">
                  <c:v>28.41</c:v>
                </c:pt>
                <c:pt idx="84">
                  <c:v>28.42</c:v>
                </c:pt>
                <c:pt idx="85">
                  <c:v>28.43</c:v>
                </c:pt>
                <c:pt idx="86">
                  <c:v>28.44</c:v>
                </c:pt>
                <c:pt idx="87">
                  <c:v>28.45</c:v>
                </c:pt>
                <c:pt idx="88">
                  <c:v>28.46</c:v>
                </c:pt>
              </c:numCache>
            </c:numRef>
          </c:yVal>
          <c:smooth val="0"/>
        </c:ser>
        <c:ser>
          <c:idx val="3"/>
          <c:order val="3"/>
          <c:tx>
            <c:v>Filtered a*</c:v>
          </c:tx>
          <c:spPr>
            <a:ln w="47625">
              <a:noFill/>
            </a:ln>
            <a:effectLst/>
          </c:spPr>
          <c:marker>
            <c:symbol val="circle"/>
            <c:size val="6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xVal>
            <c:numRef>
              <c:f>'SHMSL-Hole U1415N-Rcores'!$P$6:$P$94</c:f>
              <c:numCache>
                <c:formatCode>General</c:formatCode>
                <c:ptCount val="89"/>
                <c:pt idx="0">
                  <c:v>-0.5</c:v>
                </c:pt>
                <c:pt idx="1">
                  <c:v>-0.2</c:v>
                </c:pt>
                <c:pt idx="2">
                  <c:v>-0.5</c:v>
                </c:pt>
                <c:pt idx="4">
                  <c:v>0.2</c:v>
                </c:pt>
                <c:pt idx="5">
                  <c:v>0.2</c:v>
                </c:pt>
                <c:pt idx="9">
                  <c:v>0.6</c:v>
                </c:pt>
                <c:pt idx="10">
                  <c:v>-0.1</c:v>
                </c:pt>
                <c:pt idx="15">
                  <c:v>-0.5</c:v>
                </c:pt>
                <c:pt idx="16">
                  <c:v>-0.1</c:v>
                </c:pt>
                <c:pt idx="18">
                  <c:v>0.1</c:v>
                </c:pt>
                <c:pt idx="19">
                  <c:v>-0.5</c:v>
                </c:pt>
                <c:pt idx="20">
                  <c:v>0.0</c:v>
                </c:pt>
                <c:pt idx="21">
                  <c:v>-0.4</c:v>
                </c:pt>
                <c:pt idx="22">
                  <c:v>-0.5</c:v>
                </c:pt>
                <c:pt idx="23">
                  <c:v>-0.4</c:v>
                </c:pt>
                <c:pt idx="24">
                  <c:v>-0.5</c:v>
                </c:pt>
                <c:pt idx="25">
                  <c:v>-0.1</c:v>
                </c:pt>
                <c:pt idx="26">
                  <c:v>0.4</c:v>
                </c:pt>
                <c:pt idx="27">
                  <c:v>0.3</c:v>
                </c:pt>
                <c:pt idx="28">
                  <c:v>0.3</c:v>
                </c:pt>
                <c:pt idx="34">
                  <c:v>0.1</c:v>
                </c:pt>
                <c:pt idx="35">
                  <c:v>0.2</c:v>
                </c:pt>
                <c:pt idx="36">
                  <c:v>0.3</c:v>
                </c:pt>
                <c:pt idx="37">
                  <c:v>0.2</c:v>
                </c:pt>
                <c:pt idx="38">
                  <c:v>0.2</c:v>
                </c:pt>
                <c:pt idx="39">
                  <c:v>0.3</c:v>
                </c:pt>
                <c:pt idx="40">
                  <c:v>0.3</c:v>
                </c:pt>
                <c:pt idx="41">
                  <c:v>0.2</c:v>
                </c:pt>
                <c:pt idx="45">
                  <c:v>-0.4</c:v>
                </c:pt>
                <c:pt idx="46">
                  <c:v>-1.8</c:v>
                </c:pt>
                <c:pt idx="47">
                  <c:v>0.4</c:v>
                </c:pt>
                <c:pt idx="48">
                  <c:v>-0.3</c:v>
                </c:pt>
                <c:pt idx="49">
                  <c:v>-0.2</c:v>
                </c:pt>
                <c:pt idx="50">
                  <c:v>-0.1</c:v>
                </c:pt>
                <c:pt idx="51">
                  <c:v>0.4</c:v>
                </c:pt>
                <c:pt idx="52">
                  <c:v>0.3</c:v>
                </c:pt>
                <c:pt idx="54">
                  <c:v>0.9</c:v>
                </c:pt>
                <c:pt idx="58">
                  <c:v>0.1</c:v>
                </c:pt>
                <c:pt idx="59">
                  <c:v>0.7</c:v>
                </c:pt>
                <c:pt idx="60">
                  <c:v>0.9</c:v>
                </c:pt>
                <c:pt idx="61">
                  <c:v>0.8</c:v>
                </c:pt>
                <c:pt idx="62">
                  <c:v>0.8</c:v>
                </c:pt>
                <c:pt idx="64">
                  <c:v>0.7</c:v>
                </c:pt>
                <c:pt idx="65">
                  <c:v>0.6</c:v>
                </c:pt>
                <c:pt idx="66">
                  <c:v>0.6</c:v>
                </c:pt>
                <c:pt idx="67">
                  <c:v>0.6</c:v>
                </c:pt>
                <c:pt idx="69">
                  <c:v>0.1</c:v>
                </c:pt>
                <c:pt idx="70">
                  <c:v>-0.1</c:v>
                </c:pt>
                <c:pt idx="71">
                  <c:v>0.5</c:v>
                </c:pt>
                <c:pt idx="72">
                  <c:v>0.8</c:v>
                </c:pt>
                <c:pt idx="73">
                  <c:v>0.6</c:v>
                </c:pt>
                <c:pt idx="75">
                  <c:v>0.7</c:v>
                </c:pt>
                <c:pt idx="83">
                  <c:v>0.4</c:v>
                </c:pt>
                <c:pt idx="84">
                  <c:v>0.4</c:v>
                </c:pt>
                <c:pt idx="85">
                  <c:v>0.0</c:v>
                </c:pt>
                <c:pt idx="86">
                  <c:v>0.2</c:v>
                </c:pt>
                <c:pt idx="87">
                  <c:v>0.0</c:v>
                </c:pt>
                <c:pt idx="88">
                  <c:v>0.5</c:v>
                </c:pt>
              </c:numCache>
            </c:numRef>
          </c:xVal>
          <c:yVal>
            <c:numRef>
              <c:f>'SHMSL-Hole U1415N-Rcores'!$I$6:$I$94</c:f>
              <c:numCache>
                <c:formatCode>General</c:formatCode>
                <c:ptCount val="89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0.14</c:v>
                </c:pt>
                <c:pt idx="5">
                  <c:v>0.15</c:v>
                </c:pt>
                <c:pt idx="6">
                  <c:v>0.16</c:v>
                </c:pt>
                <c:pt idx="7">
                  <c:v>0.2</c:v>
                </c:pt>
                <c:pt idx="8">
                  <c:v>0.21</c:v>
                </c:pt>
                <c:pt idx="9">
                  <c:v>0.22</c:v>
                </c:pt>
                <c:pt idx="10">
                  <c:v>0.23</c:v>
                </c:pt>
                <c:pt idx="11">
                  <c:v>0.24</c:v>
                </c:pt>
                <c:pt idx="12">
                  <c:v>0.28</c:v>
                </c:pt>
                <c:pt idx="13">
                  <c:v>0.29</c:v>
                </c:pt>
                <c:pt idx="14">
                  <c:v>0.3</c:v>
                </c:pt>
                <c:pt idx="15">
                  <c:v>0.31</c:v>
                </c:pt>
                <c:pt idx="16">
                  <c:v>0.32</c:v>
                </c:pt>
                <c:pt idx="17">
                  <c:v>0.33</c:v>
                </c:pt>
                <c:pt idx="18">
                  <c:v>0.39</c:v>
                </c:pt>
                <c:pt idx="19">
                  <c:v>0.4</c:v>
                </c:pt>
                <c:pt idx="20">
                  <c:v>0.41</c:v>
                </c:pt>
                <c:pt idx="21">
                  <c:v>0.42</c:v>
                </c:pt>
                <c:pt idx="22">
                  <c:v>0.47</c:v>
                </c:pt>
                <c:pt idx="23">
                  <c:v>0.48</c:v>
                </c:pt>
                <c:pt idx="24">
                  <c:v>0.49</c:v>
                </c:pt>
                <c:pt idx="25">
                  <c:v>0.5</c:v>
                </c:pt>
                <c:pt idx="26">
                  <c:v>0.58</c:v>
                </c:pt>
                <c:pt idx="27">
                  <c:v>0.59</c:v>
                </c:pt>
                <c:pt idx="28">
                  <c:v>0.6</c:v>
                </c:pt>
                <c:pt idx="29">
                  <c:v>0.61</c:v>
                </c:pt>
                <c:pt idx="30">
                  <c:v>0.62</c:v>
                </c:pt>
                <c:pt idx="31">
                  <c:v>0.63</c:v>
                </c:pt>
                <c:pt idx="32">
                  <c:v>0.64</c:v>
                </c:pt>
                <c:pt idx="33">
                  <c:v>0.65</c:v>
                </c:pt>
                <c:pt idx="34">
                  <c:v>14.92</c:v>
                </c:pt>
                <c:pt idx="35">
                  <c:v>14.93</c:v>
                </c:pt>
                <c:pt idx="36">
                  <c:v>14.94</c:v>
                </c:pt>
                <c:pt idx="37">
                  <c:v>14.95</c:v>
                </c:pt>
                <c:pt idx="38">
                  <c:v>15.03</c:v>
                </c:pt>
                <c:pt idx="39">
                  <c:v>15.04</c:v>
                </c:pt>
                <c:pt idx="40">
                  <c:v>15.05</c:v>
                </c:pt>
                <c:pt idx="41">
                  <c:v>15.06</c:v>
                </c:pt>
                <c:pt idx="42">
                  <c:v>15.07</c:v>
                </c:pt>
                <c:pt idx="43">
                  <c:v>15.08</c:v>
                </c:pt>
                <c:pt idx="44">
                  <c:v>15.09</c:v>
                </c:pt>
                <c:pt idx="45">
                  <c:v>15.1</c:v>
                </c:pt>
                <c:pt idx="46">
                  <c:v>15.11</c:v>
                </c:pt>
                <c:pt idx="47">
                  <c:v>18.92</c:v>
                </c:pt>
                <c:pt idx="48">
                  <c:v>18.97</c:v>
                </c:pt>
                <c:pt idx="49">
                  <c:v>18.98</c:v>
                </c:pt>
                <c:pt idx="50">
                  <c:v>18.99</c:v>
                </c:pt>
                <c:pt idx="51">
                  <c:v>19.0</c:v>
                </c:pt>
                <c:pt idx="52">
                  <c:v>19.01</c:v>
                </c:pt>
                <c:pt idx="53">
                  <c:v>19.02</c:v>
                </c:pt>
                <c:pt idx="54">
                  <c:v>19.11</c:v>
                </c:pt>
                <c:pt idx="55">
                  <c:v>19.12</c:v>
                </c:pt>
                <c:pt idx="56">
                  <c:v>19.17</c:v>
                </c:pt>
                <c:pt idx="57">
                  <c:v>19.18</c:v>
                </c:pt>
                <c:pt idx="58">
                  <c:v>19.19</c:v>
                </c:pt>
                <c:pt idx="59">
                  <c:v>19.2</c:v>
                </c:pt>
                <c:pt idx="60">
                  <c:v>19.21</c:v>
                </c:pt>
                <c:pt idx="61">
                  <c:v>19.22</c:v>
                </c:pt>
                <c:pt idx="62">
                  <c:v>19.23</c:v>
                </c:pt>
                <c:pt idx="63">
                  <c:v>19.31</c:v>
                </c:pt>
                <c:pt idx="64">
                  <c:v>19.32</c:v>
                </c:pt>
                <c:pt idx="65">
                  <c:v>19.33</c:v>
                </c:pt>
                <c:pt idx="66">
                  <c:v>19.34</c:v>
                </c:pt>
                <c:pt idx="67">
                  <c:v>19.35</c:v>
                </c:pt>
                <c:pt idx="68">
                  <c:v>19.36</c:v>
                </c:pt>
                <c:pt idx="69">
                  <c:v>27.93</c:v>
                </c:pt>
                <c:pt idx="70">
                  <c:v>27.94</c:v>
                </c:pt>
                <c:pt idx="71">
                  <c:v>27.99</c:v>
                </c:pt>
                <c:pt idx="72">
                  <c:v>28.05</c:v>
                </c:pt>
                <c:pt idx="73">
                  <c:v>28.13</c:v>
                </c:pt>
                <c:pt idx="74">
                  <c:v>28.22</c:v>
                </c:pt>
                <c:pt idx="75">
                  <c:v>28.23</c:v>
                </c:pt>
                <c:pt idx="76">
                  <c:v>28.34</c:v>
                </c:pt>
                <c:pt idx="77">
                  <c:v>28.35</c:v>
                </c:pt>
                <c:pt idx="78">
                  <c:v>28.36</c:v>
                </c:pt>
                <c:pt idx="79">
                  <c:v>28.37</c:v>
                </c:pt>
                <c:pt idx="80">
                  <c:v>28.38</c:v>
                </c:pt>
                <c:pt idx="81">
                  <c:v>28.39</c:v>
                </c:pt>
                <c:pt idx="82">
                  <c:v>28.4</c:v>
                </c:pt>
                <c:pt idx="83">
                  <c:v>28.41</c:v>
                </c:pt>
                <c:pt idx="84">
                  <c:v>28.42</c:v>
                </c:pt>
                <c:pt idx="85">
                  <c:v>28.43</c:v>
                </c:pt>
                <c:pt idx="86">
                  <c:v>28.44</c:v>
                </c:pt>
                <c:pt idx="87">
                  <c:v>28.45</c:v>
                </c:pt>
                <c:pt idx="88">
                  <c:v>28.46</c:v>
                </c:pt>
              </c:numCache>
            </c:numRef>
          </c:yVal>
          <c:smooth val="0"/>
        </c:ser>
        <c:ser>
          <c:idx val="4"/>
          <c:order val="4"/>
          <c:tx>
            <c:v>Raw b*</c:v>
          </c:tx>
          <c:spPr>
            <a:ln w="47625">
              <a:noFill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</c:marker>
          <c:xVal>
            <c:numRef>
              <c:f>'SHMSL-Hole U1415N-Rcores'!$N$6:$N$94</c:f>
              <c:numCache>
                <c:formatCode>General</c:formatCode>
                <c:ptCount val="89"/>
                <c:pt idx="0">
                  <c:v>-1.6</c:v>
                </c:pt>
                <c:pt idx="1">
                  <c:v>-2.3</c:v>
                </c:pt>
                <c:pt idx="2">
                  <c:v>-2.3</c:v>
                </c:pt>
                <c:pt idx="3">
                  <c:v>-2.3</c:v>
                </c:pt>
                <c:pt idx="4">
                  <c:v>-2.5</c:v>
                </c:pt>
                <c:pt idx="5">
                  <c:v>-3.4</c:v>
                </c:pt>
                <c:pt idx="6">
                  <c:v>-1.6</c:v>
                </c:pt>
                <c:pt idx="7">
                  <c:v>-2.9</c:v>
                </c:pt>
                <c:pt idx="8">
                  <c:v>-2.6</c:v>
                </c:pt>
                <c:pt idx="9">
                  <c:v>-4.4</c:v>
                </c:pt>
                <c:pt idx="10">
                  <c:v>-4.7</c:v>
                </c:pt>
                <c:pt idx="11">
                  <c:v>-2.1</c:v>
                </c:pt>
                <c:pt idx="12">
                  <c:v>-0.5</c:v>
                </c:pt>
                <c:pt idx="13">
                  <c:v>-5.3</c:v>
                </c:pt>
                <c:pt idx="14">
                  <c:v>-2.0</c:v>
                </c:pt>
                <c:pt idx="15">
                  <c:v>-2.1</c:v>
                </c:pt>
                <c:pt idx="16">
                  <c:v>-2.8</c:v>
                </c:pt>
                <c:pt idx="17">
                  <c:v>-1.2</c:v>
                </c:pt>
                <c:pt idx="18">
                  <c:v>-3.5</c:v>
                </c:pt>
                <c:pt idx="19">
                  <c:v>-2.7</c:v>
                </c:pt>
                <c:pt idx="20">
                  <c:v>-2.8</c:v>
                </c:pt>
                <c:pt idx="21">
                  <c:v>-2.3</c:v>
                </c:pt>
                <c:pt idx="22">
                  <c:v>-2.9</c:v>
                </c:pt>
                <c:pt idx="23">
                  <c:v>-2.5</c:v>
                </c:pt>
                <c:pt idx="24">
                  <c:v>-2.6</c:v>
                </c:pt>
                <c:pt idx="25">
                  <c:v>-3.4</c:v>
                </c:pt>
                <c:pt idx="26">
                  <c:v>-4.2</c:v>
                </c:pt>
                <c:pt idx="27">
                  <c:v>-3.8</c:v>
                </c:pt>
                <c:pt idx="28">
                  <c:v>-3.4</c:v>
                </c:pt>
                <c:pt idx="29">
                  <c:v>-3.9</c:v>
                </c:pt>
                <c:pt idx="30">
                  <c:v>-3.7</c:v>
                </c:pt>
                <c:pt idx="31">
                  <c:v>-1.7</c:v>
                </c:pt>
                <c:pt idx="32">
                  <c:v>-0.4</c:v>
                </c:pt>
                <c:pt idx="33">
                  <c:v>-0.8</c:v>
                </c:pt>
                <c:pt idx="34">
                  <c:v>-3.5</c:v>
                </c:pt>
                <c:pt idx="35">
                  <c:v>-3.3</c:v>
                </c:pt>
                <c:pt idx="36">
                  <c:v>-3.9</c:v>
                </c:pt>
                <c:pt idx="37">
                  <c:v>-3.5</c:v>
                </c:pt>
                <c:pt idx="38">
                  <c:v>-4.2</c:v>
                </c:pt>
                <c:pt idx="39">
                  <c:v>-4.2</c:v>
                </c:pt>
                <c:pt idx="40">
                  <c:v>-4.0</c:v>
                </c:pt>
                <c:pt idx="41">
                  <c:v>-3.8</c:v>
                </c:pt>
                <c:pt idx="42">
                  <c:v>-3.8</c:v>
                </c:pt>
                <c:pt idx="43">
                  <c:v>-6.5</c:v>
                </c:pt>
                <c:pt idx="44">
                  <c:v>-2.4</c:v>
                </c:pt>
                <c:pt idx="45">
                  <c:v>-2.3</c:v>
                </c:pt>
                <c:pt idx="46">
                  <c:v>-1.0</c:v>
                </c:pt>
                <c:pt idx="47">
                  <c:v>-5.0</c:v>
                </c:pt>
                <c:pt idx="48">
                  <c:v>-2.5</c:v>
                </c:pt>
                <c:pt idx="49">
                  <c:v>-2.7</c:v>
                </c:pt>
                <c:pt idx="50">
                  <c:v>-3.5</c:v>
                </c:pt>
                <c:pt idx="51">
                  <c:v>-4.7</c:v>
                </c:pt>
                <c:pt idx="52">
                  <c:v>-5.3</c:v>
                </c:pt>
                <c:pt idx="53">
                  <c:v>-3.1</c:v>
                </c:pt>
                <c:pt idx="54">
                  <c:v>-5.1</c:v>
                </c:pt>
                <c:pt idx="55">
                  <c:v>-4.5</c:v>
                </c:pt>
                <c:pt idx="56">
                  <c:v>-3.4</c:v>
                </c:pt>
                <c:pt idx="57">
                  <c:v>-3.4</c:v>
                </c:pt>
                <c:pt idx="58">
                  <c:v>-3.5</c:v>
                </c:pt>
                <c:pt idx="59">
                  <c:v>-4.7</c:v>
                </c:pt>
                <c:pt idx="60">
                  <c:v>-5.9</c:v>
                </c:pt>
                <c:pt idx="61">
                  <c:v>-5.4</c:v>
                </c:pt>
                <c:pt idx="62">
                  <c:v>-5.2</c:v>
                </c:pt>
                <c:pt idx="63">
                  <c:v>-4.6</c:v>
                </c:pt>
                <c:pt idx="64">
                  <c:v>-5.4</c:v>
                </c:pt>
                <c:pt idx="65">
                  <c:v>-5.3</c:v>
                </c:pt>
                <c:pt idx="66">
                  <c:v>-5.2</c:v>
                </c:pt>
                <c:pt idx="67">
                  <c:v>-5.1</c:v>
                </c:pt>
                <c:pt idx="68">
                  <c:v>-4.4</c:v>
                </c:pt>
                <c:pt idx="69">
                  <c:v>-2.7</c:v>
                </c:pt>
                <c:pt idx="70">
                  <c:v>-3.1</c:v>
                </c:pt>
                <c:pt idx="71">
                  <c:v>-5.3</c:v>
                </c:pt>
                <c:pt idx="72">
                  <c:v>-5.1</c:v>
                </c:pt>
                <c:pt idx="73">
                  <c:v>-5.6</c:v>
                </c:pt>
                <c:pt idx="74">
                  <c:v>-5.9</c:v>
                </c:pt>
                <c:pt idx="75">
                  <c:v>-6.4</c:v>
                </c:pt>
                <c:pt idx="76">
                  <c:v>-4.2</c:v>
                </c:pt>
                <c:pt idx="77">
                  <c:v>-3.6</c:v>
                </c:pt>
                <c:pt idx="78">
                  <c:v>-4.5</c:v>
                </c:pt>
                <c:pt idx="79">
                  <c:v>-4.7</c:v>
                </c:pt>
                <c:pt idx="80">
                  <c:v>-4.6</c:v>
                </c:pt>
                <c:pt idx="81">
                  <c:v>-6.4</c:v>
                </c:pt>
                <c:pt idx="82">
                  <c:v>-8.4</c:v>
                </c:pt>
                <c:pt idx="83">
                  <c:v>-4.8</c:v>
                </c:pt>
                <c:pt idx="84">
                  <c:v>-5.3</c:v>
                </c:pt>
                <c:pt idx="85">
                  <c:v>-5.7</c:v>
                </c:pt>
                <c:pt idx="86">
                  <c:v>-6.1</c:v>
                </c:pt>
                <c:pt idx="87">
                  <c:v>-5.1</c:v>
                </c:pt>
                <c:pt idx="88">
                  <c:v>-5.2</c:v>
                </c:pt>
              </c:numCache>
            </c:numRef>
          </c:xVal>
          <c:yVal>
            <c:numRef>
              <c:f>'SHMSL-Hole U1415N-Rcores'!$I$6:$I$94</c:f>
              <c:numCache>
                <c:formatCode>General</c:formatCode>
                <c:ptCount val="89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0.14</c:v>
                </c:pt>
                <c:pt idx="5">
                  <c:v>0.15</c:v>
                </c:pt>
                <c:pt idx="6">
                  <c:v>0.16</c:v>
                </c:pt>
                <c:pt idx="7">
                  <c:v>0.2</c:v>
                </c:pt>
                <c:pt idx="8">
                  <c:v>0.21</c:v>
                </c:pt>
                <c:pt idx="9">
                  <c:v>0.22</c:v>
                </c:pt>
                <c:pt idx="10">
                  <c:v>0.23</c:v>
                </c:pt>
                <c:pt idx="11">
                  <c:v>0.24</c:v>
                </c:pt>
                <c:pt idx="12">
                  <c:v>0.28</c:v>
                </c:pt>
                <c:pt idx="13">
                  <c:v>0.29</c:v>
                </c:pt>
                <c:pt idx="14">
                  <c:v>0.3</c:v>
                </c:pt>
                <c:pt idx="15">
                  <c:v>0.31</c:v>
                </c:pt>
                <c:pt idx="16">
                  <c:v>0.32</c:v>
                </c:pt>
                <c:pt idx="17">
                  <c:v>0.33</c:v>
                </c:pt>
                <c:pt idx="18">
                  <c:v>0.39</c:v>
                </c:pt>
                <c:pt idx="19">
                  <c:v>0.4</c:v>
                </c:pt>
                <c:pt idx="20">
                  <c:v>0.41</c:v>
                </c:pt>
                <c:pt idx="21">
                  <c:v>0.42</c:v>
                </c:pt>
                <c:pt idx="22">
                  <c:v>0.47</c:v>
                </c:pt>
                <c:pt idx="23">
                  <c:v>0.48</c:v>
                </c:pt>
                <c:pt idx="24">
                  <c:v>0.49</c:v>
                </c:pt>
                <c:pt idx="25">
                  <c:v>0.5</c:v>
                </c:pt>
                <c:pt idx="26">
                  <c:v>0.58</c:v>
                </c:pt>
                <c:pt idx="27">
                  <c:v>0.59</c:v>
                </c:pt>
                <c:pt idx="28">
                  <c:v>0.6</c:v>
                </c:pt>
                <c:pt idx="29">
                  <c:v>0.61</c:v>
                </c:pt>
                <c:pt idx="30">
                  <c:v>0.62</c:v>
                </c:pt>
                <c:pt idx="31">
                  <c:v>0.63</c:v>
                </c:pt>
                <c:pt idx="32">
                  <c:v>0.64</c:v>
                </c:pt>
                <c:pt idx="33">
                  <c:v>0.65</c:v>
                </c:pt>
                <c:pt idx="34">
                  <c:v>14.92</c:v>
                </c:pt>
                <c:pt idx="35">
                  <c:v>14.93</c:v>
                </c:pt>
                <c:pt idx="36">
                  <c:v>14.94</c:v>
                </c:pt>
                <c:pt idx="37">
                  <c:v>14.95</c:v>
                </c:pt>
                <c:pt idx="38">
                  <c:v>15.03</c:v>
                </c:pt>
                <c:pt idx="39">
                  <c:v>15.04</c:v>
                </c:pt>
                <c:pt idx="40">
                  <c:v>15.05</c:v>
                </c:pt>
                <c:pt idx="41">
                  <c:v>15.06</c:v>
                </c:pt>
                <c:pt idx="42">
                  <c:v>15.07</c:v>
                </c:pt>
                <c:pt idx="43">
                  <c:v>15.08</c:v>
                </c:pt>
                <c:pt idx="44">
                  <c:v>15.09</c:v>
                </c:pt>
                <c:pt idx="45">
                  <c:v>15.1</c:v>
                </c:pt>
                <c:pt idx="46">
                  <c:v>15.11</c:v>
                </c:pt>
                <c:pt idx="47">
                  <c:v>18.92</c:v>
                </c:pt>
                <c:pt idx="48">
                  <c:v>18.97</c:v>
                </c:pt>
                <c:pt idx="49">
                  <c:v>18.98</c:v>
                </c:pt>
                <c:pt idx="50">
                  <c:v>18.99</c:v>
                </c:pt>
                <c:pt idx="51">
                  <c:v>19.0</c:v>
                </c:pt>
                <c:pt idx="52">
                  <c:v>19.01</c:v>
                </c:pt>
                <c:pt idx="53">
                  <c:v>19.02</c:v>
                </c:pt>
                <c:pt idx="54">
                  <c:v>19.11</c:v>
                </c:pt>
                <c:pt idx="55">
                  <c:v>19.12</c:v>
                </c:pt>
                <c:pt idx="56">
                  <c:v>19.17</c:v>
                </c:pt>
                <c:pt idx="57">
                  <c:v>19.18</c:v>
                </c:pt>
                <c:pt idx="58">
                  <c:v>19.19</c:v>
                </c:pt>
                <c:pt idx="59">
                  <c:v>19.2</c:v>
                </c:pt>
                <c:pt idx="60">
                  <c:v>19.21</c:v>
                </c:pt>
                <c:pt idx="61">
                  <c:v>19.22</c:v>
                </c:pt>
                <c:pt idx="62">
                  <c:v>19.23</c:v>
                </c:pt>
                <c:pt idx="63">
                  <c:v>19.31</c:v>
                </c:pt>
                <c:pt idx="64">
                  <c:v>19.32</c:v>
                </c:pt>
                <c:pt idx="65">
                  <c:v>19.33</c:v>
                </c:pt>
                <c:pt idx="66">
                  <c:v>19.34</c:v>
                </c:pt>
                <c:pt idx="67">
                  <c:v>19.35</c:v>
                </c:pt>
                <c:pt idx="68">
                  <c:v>19.36</c:v>
                </c:pt>
                <c:pt idx="69">
                  <c:v>27.93</c:v>
                </c:pt>
                <c:pt idx="70">
                  <c:v>27.94</c:v>
                </c:pt>
                <c:pt idx="71">
                  <c:v>27.99</c:v>
                </c:pt>
                <c:pt idx="72">
                  <c:v>28.05</c:v>
                </c:pt>
                <c:pt idx="73">
                  <c:v>28.13</c:v>
                </c:pt>
                <c:pt idx="74">
                  <c:v>28.22</c:v>
                </c:pt>
                <c:pt idx="75">
                  <c:v>28.23</c:v>
                </c:pt>
                <c:pt idx="76">
                  <c:v>28.34</c:v>
                </c:pt>
                <c:pt idx="77">
                  <c:v>28.35</c:v>
                </c:pt>
                <c:pt idx="78">
                  <c:v>28.36</c:v>
                </c:pt>
                <c:pt idx="79">
                  <c:v>28.37</c:v>
                </c:pt>
                <c:pt idx="80">
                  <c:v>28.38</c:v>
                </c:pt>
                <c:pt idx="81">
                  <c:v>28.39</c:v>
                </c:pt>
                <c:pt idx="82">
                  <c:v>28.4</c:v>
                </c:pt>
                <c:pt idx="83">
                  <c:v>28.41</c:v>
                </c:pt>
                <c:pt idx="84">
                  <c:v>28.42</c:v>
                </c:pt>
                <c:pt idx="85">
                  <c:v>28.43</c:v>
                </c:pt>
                <c:pt idx="86">
                  <c:v>28.44</c:v>
                </c:pt>
                <c:pt idx="87">
                  <c:v>28.45</c:v>
                </c:pt>
                <c:pt idx="88">
                  <c:v>28.46</c:v>
                </c:pt>
              </c:numCache>
            </c:numRef>
          </c:yVal>
          <c:smooth val="0"/>
        </c:ser>
        <c:ser>
          <c:idx val="5"/>
          <c:order val="5"/>
          <c:tx>
            <c:v>Filtered b*</c:v>
          </c:tx>
          <c:spPr>
            <a:ln w="47625">
              <a:noFill/>
            </a:ln>
            <a:effectLst/>
          </c:spPr>
          <c:marker>
            <c:symbol val="circle"/>
            <c:size val="6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</c:marker>
          <c:xVal>
            <c:numRef>
              <c:f>'SHMSL-Hole U1415N-Rcores'!$Q$6:$Q$94</c:f>
              <c:numCache>
                <c:formatCode>General</c:formatCode>
                <c:ptCount val="89"/>
                <c:pt idx="0">
                  <c:v>-1.6</c:v>
                </c:pt>
                <c:pt idx="1">
                  <c:v>-2.3</c:v>
                </c:pt>
                <c:pt idx="2">
                  <c:v>-2.3</c:v>
                </c:pt>
                <c:pt idx="4">
                  <c:v>-2.5</c:v>
                </c:pt>
                <c:pt idx="5">
                  <c:v>-3.4</c:v>
                </c:pt>
                <c:pt idx="9">
                  <c:v>-4.4</c:v>
                </c:pt>
                <c:pt idx="10">
                  <c:v>-4.7</c:v>
                </c:pt>
                <c:pt idx="15">
                  <c:v>-2.1</c:v>
                </c:pt>
                <c:pt idx="16">
                  <c:v>-2.8</c:v>
                </c:pt>
                <c:pt idx="18">
                  <c:v>-3.5</c:v>
                </c:pt>
                <c:pt idx="19">
                  <c:v>-2.7</c:v>
                </c:pt>
                <c:pt idx="20">
                  <c:v>-2.8</c:v>
                </c:pt>
                <c:pt idx="21">
                  <c:v>-2.3</c:v>
                </c:pt>
                <c:pt idx="22">
                  <c:v>-2.9</c:v>
                </c:pt>
                <c:pt idx="23">
                  <c:v>-2.5</c:v>
                </c:pt>
                <c:pt idx="24">
                  <c:v>-2.6</c:v>
                </c:pt>
                <c:pt idx="25">
                  <c:v>-3.4</c:v>
                </c:pt>
                <c:pt idx="26">
                  <c:v>-4.2</c:v>
                </c:pt>
                <c:pt idx="27">
                  <c:v>-3.8</c:v>
                </c:pt>
                <c:pt idx="28">
                  <c:v>-3.4</c:v>
                </c:pt>
                <c:pt idx="34">
                  <c:v>-3.5</c:v>
                </c:pt>
                <c:pt idx="35">
                  <c:v>-3.3</c:v>
                </c:pt>
                <c:pt idx="36">
                  <c:v>-3.9</c:v>
                </c:pt>
                <c:pt idx="37">
                  <c:v>-3.5</c:v>
                </c:pt>
                <c:pt idx="38">
                  <c:v>-4.2</c:v>
                </c:pt>
                <c:pt idx="39">
                  <c:v>-4.2</c:v>
                </c:pt>
                <c:pt idx="40">
                  <c:v>-4.0</c:v>
                </c:pt>
                <c:pt idx="41">
                  <c:v>-3.8</c:v>
                </c:pt>
                <c:pt idx="45">
                  <c:v>-2.3</c:v>
                </c:pt>
                <c:pt idx="46">
                  <c:v>-1.0</c:v>
                </c:pt>
                <c:pt idx="47">
                  <c:v>-5.0</c:v>
                </c:pt>
                <c:pt idx="48">
                  <c:v>-2.5</c:v>
                </c:pt>
                <c:pt idx="49">
                  <c:v>-2.7</c:v>
                </c:pt>
                <c:pt idx="50">
                  <c:v>-3.5</c:v>
                </c:pt>
                <c:pt idx="51">
                  <c:v>-4.7</c:v>
                </c:pt>
                <c:pt idx="52">
                  <c:v>-5.3</c:v>
                </c:pt>
                <c:pt idx="54">
                  <c:v>-5.1</c:v>
                </c:pt>
                <c:pt idx="58">
                  <c:v>-3.5</c:v>
                </c:pt>
                <c:pt idx="59">
                  <c:v>-4.7</c:v>
                </c:pt>
                <c:pt idx="60">
                  <c:v>-5.9</c:v>
                </c:pt>
                <c:pt idx="61">
                  <c:v>-5.4</c:v>
                </c:pt>
                <c:pt idx="62">
                  <c:v>-5.2</c:v>
                </c:pt>
                <c:pt idx="64">
                  <c:v>-5.4</c:v>
                </c:pt>
                <c:pt idx="65">
                  <c:v>-5.3</c:v>
                </c:pt>
                <c:pt idx="66">
                  <c:v>-5.2</c:v>
                </c:pt>
                <c:pt idx="67">
                  <c:v>-5.1</c:v>
                </c:pt>
                <c:pt idx="69">
                  <c:v>-2.7</c:v>
                </c:pt>
                <c:pt idx="70">
                  <c:v>-3.1</c:v>
                </c:pt>
                <c:pt idx="71">
                  <c:v>-5.3</c:v>
                </c:pt>
                <c:pt idx="72">
                  <c:v>-5.1</c:v>
                </c:pt>
                <c:pt idx="73">
                  <c:v>-5.6</c:v>
                </c:pt>
                <c:pt idx="75">
                  <c:v>-6.4</c:v>
                </c:pt>
                <c:pt idx="83">
                  <c:v>-4.8</c:v>
                </c:pt>
                <c:pt idx="84">
                  <c:v>-5.3</c:v>
                </c:pt>
                <c:pt idx="85">
                  <c:v>-5.7</c:v>
                </c:pt>
                <c:pt idx="86">
                  <c:v>-6.1</c:v>
                </c:pt>
                <c:pt idx="87">
                  <c:v>-5.1</c:v>
                </c:pt>
                <c:pt idx="88">
                  <c:v>-5.2</c:v>
                </c:pt>
              </c:numCache>
            </c:numRef>
          </c:xVal>
          <c:yVal>
            <c:numRef>
              <c:f>'SHMSL-Hole U1415N-Rcores'!$I$6:$I$94</c:f>
              <c:numCache>
                <c:formatCode>General</c:formatCode>
                <c:ptCount val="89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0.14</c:v>
                </c:pt>
                <c:pt idx="5">
                  <c:v>0.15</c:v>
                </c:pt>
                <c:pt idx="6">
                  <c:v>0.16</c:v>
                </c:pt>
                <c:pt idx="7">
                  <c:v>0.2</c:v>
                </c:pt>
                <c:pt idx="8">
                  <c:v>0.21</c:v>
                </c:pt>
                <c:pt idx="9">
                  <c:v>0.22</c:v>
                </c:pt>
                <c:pt idx="10">
                  <c:v>0.23</c:v>
                </c:pt>
                <c:pt idx="11">
                  <c:v>0.24</c:v>
                </c:pt>
                <c:pt idx="12">
                  <c:v>0.28</c:v>
                </c:pt>
                <c:pt idx="13">
                  <c:v>0.29</c:v>
                </c:pt>
                <c:pt idx="14">
                  <c:v>0.3</c:v>
                </c:pt>
                <c:pt idx="15">
                  <c:v>0.31</c:v>
                </c:pt>
                <c:pt idx="16">
                  <c:v>0.32</c:v>
                </c:pt>
                <c:pt idx="17">
                  <c:v>0.33</c:v>
                </c:pt>
                <c:pt idx="18">
                  <c:v>0.39</c:v>
                </c:pt>
                <c:pt idx="19">
                  <c:v>0.4</c:v>
                </c:pt>
                <c:pt idx="20">
                  <c:v>0.41</c:v>
                </c:pt>
                <c:pt idx="21">
                  <c:v>0.42</c:v>
                </c:pt>
                <c:pt idx="22">
                  <c:v>0.47</c:v>
                </c:pt>
                <c:pt idx="23">
                  <c:v>0.48</c:v>
                </c:pt>
                <c:pt idx="24">
                  <c:v>0.49</c:v>
                </c:pt>
                <c:pt idx="25">
                  <c:v>0.5</c:v>
                </c:pt>
                <c:pt idx="26">
                  <c:v>0.58</c:v>
                </c:pt>
                <c:pt idx="27">
                  <c:v>0.59</c:v>
                </c:pt>
                <c:pt idx="28">
                  <c:v>0.6</c:v>
                </c:pt>
                <c:pt idx="29">
                  <c:v>0.61</c:v>
                </c:pt>
                <c:pt idx="30">
                  <c:v>0.62</c:v>
                </c:pt>
                <c:pt idx="31">
                  <c:v>0.63</c:v>
                </c:pt>
                <c:pt idx="32">
                  <c:v>0.64</c:v>
                </c:pt>
                <c:pt idx="33">
                  <c:v>0.65</c:v>
                </c:pt>
                <c:pt idx="34">
                  <c:v>14.92</c:v>
                </c:pt>
                <c:pt idx="35">
                  <c:v>14.93</c:v>
                </c:pt>
                <c:pt idx="36">
                  <c:v>14.94</c:v>
                </c:pt>
                <c:pt idx="37">
                  <c:v>14.95</c:v>
                </c:pt>
                <c:pt idx="38">
                  <c:v>15.03</c:v>
                </c:pt>
                <c:pt idx="39">
                  <c:v>15.04</c:v>
                </c:pt>
                <c:pt idx="40">
                  <c:v>15.05</c:v>
                </c:pt>
                <c:pt idx="41">
                  <c:v>15.06</c:v>
                </c:pt>
                <c:pt idx="42">
                  <c:v>15.07</c:v>
                </c:pt>
                <c:pt idx="43">
                  <c:v>15.08</c:v>
                </c:pt>
                <c:pt idx="44">
                  <c:v>15.09</c:v>
                </c:pt>
                <c:pt idx="45">
                  <c:v>15.1</c:v>
                </c:pt>
                <c:pt idx="46">
                  <c:v>15.11</c:v>
                </c:pt>
                <c:pt idx="47">
                  <c:v>18.92</c:v>
                </c:pt>
                <c:pt idx="48">
                  <c:v>18.97</c:v>
                </c:pt>
                <c:pt idx="49">
                  <c:v>18.98</c:v>
                </c:pt>
                <c:pt idx="50">
                  <c:v>18.99</c:v>
                </c:pt>
                <c:pt idx="51">
                  <c:v>19.0</c:v>
                </c:pt>
                <c:pt idx="52">
                  <c:v>19.01</c:v>
                </c:pt>
                <c:pt idx="53">
                  <c:v>19.02</c:v>
                </c:pt>
                <c:pt idx="54">
                  <c:v>19.11</c:v>
                </c:pt>
                <c:pt idx="55">
                  <c:v>19.12</c:v>
                </c:pt>
                <c:pt idx="56">
                  <c:v>19.17</c:v>
                </c:pt>
                <c:pt idx="57">
                  <c:v>19.18</c:v>
                </c:pt>
                <c:pt idx="58">
                  <c:v>19.19</c:v>
                </c:pt>
                <c:pt idx="59">
                  <c:v>19.2</c:v>
                </c:pt>
                <c:pt idx="60">
                  <c:v>19.21</c:v>
                </c:pt>
                <c:pt idx="61">
                  <c:v>19.22</c:v>
                </c:pt>
                <c:pt idx="62">
                  <c:v>19.23</c:v>
                </c:pt>
                <c:pt idx="63">
                  <c:v>19.31</c:v>
                </c:pt>
                <c:pt idx="64">
                  <c:v>19.32</c:v>
                </c:pt>
                <c:pt idx="65">
                  <c:v>19.33</c:v>
                </c:pt>
                <c:pt idx="66">
                  <c:v>19.34</c:v>
                </c:pt>
                <c:pt idx="67">
                  <c:v>19.35</c:v>
                </c:pt>
                <c:pt idx="68">
                  <c:v>19.36</c:v>
                </c:pt>
                <c:pt idx="69">
                  <c:v>27.93</c:v>
                </c:pt>
                <c:pt idx="70">
                  <c:v>27.94</c:v>
                </c:pt>
                <c:pt idx="71">
                  <c:v>27.99</c:v>
                </c:pt>
                <c:pt idx="72">
                  <c:v>28.05</c:v>
                </c:pt>
                <c:pt idx="73">
                  <c:v>28.13</c:v>
                </c:pt>
                <c:pt idx="74">
                  <c:v>28.22</c:v>
                </c:pt>
                <c:pt idx="75">
                  <c:v>28.23</c:v>
                </c:pt>
                <c:pt idx="76">
                  <c:v>28.34</c:v>
                </c:pt>
                <c:pt idx="77">
                  <c:v>28.35</c:v>
                </c:pt>
                <c:pt idx="78">
                  <c:v>28.36</c:v>
                </c:pt>
                <c:pt idx="79">
                  <c:v>28.37</c:v>
                </c:pt>
                <c:pt idx="80">
                  <c:v>28.38</c:v>
                </c:pt>
                <c:pt idx="81">
                  <c:v>28.39</c:v>
                </c:pt>
                <c:pt idx="82">
                  <c:v>28.4</c:v>
                </c:pt>
                <c:pt idx="83">
                  <c:v>28.41</c:v>
                </c:pt>
                <c:pt idx="84">
                  <c:v>28.42</c:v>
                </c:pt>
                <c:pt idx="85">
                  <c:v>28.43</c:v>
                </c:pt>
                <c:pt idx="86">
                  <c:v>28.44</c:v>
                </c:pt>
                <c:pt idx="87">
                  <c:v>28.45</c:v>
                </c:pt>
                <c:pt idx="88">
                  <c:v>28.46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8307016"/>
        <c:axId val="-2048300440"/>
      </c:scatterChart>
      <c:valAx>
        <c:axId val="-2048307016"/>
        <c:scaling>
          <c:orientation val="minMax"/>
          <c:min val="-20.0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-2048300440"/>
        <c:crossesAt val="0.0"/>
        <c:crossBetween val="midCat"/>
      </c:valAx>
      <c:valAx>
        <c:axId val="-2048300440"/>
        <c:scaling>
          <c:orientation val="maxMin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Depth (mbsf)</a:t>
                </a:r>
              </a:p>
            </c:rich>
          </c:tx>
          <c:layout>
            <c:manualLayout>
              <c:xMode val="edge"/>
              <c:yMode val="edge"/>
              <c:x val="0.0346598167790508"/>
              <c:y val="0.47001123036281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048307016"/>
        <c:crossesAt val="-20.0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0496930195492889"/>
          <c:y val="0.154188032006534"/>
          <c:w val="0.289062871937284"/>
          <c:h val="0.206800495156906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txPr>
    <a:bodyPr/>
    <a:lstStyle/>
    <a:p>
      <a:pPr>
        <a:defRPr sz="1200">
          <a:latin typeface="Arial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Magnetic Susceptibility (10</a:t>
            </a:r>
            <a:r>
              <a:rPr lang="fr-FR" sz="1200" baseline="30000"/>
              <a:t>-5</a:t>
            </a:r>
            <a:r>
              <a:rPr lang="fr-FR" sz="1200"/>
              <a:t> SI)</a:t>
            </a:r>
          </a:p>
        </c:rich>
      </c:tx>
      <c:layout>
        <c:manualLayout>
          <c:xMode val="edge"/>
          <c:yMode val="edge"/>
          <c:x val="0.210427237582279"/>
          <c:y val="0.01587973302364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5921561468715"/>
          <c:y val="0.0875850891410048"/>
          <c:w val="0.703263450692544"/>
          <c:h val="0.892965964343598"/>
        </c:manualLayout>
      </c:layout>
      <c:scatterChart>
        <c:scatterStyle val="lineMarker"/>
        <c:varyColors val="0"/>
        <c:ser>
          <c:idx val="0"/>
          <c:order val="0"/>
          <c:tx>
            <c:v>Raw data</c:v>
          </c:tx>
          <c:spPr>
            <a:ln w="6350" cmpd="sng">
              <a:noFill/>
            </a:ln>
          </c:spPr>
          <c:marker>
            <c:symbol val="diamond"/>
            <c:size val="3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'SHMSL-Hole U1415N-Gcores'!$J$6:$J$26</c:f>
              <c:numCache>
                <c:formatCode>General</c:formatCode>
                <c:ptCount val="21"/>
                <c:pt idx="0">
                  <c:v>1189.33</c:v>
                </c:pt>
                <c:pt idx="1">
                  <c:v>1149.67</c:v>
                </c:pt>
                <c:pt idx="2">
                  <c:v>1186.0</c:v>
                </c:pt>
                <c:pt idx="3">
                  <c:v>991.0</c:v>
                </c:pt>
                <c:pt idx="4">
                  <c:v>870.67</c:v>
                </c:pt>
                <c:pt idx="5">
                  <c:v>320.33</c:v>
                </c:pt>
                <c:pt idx="6">
                  <c:v>22.0</c:v>
                </c:pt>
                <c:pt idx="7">
                  <c:v>451.67</c:v>
                </c:pt>
                <c:pt idx="8">
                  <c:v>1320.33</c:v>
                </c:pt>
                <c:pt idx="9">
                  <c:v>1300.0</c:v>
                </c:pt>
                <c:pt idx="10">
                  <c:v>1255.33</c:v>
                </c:pt>
                <c:pt idx="11">
                  <c:v>1250.0</c:v>
                </c:pt>
                <c:pt idx="12">
                  <c:v>1335.67</c:v>
                </c:pt>
                <c:pt idx="13">
                  <c:v>1358.67</c:v>
                </c:pt>
                <c:pt idx="14">
                  <c:v>134.67</c:v>
                </c:pt>
                <c:pt idx="15">
                  <c:v>119.0</c:v>
                </c:pt>
                <c:pt idx="16">
                  <c:v>986.67</c:v>
                </c:pt>
                <c:pt idx="17">
                  <c:v>1085.67</c:v>
                </c:pt>
                <c:pt idx="18">
                  <c:v>1008.0</c:v>
                </c:pt>
                <c:pt idx="19">
                  <c:v>81.33</c:v>
                </c:pt>
                <c:pt idx="20">
                  <c:v>1579.33</c:v>
                </c:pt>
              </c:numCache>
            </c:numRef>
          </c:xVal>
          <c:yVal>
            <c:numRef>
              <c:f>'SHMSL-Hole U1415N-Gcores'!$I$6:$I$26</c:f>
              <c:numCache>
                <c:formatCode>General</c:formatCode>
                <c:ptCount val="21"/>
                <c:pt idx="0">
                  <c:v>37.02</c:v>
                </c:pt>
                <c:pt idx="1">
                  <c:v>37.03</c:v>
                </c:pt>
                <c:pt idx="2">
                  <c:v>37.04</c:v>
                </c:pt>
                <c:pt idx="3">
                  <c:v>37.05</c:v>
                </c:pt>
                <c:pt idx="4">
                  <c:v>37.06</c:v>
                </c:pt>
                <c:pt idx="5">
                  <c:v>37.07</c:v>
                </c:pt>
                <c:pt idx="6">
                  <c:v>37.08</c:v>
                </c:pt>
                <c:pt idx="7">
                  <c:v>37.09</c:v>
                </c:pt>
                <c:pt idx="8">
                  <c:v>37.1</c:v>
                </c:pt>
                <c:pt idx="9">
                  <c:v>37.11</c:v>
                </c:pt>
                <c:pt idx="10">
                  <c:v>37.12</c:v>
                </c:pt>
                <c:pt idx="11">
                  <c:v>37.13</c:v>
                </c:pt>
                <c:pt idx="12">
                  <c:v>37.14</c:v>
                </c:pt>
                <c:pt idx="13">
                  <c:v>37.15</c:v>
                </c:pt>
                <c:pt idx="14">
                  <c:v>37.16</c:v>
                </c:pt>
                <c:pt idx="15">
                  <c:v>37.17</c:v>
                </c:pt>
                <c:pt idx="16">
                  <c:v>37.18</c:v>
                </c:pt>
                <c:pt idx="17">
                  <c:v>37.19</c:v>
                </c:pt>
                <c:pt idx="18">
                  <c:v>37.2</c:v>
                </c:pt>
                <c:pt idx="19">
                  <c:v>37.21</c:v>
                </c:pt>
                <c:pt idx="20">
                  <c:v>37.22</c:v>
                </c:pt>
              </c:numCache>
            </c:numRef>
          </c:yVal>
          <c:smooth val="0"/>
        </c:ser>
        <c:ser>
          <c:idx val="1"/>
          <c:order val="1"/>
          <c:tx>
            <c:v>Filtered data</c:v>
          </c:tx>
          <c:spPr>
            <a:ln w="47625">
              <a:noFill/>
            </a:ln>
          </c:spPr>
          <c:marker>
            <c:symbol val="circle"/>
            <c:size val="9"/>
            <c:spPr>
              <a:solidFill>
                <a:schemeClr val="accent5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'SHMSL-Hole U1415N-Gcores'!$K$6:$K$26</c:f>
              <c:numCache>
                <c:formatCode>General</c:formatCode>
                <c:ptCount val="21"/>
                <c:pt idx="1">
                  <c:v>1149.67</c:v>
                </c:pt>
                <c:pt idx="2">
                  <c:v>1186.0</c:v>
                </c:pt>
                <c:pt idx="3">
                  <c:v>991.0</c:v>
                </c:pt>
                <c:pt idx="4">
                  <c:v>870.67</c:v>
                </c:pt>
                <c:pt idx="8">
                  <c:v>1320.33</c:v>
                </c:pt>
                <c:pt idx="9">
                  <c:v>1300.0</c:v>
                </c:pt>
                <c:pt idx="10">
                  <c:v>1255.33</c:v>
                </c:pt>
                <c:pt idx="11">
                  <c:v>1250.0</c:v>
                </c:pt>
                <c:pt idx="12">
                  <c:v>1335.67</c:v>
                </c:pt>
                <c:pt idx="17">
                  <c:v>1085.67</c:v>
                </c:pt>
              </c:numCache>
            </c:numRef>
          </c:xVal>
          <c:yVal>
            <c:numRef>
              <c:f>'SHMSL-Hole U1415N-Gcores'!$I$6:$I$26</c:f>
              <c:numCache>
                <c:formatCode>General</c:formatCode>
                <c:ptCount val="21"/>
                <c:pt idx="0">
                  <c:v>37.02</c:v>
                </c:pt>
                <c:pt idx="1">
                  <c:v>37.03</c:v>
                </c:pt>
                <c:pt idx="2">
                  <c:v>37.04</c:v>
                </c:pt>
                <c:pt idx="3">
                  <c:v>37.05</c:v>
                </c:pt>
                <c:pt idx="4">
                  <c:v>37.06</c:v>
                </c:pt>
                <c:pt idx="5">
                  <c:v>37.07</c:v>
                </c:pt>
                <c:pt idx="6">
                  <c:v>37.08</c:v>
                </c:pt>
                <c:pt idx="7">
                  <c:v>37.09</c:v>
                </c:pt>
                <c:pt idx="8">
                  <c:v>37.1</c:v>
                </c:pt>
                <c:pt idx="9">
                  <c:v>37.11</c:v>
                </c:pt>
                <c:pt idx="10">
                  <c:v>37.12</c:v>
                </c:pt>
                <c:pt idx="11">
                  <c:v>37.13</c:v>
                </c:pt>
                <c:pt idx="12">
                  <c:v>37.14</c:v>
                </c:pt>
                <c:pt idx="13">
                  <c:v>37.15</c:v>
                </c:pt>
                <c:pt idx="14">
                  <c:v>37.16</c:v>
                </c:pt>
                <c:pt idx="15">
                  <c:v>37.17</c:v>
                </c:pt>
                <c:pt idx="16">
                  <c:v>37.18</c:v>
                </c:pt>
                <c:pt idx="17">
                  <c:v>37.19</c:v>
                </c:pt>
                <c:pt idx="18">
                  <c:v>37.2</c:v>
                </c:pt>
                <c:pt idx="19">
                  <c:v>37.21</c:v>
                </c:pt>
                <c:pt idx="20">
                  <c:v>37.22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3165032"/>
        <c:axId val="-2063169688"/>
      </c:scatterChart>
      <c:valAx>
        <c:axId val="-2063165032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-2063169688"/>
        <c:crosses val="autoZero"/>
        <c:crossBetween val="midCat"/>
      </c:valAx>
      <c:valAx>
        <c:axId val="-2063169688"/>
        <c:scaling>
          <c:orientation val="maxMin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Depth (mbsf)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063165032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42632635962456"/>
          <c:y val="0.134739085491137"/>
          <c:w val="0.334132459934252"/>
          <c:h val="0.0689334983856353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txPr>
    <a:bodyPr/>
    <a:lstStyle/>
    <a:p>
      <a:pPr>
        <a:defRPr sz="1200">
          <a:latin typeface="Arial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Color reflectance</a:t>
            </a:r>
          </a:p>
        </c:rich>
      </c:tx>
      <c:layout>
        <c:manualLayout>
          <c:xMode val="edge"/>
          <c:yMode val="edge"/>
          <c:x val="0.368321958464622"/>
          <c:y val="0.01587973302364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1052609235279"/>
          <c:y val="0.0875850891410048"/>
          <c:w val="0.705218409911919"/>
          <c:h val="0.894586709886548"/>
        </c:manualLayout>
      </c:layout>
      <c:scatterChart>
        <c:scatterStyle val="lineMarker"/>
        <c:varyColors val="0"/>
        <c:ser>
          <c:idx val="0"/>
          <c:order val="0"/>
          <c:tx>
            <c:v>Raw L*</c:v>
          </c:tx>
          <c:spPr>
            <a:ln w="6350" cmpd="sng">
              <a:noFill/>
            </a:ln>
            <a:effectLst/>
          </c:spPr>
          <c:marker>
            <c:symbol val="circle"/>
            <c:size val="6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xVal>
            <c:numRef>
              <c:f>'SHMSL-Hole U1415N-Gcores'!$L$6:$L$26</c:f>
              <c:numCache>
                <c:formatCode>General</c:formatCode>
                <c:ptCount val="21"/>
                <c:pt idx="0">
                  <c:v>30.5</c:v>
                </c:pt>
                <c:pt idx="1">
                  <c:v>33.3</c:v>
                </c:pt>
                <c:pt idx="2">
                  <c:v>34.5</c:v>
                </c:pt>
                <c:pt idx="3">
                  <c:v>32.2</c:v>
                </c:pt>
                <c:pt idx="4">
                  <c:v>35.2</c:v>
                </c:pt>
                <c:pt idx="5">
                  <c:v>34.1</c:v>
                </c:pt>
                <c:pt idx="6">
                  <c:v>39.4</c:v>
                </c:pt>
                <c:pt idx="7">
                  <c:v>41.9</c:v>
                </c:pt>
                <c:pt idx="8">
                  <c:v>30.6</c:v>
                </c:pt>
                <c:pt idx="9">
                  <c:v>32.6</c:v>
                </c:pt>
                <c:pt idx="10">
                  <c:v>32.7</c:v>
                </c:pt>
                <c:pt idx="11">
                  <c:v>34.1</c:v>
                </c:pt>
                <c:pt idx="12">
                  <c:v>32.6</c:v>
                </c:pt>
                <c:pt idx="13">
                  <c:v>29.8</c:v>
                </c:pt>
                <c:pt idx="14">
                  <c:v>35.8</c:v>
                </c:pt>
                <c:pt idx="15">
                  <c:v>28.7</c:v>
                </c:pt>
                <c:pt idx="16">
                  <c:v>31.8</c:v>
                </c:pt>
                <c:pt idx="17">
                  <c:v>29.3</c:v>
                </c:pt>
                <c:pt idx="18">
                  <c:v>30.6</c:v>
                </c:pt>
                <c:pt idx="19">
                  <c:v>22.6</c:v>
                </c:pt>
                <c:pt idx="20">
                  <c:v>31.1</c:v>
                </c:pt>
              </c:numCache>
            </c:numRef>
          </c:xVal>
          <c:yVal>
            <c:numRef>
              <c:f>'SHMSL-Hole U1415N-Gcores'!$I$6:$I$26</c:f>
              <c:numCache>
                <c:formatCode>General</c:formatCode>
                <c:ptCount val="21"/>
                <c:pt idx="0">
                  <c:v>37.02</c:v>
                </c:pt>
                <c:pt idx="1">
                  <c:v>37.03</c:v>
                </c:pt>
                <c:pt idx="2">
                  <c:v>37.04</c:v>
                </c:pt>
                <c:pt idx="3">
                  <c:v>37.05</c:v>
                </c:pt>
                <c:pt idx="4">
                  <c:v>37.06</c:v>
                </c:pt>
                <c:pt idx="5">
                  <c:v>37.07</c:v>
                </c:pt>
                <c:pt idx="6">
                  <c:v>37.08</c:v>
                </c:pt>
                <c:pt idx="7">
                  <c:v>37.09</c:v>
                </c:pt>
                <c:pt idx="8">
                  <c:v>37.1</c:v>
                </c:pt>
                <c:pt idx="9">
                  <c:v>37.11</c:v>
                </c:pt>
                <c:pt idx="10">
                  <c:v>37.12</c:v>
                </c:pt>
                <c:pt idx="11">
                  <c:v>37.13</c:v>
                </c:pt>
                <c:pt idx="12">
                  <c:v>37.14</c:v>
                </c:pt>
                <c:pt idx="13">
                  <c:v>37.15</c:v>
                </c:pt>
                <c:pt idx="14">
                  <c:v>37.16</c:v>
                </c:pt>
                <c:pt idx="15">
                  <c:v>37.17</c:v>
                </c:pt>
                <c:pt idx="16">
                  <c:v>37.18</c:v>
                </c:pt>
                <c:pt idx="17">
                  <c:v>37.19</c:v>
                </c:pt>
                <c:pt idx="18">
                  <c:v>37.2</c:v>
                </c:pt>
                <c:pt idx="19">
                  <c:v>37.21</c:v>
                </c:pt>
                <c:pt idx="20">
                  <c:v>37.22</c:v>
                </c:pt>
              </c:numCache>
            </c:numRef>
          </c:yVal>
          <c:smooth val="0"/>
        </c:ser>
        <c:ser>
          <c:idx val="1"/>
          <c:order val="1"/>
          <c:tx>
            <c:v>Filtered L*</c:v>
          </c:tx>
          <c:spPr>
            <a:ln w="47625">
              <a:noFill/>
            </a:ln>
            <a:effectLst/>
          </c:spPr>
          <c:marker>
            <c:symbol val="circle"/>
            <c:size val="6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</c:marker>
          <c:xVal>
            <c:numRef>
              <c:f>'SHMSL-Hole U1415N-Gcores'!$O$6:$O$26</c:f>
              <c:numCache>
                <c:formatCode>General</c:formatCode>
                <c:ptCount val="21"/>
                <c:pt idx="1">
                  <c:v>33.3</c:v>
                </c:pt>
                <c:pt idx="2">
                  <c:v>34.5</c:v>
                </c:pt>
                <c:pt idx="3">
                  <c:v>32.2</c:v>
                </c:pt>
                <c:pt idx="4">
                  <c:v>35.2</c:v>
                </c:pt>
                <c:pt idx="8">
                  <c:v>30.6</c:v>
                </c:pt>
                <c:pt idx="9">
                  <c:v>32.6</c:v>
                </c:pt>
                <c:pt idx="10">
                  <c:v>32.7</c:v>
                </c:pt>
                <c:pt idx="11">
                  <c:v>34.1</c:v>
                </c:pt>
                <c:pt idx="12">
                  <c:v>32.6</c:v>
                </c:pt>
                <c:pt idx="17">
                  <c:v>29.3</c:v>
                </c:pt>
              </c:numCache>
            </c:numRef>
          </c:xVal>
          <c:yVal>
            <c:numRef>
              <c:f>'SHMSL-Hole U1415N-Gcores'!$I$6:$I$26</c:f>
              <c:numCache>
                <c:formatCode>General</c:formatCode>
                <c:ptCount val="21"/>
                <c:pt idx="0">
                  <c:v>37.02</c:v>
                </c:pt>
                <c:pt idx="1">
                  <c:v>37.03</c:v>
                </c:pt>
                <c:pt idx="2">
                  <c:v>37.04</c:v>
                </c:pt>
                <c:pt idx="3">
                  <c:v>37.05</c:v>
                </c:pt>
                <c:pt idx="4">
                  <c:v>37.06</c:v>
                </c:pt>
                <c:pt idx="5">
                  <c:v>37.07</c:v>
                </c:pt>
                <c:pt idx="6">
                  <c:v>37.08</c:v>
                </c:pt>
                <c:pt idx="7">
                  <c:v>37.09</c:v>
                </c:pt>
                <c:pt idx="8">
                  <c:v>37.1</c:v>
                </c:pt>
                <c:pt idx="9">
                  <c:v>37.11</c:v>
                </c:pt>
                <c:pt idx="10">
                  <c:v>37.12</c:v>
                </c:pt>
                <c:pt idx="11">
                  <c:v>37.13</c:v>
                </c:pt>
                <c:pt idx="12">
                  <c:v>37.14</c:v>
                </c:pt>
                <c:pt idx="13">
                  <c:v>37.15</c:v>
                </c:pt>
                <c:pt idx="14">
                  <c:v>37.16</c:v>
                </c:pt>
                <c:pt idx="15">
                  <c:v>37.17</c:v>
                </c:pt>
                <c:pt idx="16">
                  <c:v>37.18</c:v>
                </c:pt>
                <c:pt idx="17">
                  <c:v>37.19</c:v>
                </c:pt>
                <c:pt idx="18">
                  <c:v>37.2</c:v>
                </c:pt>
                <c:pt idx="19">
                  <c:v>37.21</c:v>
                </c:pt>
                <c:pt idx="20">
                  <c:v>37.22</c:v>
                </c:pt>
              </c:numCache>
            </c:numRef>
          </c:yVal>
          <c:smooth val="0"/>
        </c:ser>
        <c:ser>
          <c:idx val="2"/>
          <c:order val="2"/>
          <c:tx>
            <c:v>Raw a*</c:v>
          </c:tx>
          <c:spPr>
            <a:ln w="47625">
              <a:noFill/>
            </a:ln>
            <a:effectLst/>
          </c:spPr>
          <c:marker>
            <c:symbol val="circle"/>
            <c:size val="6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xVal>
            <c:numRef>
              <c:f>'SHMSL-Hole U1415N-Gcores'!$M$6:$M$26</c:f>
              <c:numCache>
                <c:formatCode>General</c:formatCode>
                <c:ptCount val="21"/>
                <c:pt idx="0">
                  <c:v>-0.2</c:v>
                </c:pt>
                <c:pt idx="1">
                  <c:v>0.1</c:v>
                </c:pt>
                <c:pt idx="2">
                  <c:v>-0.2</c:v>
                </c:pt>
                <c:pt idx="3">
                  <c:v>-0.2</c:v>
                </c:pt>
                <c:pt idx="4">
                  <c:v>-0.4</c:v>
                </c:pt>
                <c:pt idx="5">
                  <c:v>-0.2</c:v>
                </c:pt>
                <c:pt idx="6">
                  <c:v>1.1</c:v>
                </c:pt>
                <c:pt idx="7">
                  <c:v>1.2</c:v>
                </c:pt>
                <c:pt idx="8">
                  <c:v>-0.1</c:v>
                </c:pt>
                <c:pt idx="9">
                  <c:v>-0.3</c:v>
                </c:pt>
                <c:pt idx="10">
                  <c:v>-0.4</c:v>
                </c:pt>
                <c:pt idx="11">
                  <c:v>0.0</c:v>
                </c:pt>
                <c:pt idx="12">
                  <c:v>-0.1</c:v>
                </c:pt>
                <c:pt idx="13">
                  <c:v>0.1</c:v>
                </c:pt>
                <c:pt idx="14">
                  <c:v>0.5</c:v>
                </c:pt>
                <c:pt idx="15">
                  <c:v>0.4</c:v>
                </c:pt>
                <c:pt idx="16">
                  <c:v>0.0</c:v>
                </c:pt>
                <c:pt idx="17">
                  <c:v>0.3</c:v>
                </c:pt>
                <c:pt idx="18">
                  <c:v>-0.1</c:v>
                </c:pt>
                <c:pt idx="19">
                  <c:v>0.4</c:v>
                </c:pt>
                <c:pt idx="20">
                  <c:v>-0.1</c:v>
                </c:pt>
              </c:numCache>
            </c:numRef>
          </c:xVal>
          <c:yVal>
            <c:numRef>
              <c:f>'SHMSL-Hole U1415N-Gcores'!$I$6:$I$26</c:f>
              <c:numCache>
                <c:formatCode>General</c:formatCode>
                <c:ptCount val="21"/>
                <c:pt idx="0">
                  <c:v>37.02</c:v>
                </c:pt>
                <c:pt idx="1">
                  <c:v>37.03</c:v>
                </c:pt>
                <c:pt idx="2">
                  <c:v>37.04</c:v>
                </c:pt>
                <c:pt idx="3">
                  <c:v>37.05</c:v>
                </c:pt>
                <c:pt idx="4">
                  <c:v>37.06</c:v>
                </c:pt>
                <c:pt idx="5">
                  <c:v>37.07</c:v>
                </c:pt>
                <c:pt idx="6">
                  <c:v>37.08</c:v>
                </c:pt>
                <c:pt idx="7">
                  <c:v>37.09</c:v>
                </c:pt>
                <c:pt idx="8">
                  <c:v>37.1</c:v>
                </c:pt>
                <c:pt idx="9">
                  <c:v>37.11</c:v>
                </c:pt>
                <c:pt idx="10">
                  <c:v>37.12</c:v>
                </c:pt>
                <c:pt idx="11">
                  <c:v>37.13</c:v>
                </c:pt>
                <c:pt idx="12">
                  <c:v>37.14</c:v>
                </c:pt>
                <c:pt idx="13">
                  <c:v>37.15</c:v>
                </c:pt>
                <c:pt idx="14">
                  <c:v>37.16</c:v>
                </c:pt>
                <c:pt idx="15">
                  <c:v>37.17</c:v>
                </c:pt>
                <c:pt idx="16">
                  <c:v>37.18</c:v>
                </c:pt>
                <c:pt idx="17">
                  <c:v>37.19</c:v>
                </c:pt>
                <c:pt idx="18">
                  <c:v>37.2</c:v>
                </c:pt>
                <c:pt idx="19">
                  <c:v>37.21</c:v>
                </c:pt>
                <c:pt idx="20">
                  <c:v>37.22</c:v>
                </c:pt>
              </c:numCache>
            </c:numRef>
          </c:yVal>
          <c:smooth val="0"/>
        </c:ser>
        <c:ser>
          <c:idx val="3"/>
          <c:order val="3"/>
          <c:tx>
            <c:v>Filtered a*</c:v>
          </c:tx>
          <c:spPr>
            <a:ln w="47625">
              <a:noFill/>
            </a:ln>
            <a:effectLst/>
          </c:spPr>
          <c:marker>
            <c:symbol val="circle"/>
            <c:size val="6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xVal>
            <c:numRef>
              <c:f>'SHMSL-Hole U1415N-Gcores'!$P$6:$P$26</c:f>
              <c:numCache>
                <c:formatCode>General</c:formatCode>
                <c:ptCount val="21"/>
                <c:pt idx="1">
                  <c:v>0.1</c:v>
                </c:pt>
                <c:pt idx="2">
                  <c:v>-0.2</c:v>
                </c:pt>
                <c:pt idx="3">
                  <c:v>-0.2</c:v>
                </c:pt>
                <c:pt idx="4">
                  <c:v>-0.4</c:v>
                </c:pt>
                <c:pt idx="8">
                  <c:v>-0.1</c:v>
                </c:pt>
                <c:pt idx="9">
                  <c:v>-0.3</c:v>
                </c:pt>
                <c:pt idx="10">
                  <c:v>-0.4</c:v>
                </c:pt>
                <c:pt idx="11">
                  <c:v>0.0</c:v>
                </c:pt>
                <c:pt idx="12">
                  <c:v>-0.1</c:v>
                </c:pt>
                <c:pt idx="17">
                  <c:v>0.3</c:v>
                </c:pt>
              </c:numCache>
            </c:numRef>
          </c:xVal>
          <c:yVal>
            <c:numRef>
              <c:f>'SHMSL-Hole U1415N-Gcores'!$I$6:$I$26</c:f>
              <c:numCache>
                <c:formatCode>General</c:formatCode>
                <c:ptCount val="21"/>
                <c:pt idx="0">
                  <c:v>37.02</c:v>
                </c:pt>
                <c:pt idx="1">
                  <c:v>37.03</c:v>
                </c:pt>
                <c:pt idx="2">
                  <c:v>37.04</c:v>
                </c:pt>
                <c:pt idx="3">
                  <c:v>37.05</c:v>
                </c:pt>
                <c:pt idx="4">
                  <c:v>37.06</c:v>
                </c:pt>
                <c:pt idx="5">
                  <c:v>37.07</c:v>
                </c:pt>
                <c:pt idx="6">
                  <c:v>37.08</c:v>
                </c:pt>
                <c:pt idx="7">
                  <c:v>37.09</c:v>
                </c:pt>
                <c:pt idx="8">
                  <c:v>37.1</c:v>
                </c:pt>
                <c:pt idx="9">
                  <c:v>37.11</c:v>
                </c:pt>
                <c:pt idx="10">
                  <c:v>37.12</c:v>
                </c:pt>
                <c:pt idx="11">
                  <c:v>37.13</c:v>
                </c:pt>
                <c:pt idx="12">
                  <c:v>37.14</c:v>
                </c:pt>
                <c:pt idx="13">
                  <c:v>37.15</c:v>
                </c:pt>
                <c:pt idx="14">
                  <c:v>37.16</c:v>
                </c:pt>
                <c:pt idx="15">
                  <c:v>37.17</c:v>
                </c:pt>
                <c:pt idx="16">
                  <c:v>37.18</c:v>
                </c:pt>
                <c:pt idx="17">
                  <c:v>37.19</c:v>
                </c:pt>
                <c:pt idx="18">
                  <c:v>37.2</c:v>
                </c:pt>
                <c:pt idx="19">
                  <c:v>37.21</c:v>
                </c:pt>
                <c:pt idx="20">
                  <c:v>37.22</c:v>
                </c:pt>
              </c:numCache>
            </c:numRef>
          </c:yVal>
          <c:smooth val="0"/>
        </c:ser>
        <c:ser>
          <c:idx val="4"/>
          <c:order val="4"/>
          <c:tx>
            <c:v>Raw b*</c:v>
          </c:tx>
          <c:spPr>
            <a:ln w="47625">
              <a:noFill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</c:marker>
          <c:xVal>
            <c:numRef>
              <c:f>'SHMSL-Hole U1415N-Gcores'!$N$6:$N$26</c:f>
              <c:numCache>
                <c:formatCode>General</c:formatCode>
                <c:ptCount val="21"/>
                <c:pt idx="0">
                  <c:v>-1.3</c:v>
                </c:pt>
                <c:pt idx="1">
                  <c:v>-2.6</c:v>
                </c:pt>
                <c:pt idx="2">
                  <c:v>-1.9</c:v>
                </c:pt>
                <c:pt idx="3">
                  <c:v>-2.3</c:v>
                </c:pt>
                <c:pt idx="4">
                  <c:v>-2.0</c:v>
                </c:pt>
                <c:pt idx="5">
                  <c:v>-2.2</c:v>
                </c:pt>
                <c:pt idx="6">
                  <c:v>-5.1</c:v>
                </c:pt>
                <c:pt idx="7">
                  <c:v>-5.4</c:v>
                </c:pt>
                <c:pt idx="8">
                  <c:v>-2.8</c:v>
                </c:pt>
                <c:pt idx="9">
                  <c:v>-2.5</c:v>
                </c:pt>
                <c:pt idx="10">
                  <c:v>-2.2</c:v>
                </c:pt>
                <c:pt idx="11">
                  <c:v>-2.6</c:v>
                </c:pt>
                <c:pt idx="12">
                  <c:v>-2.3</c:v>
                </c:pt>
                <c:pt idx="13">
                  <c:v>-2.8</c:v>
                </c:pt>
                <c:pt idx="14">
                  <c:v>-2.5</c:v>
                </c:pt>
                <c:pt idx="15">
                  <c:v>-7.1</c:v>
                </c:pt>
                <c:pt idx="16">
                  <c:v>-1.4</c:v>
                </c:pt>
                <c:pt idx="17">
                  <c:v>-1.1</c:v>
                </c:pt>
                <c:pt idx="18">
                  <c:v>-1.6</c:v>
                </c:pt>
                <c:pt idx="19">
                  <c:v>-1.5</c:v>
                </c:pt>
                <c:pt idx="20">
                  <c:v>-2.7</c:v>
                </c:pt>
              </c:numCache>
            </c:numRef>
          </c:xVal>
          <c:yVal>
            <c:numRef>
              <c:f>'SHMSL-Hole U1415N-Gcores'!$I$6:$I$26</c:f>
              <c:numCache>
                <c:formatCode>General</c:formatCode>
                <c:ptCount val="21"/>
                <c:pt idx="0">
                  <c:v>37.02</c:v>
                </c:pt>
                <c:pt idx="1">
                  <c:v>37.03</c:v>
                </c:pt>
                <c:pt idx="2">
                  <c:v>37.04</c:v>
                </c:pt>
                <c:pt idx="3">
                  <c:v>37.05</c:v>
                </c:pt>
                <c:pt idx="4">
                  <c:v>37.06</c:v>
                </c:pt>
                <c:pt idx="5">
                  <c:v>37.07</c:v>
                </c:pt>
                <c:pt idx="6">
                  <c:v>37.08</c:v>
                </c:pt>
                <c:pt idx="7">
                  <c:v>37.09</c:v>
                </c:pt>
                <c:pt idx="8">
                  <c:v>37.1</c:v>
                </c:pt>
                <c:pt idx="9">
                  <c:v>37.11</c:v>
                </c:pt>
                <c:pt idx="10">
                  <c:v>37.12</c:v>
                </c:pt>
                <c:pt idx="11">
                  <c:v>37.13</c:v>
                </c:pt>
                <c:pt idx="12">
                  <c:v>37.14</c:v>
                </c:pt>
                <c:pt idx="13">
                  <c:v>37.15</c:v>
                </c:pt>
                <c:pt idx="14">
                  <c:v>37.16</c:v>
                </c:pt>
                <c:pt idx="15">
                  <c:v>37.17</c:v>
                </c:pt>
                <c:pt idx="16">
                  <c:v>37.18</c:v>
                </c:pt>
                <c:pt idx="17">
                  <c:v>37.19</c:v>
                </c:pt>
                <c:pt idx="18">
                  <c:v>37.2</c:v>
                </c:pt>
                <c:pt idx="19">
                  <c:v>37.21</c:v>
                </c:pt>
                <c:pt idx="20">
                  <c:v>37.22</c:v>
                </c:pt>
              </c:numCache>
            </c:numRef>
          </c:yVal>
          <c:smooth val="0"/>
        </c:ser>
        <c:ser>
          <c:idx val="5"/>
          <c:order val="5"/>
          <c:tx>
            <c:v>Filtered b*</c:v>
          </c:tx>
          <c:spPr>
            <a:ln w="47625">
              <a:noFill/>
            </a:ln>
            <a:effectLst/>
          </c:spPr>
          <c:marker>
            <c:symbol val="circle"/>
            <c:size val="6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</c:marker>
          <c:xVal>
            <c:numRef>
              <c:f>'SHMSL-Hole U1415N-Gcores'!$Q$6:$Q$26</c:f>
              <c:numCache>
                <c:formatCode>General</c:formatCode>
                <c:ptCount val="21"/>
                <c:pt idx="1">
                  <c:v>-2.6</c:v>
                </c:pt>
                <c:pt idx="2">
                  <c:v>-1.9</c:v>
                </c:pt>
                <c:pt idx="3">
                  <c:v>-2.3</c:v>
                </c:pt>
                <c:pt idx="4">
                  <c:v>-2.0</c:v>
                </c:pt>
                <c:pt idx="8">
                  <c:v>-2.8</c:v>
                </c:pt>
                <c:pt idx="9">
                  <c:v>-2.5</c:v>
                </c:pt>
                <c:pt idx="10">
                  <c:v>-2.2</c:v>
                </c:pt>
                <c:pt idx="11">
                  <c:v>-2.6</c:v>
                </c:pt>
                <c:pt idx="12">
                  <c:v>-2.3</c:v>
                </c:pt>
                <c:pt idx="17">
                  <c:v>-1.1</c:v>
                </c:pt>
              </c:numCache>
            </c:numRef>
          </c:xVal>
          <c:yVal>
            <c:numRef>
              <c:f>'SHMSL-Hole U1415N-Gcores'!$I$6:$I$26</c:f>
              <c:numCache>
                <c:formatCode>General</c:formatCode>
                <c:ptCount val="21"/>
                <c:pt idx="0">
                  <c:v>37.02</c:v>
                </c:pt>
                <c:pt idx="1">
                  <c:v>37.03</c:v>
                </c:pt>
                <c:pt idx="2">
                  <c:v>37.04</c:v>
                </c:pt>
                <c:pt idx="3">
                  <c:v>37.05</c:v>
                </c:pt>
                <c:pt idx="4">
                  <c:v>37.06</c:v>
                </c:pt>
                <c:pt idx="5">
                  <c:v>37.07</c:v>
                </c:pt>
                <c:pt idx="6">
                  <c:v>37.08</c:v>
                </c:pt>
                <c:pt idx="7">
                  <c:v>37.09</c:v>
                </c:pt>
                <c:pt idx="8">
                  <c:v>37.1</c:v>
                </c:pt>
                <c:pt idx="9">
                  <c:v>37.11</c:v>
                </c:pt>
                <c:pt idx="10">
                  <c:v>37.12</c:v>
                </c:pt>
                <c:pt idx="11">
                  <c:v>37.13</c:v>
                </c:pt>
                <c:pt idx="12">
                  <c:v>37.14</c:v>
                </c:pt>
                <c:pt idx="13">
                  <c:v>37.15</c:v>
                </c:pt>
                <c:pt idx="14">
                  <c:v>37.16</c:v>
                </c:pt>
                <c:pt idx="15">
                  <c:v>37.17</c:v>
                </c:pt>
                <c:pt idx="16">
                  <c:v>37.18</c:v>
                </c:pt>
                <c:pt idx="17">
                  <c:v>37.19</c:v>
                </c:pt>
                <c:pt idx="18">
                  <c:v>37.2</c:v>
                </c:pt>
                <c:pt idx="19">
                  <c:v>37.21</c:v>
                </c:pt>
                <c:pt idx="20">
                  <c:v>37.22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4383288"/>
        <c:axId val="2145476792"/>
      </c:scatterChart>
      <c:valAx>
        <c:axId val="2144383288"/>
        <c:scaling>
          <c:orientation val="minMax"/>
          <c:min val="-20.0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145476792"/>
        <c:crossesAt val="0.0"/>
        <c:crossBetween val="midCat"/>
      </c:valAx>
      <c:valAx>
        <c:axId val="2145476792"/>
        <c:scaling>
          <c:orientation val="maxMin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Depth (mbsf)</a:t>
                </a:r>
              </a:p>
            </c:rich>
          </c:tx>
          <c:layout>
            <c:manualLayout>
              <c:xMode val="edge"/>
              <c:yMode val="edge"/>
              <c:x val="0.0346598167790508"/>
              <c:y val="0.47001123036281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144383288"/>
        <c:crossesAt val="-20.0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0496930195492889"/>
          <c:y val="0.154188032006534"/>
          <c:w val="0.289062871937284"/>
          <c:h val="0.206800495156906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txPr>
    <a:bodyPr/>
    <a:lstStyle/>
    <a:p>
      <a:pPr>
        <a:defRPr sz="1200">
          <a:latin typeface="Arial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8496300" y="711200"/>
    <xdr:ext cx="3297767" cy="7835900"/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1861800" y="711200"/>
    <xdr:ext cx="3297767" cy="7835900"/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8483600" y="711200"/>
    <xdr:ext cx="3297767" cy="7835900"/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1849100" y="711200"/>
    <xdr:ext cx="3297767" cy="7835900"/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abSelected="1" workbookViewId="0"/>
  </sheetViews>
  <sheetFormatPr baseColWidth="10" defaultColWidth="8.83203125" defaultRowHeight="14" x14ac:dyDescent="0"/>
  <cols>
    <col min="1" max="1" width="4.6640625" bestFit="1" customWidth="1"/>
    <col min="2" max="2" width="7" bestFit="1" customWidth="1"/>
    <col min="3" max="8" width="3.6640625" bestFit="1" customWidth="1"/>
    <col min="9" max="9" width="6.6640625" bestFit="1" customWidth="1"/>
    <col min="10" max="11" width="9.5" bestFit="1" customWidth="1"/>
    <col min="12" max="12" width="5.6640625" bestFit="1" customWidth="1"/>
    <col min="13" max="14" width="5.5" bestFit="1" customWidth="1"/>
    <col min="15" max="17" width="8.6640625" bestFit="1" customWidth="1"/>
  </cols>
  <sheetData>
    <row r="1" spans="1:17">
      <c r="A1" s="1" t="s">
        <v>29</v>
      </c>
    </row>
    <row r="2" spans="1:17">
      <c r="A2" s="2" t="s">
        <v>15</v>
      </c>
    </row>
    <row r="3" spans="1:17">
      <c r="A3" s="23" t="s">
        <v>22</v>
      </c>
    </row>
    <row r="5" spans="1:17" ht="112.5" customHeight="1">
      <c r="A5" s="7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23</v>
      </c>
      <c r="J5" s="9" t="s">
        <v>11</v>
      </c>
      <c r="K5" s="10" t="s">
        <v>16</v>
      </c>
      <c r="L5" s="8" t="s">
        <v>8</v>
      </c>
      <c r="M5" s="8" t="s">
        <v>9</v>
      </c>
      <c r="N5" s="8" t="s">
        <v>10</v>
      </c>
      <c r="O5" s="10" t="s">
        <v>17</v>
      </c>
      <c r="P5" s="10" t="s">
        <v>18</v>
      </c>
      <c r="Q5" s="11" t="s">
        <v>19</v>
      </c>
    </row>
    <row r="6" spans="1:17">
      <c r="A6" s="12">
        <v>345</v>
      </c>
      <c r="B6" s="13" t="s">
        <v>12</v>
      </c>
      <c r="C6" s="13" t="s">
        <v>24</v>
      </c>
      <c r="D6" s="13">
        <v>1</v>
      </c>
      <c r="E6" s="13" t="s">
        <v>13</v>
      </c>
      <c r="F6" s="13">
        <v>1</v>
      </c>
      <c r="G6" s="13" t="s">
        <v>14</v>
      </c>
      <c r="H6" s="13">
        <v>2</v>
      </c>
      <c r="I6" s="13">
        <v>0.02</v>
      </c>
      <c r="J6" s="13">
        <v>337</v>
      </c>
      <c r="K6" s="14">
        <v>337</v>
      </c>
      <c r="L6" s="13">
        <v>24.4</v>
      </c>
      <c r="M6" s="13">
        <v>-0.5</v>
      </c>
      <c r="N6" s="13">
        <v>-1.6</v>
      </c>
      <c r="O6" s="14">
        <v>24.4</v>
      </c>
      <c r="P6" s="14">
        <v>-0.5</v>
      </c>
      <c r="Q6" s="15">
        <v>-1.6</v>
      </c>
    </row>
    <row r="7" spans="1:17">
      <c r="A7" s="16">
        <v>345</v>
      </c>
      <c r="B7" s="17" t="s">
        <v>12</v>
      </c>
      <c r="C7" s="17" t="s">
        <v>24</v>
      </c>
      <c r="D7" s="17">
        <v>1</v>
      </c>
      <c r="E7" s="17" t="s">
        <v>13</v>
      </c>
      <c r="F7" s="17">
        <v>1</v>
      </c>
      <c r="G7" s="17" t="s">
        <v>14</v>
      </c>
      <c r="H7" s="17">
        <v>3</v>
      </c>
      <c r="I7" s="17">
        <v>0.03</v>
      </c>
      <c r="J7" s="17">
        <v>1208</v>
      </c>
      <c r="K7" s="18">
        <v>1208</v>
      </c>
      <c r="L7" s="17">
        <v>25.6</v>
      </c>
      <c r="M7" s="17">
        <v>-0.2</v>
      </c>
      <c r="N7" s="17">
        <v>-2.2999999999999998</v>
      </c>
      <c r="O7" s="18">
        <v>25.6</v>
      </c>
      <c r="P7" s="18">
        <v>-0.2</v>
      </c>
      <c r="Q7" s="19">
        <v>-2.2999999999999998</v>
      </c>
    </row>
    <row r="8" spans="1:17">
      <c r="A8" s="12">
        <v>345</v>
      </c>
      <c r="B8" s="13" t="s">
        <v>12</v>
      </c>
      <c r="C8" s="13" t="s">
        <v>24</v>
      </c>
      <c r="D8" s="13">
        <v>1</v>
      </c>
      <c r="E8" s="13" t="s">
        <v>13</v>
      </c>
      <c r="F8" s="13">
        <v>1</v>
      </c>
      <c r="G8" s="13" t="s">
        <v>14</v>
      </c>
      <c r="H8" s="13">
        <v>4</v>
      </c>
      <c r="I8" s="13">
        <v>0.04</v>
      </c>
      <c r="J8" s="13">
        <v>1046</v>
      </c>
      <c r="K8" s="14">
        <v>1046</v>
      </c>
      <c r="L8" s="13">
        <v>32.5</v>
      </c>
      <c r="M8" s="13">
        <v>-0.5</v>
      </c>
      <c r="N8" s="13">
        <v>-2.2999999999999998</v>
      </c>
      <c r="O8" s="14">
        <v>32.5</v>
      </c>
      <c r="P8" s="14">
        <v>-0.5</v>
      </c>
      <c r="Q8" s="15">
        <v>-2.2999999999999998</v>
      </c>
    </row>
    <row r="9" spans="1:17">
      <c r="A9" s="16">
        <v>345</v>
      </c>
      <c r="B9" s="17" t="s">
        <v>12</v>
      </c>
      <c r="C9" s="17" t="s">
        <v>24</v>
      </c>
      <c r="D9" s="17">
        <v>1</v>
      </c>
      <c r="E9" s="17" t="s">
        <v>13</v>
      </c>
      <c r="F9" s="17">
        <v>1</v>
      </c>
      <c r="G9" s="17" t="s">
        <v>14</v>
      </c>
      <c r="H9" s="17">
        <v>5</v>
      </c>
      <c r="I9" s="17">
        <v>0.05</v>
      </c>
      <c r="J9" s="17">
        <v>96.67</v>
      </c>
      <c r="K9" s="18"/>
      <c r="L9" s="17">
        <v>33.799999999999997</v>
      </c>
      <c r="M9" s="17">
        <v>-0.4</v>
      </c>
      <c r="N9" s="17">
        <v>-2.2999999999999998</v>
      </c>
      <c r="O9" s="18"/>
      <c r="P9" s="18"/>
      <c r="Q9" s="19"/>
    </row>
    <row r="10" spans="1:17">
      <c r="A10" s="12">
        <v>345</v>
      </c>
      <c r="B10" s="13" t="s">
        <v>12</v>
      </c>
      <c r="C10" s="13" t="s">
        <v>24</v>
      </c>
      <c r="D10" s="13">
        <v>1</v>
      </c>
      <c r="E10" s="13" t="s">
        <v>13</v>
      </c>
      <c r="F10" s="13">
        <v>1</v>
      </c>
      <c r="G10" s="13" t="s">
        <v>14</v>
      </c>
      <c r="H10" s="13">
        <v>14</v>
      </c>
      <c r="I10" s="13">
        <v>0.14000000000000001</v>
      </c>
      <c r="J10" s="13">
        <v>1024.67</v>
      </c>
      <c r="K10" s="14">
        <v>1024.67</v>
      </c>
      <c r="L10" s="13">
        <v>24</v>
      </c>
      <c r="M10" s="13">
        <v>0.2</v>
      </c>
      <c r="N10" s="13">
        <v>-2.5</v>
      </c>
      <c r="O10" s="14">
        <v>24</v>
      </c>
      <c r="P10" s="14">
        <v>0.2</v>
      </c>
      <c r="Q10" s="15">
        <v>-2.5</v>
      </c>
    </row>
    <row r="11" spans="1:17">
      <c r="A11" s="16">
        <v>345</v>
      </c>
      <c r="B11" s="17" t="s">
        <v>12</v>
      </c>
      <c r="C11" s="17" t="s">
        <v>24</v>
      </c>
      <c r="D11" s="17">
        <v>1</v>
      </c>
      <c r="E11" s="17" t="s">
        <v>13</v>
      </c>
      <c r="F11" s="17">
        <v>1</v>
      </c>
      <c r="G11" s="17" t="s">
        <v>14</v>
      </c>
      <c r="H11" s="17">
        <v>15</v>
      </c>
      <c r="I11" s="17">
        <v>0.15</v>
      </c>
      <c r="J11" s="17">
        <v>1451.67</v>
      </c>
      <c r="K11" s="18">
        <v>1451.67</v>
      </c>
      <c r="L11" s="17">
        <v>26.1</v>
      </c>
      <c r="M11" s="17">
        <v>0.2</v>
      </c>
      <c r="N11" s="17">
        <v>-3.4</v>
      </c>
      <c r="O11" s="18">
        <v>26.1</v>
      </c>
      <c r="P11" s="18">
        <v>0.2</v>
      </c>
      <c r="Q11" s="19">
        <v>-3.4</v>
      </c>
    </row>
    <row r="12" spans="1:17">
      <c r="A12" s="12">
        <v>345</v>
      </c>
      <c r="B12" s="13" t="s">
        <v>12</v>
      </c>
      <c r="C12" s="13" t="s">
        <v>24</v>
      </c>
      <c r="D12" s="13">
        <v>1</v>
      </c>
      <c r="E12" s="13" t="s">
        <v>13</v>
      </c>
      <c r="F12" s="13">
        <v>1</v>
      </c>
      <c r="G12" s="13" t="s">
        <v>14</v>
      </c>
      <c r="H12" s="13">
        <v>16</v>
      </c>
      <c r="I12" s="13">
        <v>0.16</v>
      </c>
      <c r="J12" s="13">
        <v>1714</v>
      </c>
      <c r="K12" s="14"/>
      <c r="L12" s="13">
        <v>27.8</v>
      </c>
      <c r="M12" s="13">
        <v>-0.6</v>
      </c>
      <c r="N12" s="13">
        <v>-1.6</v>
      </c>
      <c r="O12" s="14"/>
      <c r="P12" s="14"/>
      <c r="Q12" s="15"/>
    </row>
    <row r="13" spans="1:17">
      <c r="A13" s="16">
        <v>345</v>
      </c>
      <c r="B13" s="17" t="s">
        <v>12</v>
      </c>
      <c r="C13" s="17" t="s">
        <v>24</v>
      </c>
      <c r="D13" s="17">
        <v>1</v>
      </c>
      <c r="E13" s="17" t="s">
        <v>13</v>
      </c>
      <c r="F13" s="17">
        <v>1</v>
      </c>
      <c r="G13" s="17" t="s">
        <v>14</v>
      </c>
      <c r="H13" s="17">
        <v>20</v>
      </c>
      <c r="I13" s="17">
        <v>0.2</v>
      </c>
      <c r="J13" s="17">
        <v>1059.33</v>
      </c>
      <c r="K13" s="18"/>
      <c r="L13" s="17">
        <v>27.4</v>
      </c>
      <c r="M13" s="17">
        <v>-0.1</v>
      </c>
      <c r="N13" s="17">
        <v>-2.9</v>
      </c>
      <c r="O13" s="18"/>
      <c r="P13" s="18"/>
      <c r="Q13" s="19"/>
    </row>
    <row r="14" spans="1:17">
      <c r="A14" s="12">
        <v>345</v>
      </c>
      <c r="B14" s="13" t="s">
        <v>12</v>
      </c>
      <c r="C14" s="13" t="s">
        <v>24</v>
      </c>
      <c r="D14" s="13">
        <v>1</v>
      </c>
      <c r="E14" s="13" t="s">
        <v>13</v>
      </c>
      <c r="F14" s="13">
        <v>1</v>
      </c>
      <c r="G14" s="13" t="s">
        <v>14</v>
      </c>
      <c r="H14" s="13">
        <v>21</v>
      </c>
      <c r="I14" s="13">
        <v>0.21</v>
      </c>
      <c r="J14" s="13">
        <v>1151</v>
      </c>
      <c r="K14" s="14"/>
      <c r="L14" s="13">
        <v>25.4</v>
      </c>
      <c r="M14" s="13">
        <v>-0.4</v>
      </c>
      <c r="N14" s="13">
        <v>-2.6</v>
      </c>
      <c r="O14" s="14"/>
      <c r="P14" s="14"/>
      <c r="Q14" s="15"/>
    </row>
    <row r="15" spans="1:17">
      <c r="A15" s="16">
        <v>345</v>
      </c>
      <c r="B15" s="17" t="s">
        <v>12</v>
      </c>
      <c r="C15" s="17" t="s">
        <v>24</v>
      </c>
      <c r="D15" s="17">
        <v>1</v>
      </c>
      <c r="E15" s="17" t="s">
        <v>13</v>
      </c>
      <c r="F15" s="17">
        <v>1</v>
      </c>
      <c r="G15" s="17" t="s">
        <v>14</v>
      </c>
      <c r="H15" s="17">
        <v>22</v>
      </c>
      <c r="I15" s="17">
        <v>0.22</v>
      </c>
      <c r="J15" s="17">
        <v>1726.67</v>
      </c>
      <c r="K15" s="18">
        <v>1726.67</v>
      </c>
      <c r="L15" s="17">
        <v>34.4</v>
      </c>
      <c r="M15" s="17">
        <v>0.6</v>
      </c>
      <c r="N15" s="17">
        <v>-4.4000000000000004</v>
      </c>
      <c r="O15" s="18">
        <v>34.4</v>
      </c>
      <c r="P15" s="18">
        <v>0.6</v>
      </c>
      <c r="Q15" s="19">
        <v>-4.4000000000000004</v>
      </c>
    </row>
    <row r="16" spans="1:17">
      <c r="A16" s="12">
        <v>345</v>
      </c>
      <c r="B16" s="13" t="s">
        <v>12</v>
      </c>
      <c r="C16" s="13" t="s">
        <v>24</v>
      </c>
      <c r="D16" s="13">
        <v>1</v>
      </c>
      <c r="E16" s="13" t="s">
        <v>13</v>
      </c>
      <c r="F16" s="13">
        <v>1</v>
      </c>
      <c r="G16" s="13" t="s">
        <v>14</v>
      </c>
      <c r="H16" s="13">
        <v>23</v>
      </c>
      <c r="I16" s="13">
        <v>0.23</v>
      </c>
      <c r="J16" s="13">
        <v>2482</v>
      </c>
      <c r="K16" s="14">
        <v>2482</v>
      </c>
      <c r="L16" s="13">
        <v>36.4</v>
      </c>
      <c r="M16" s="13">
        <v>-0.1</v>
      </c>
      <c r="N16" s="13">
        <v>-4.7</v>
      </c>
      <c r="O16" s="14">
        <v>36.4</v>
      </c>
      <c r="P16" s="14">
        <v>-0.1</v>
      </c>
      <c r="Q16" s="15">
        <v>-4.7</v>
      </c>
    </row>
    <row r="17" spans="1:17">
      <c r="A17" s="16">
        <v>345</v>
      </c>
      <c r="B17" s="17" t="s">
        <v>12</v>
      </c>
      <c r="C17" s="17" t="s">
        <v>24</v>
      </c>
      <c r="D17" s="17">
        <v>1</v>
      </c>
      <c r="E17" s="17" t="s">
        <v>13</v>
      </c>
      <c r="F17" s="17">
        <v>1</v>
      </c>
      <c r="G17" s="17" t="s">
        <v>14</v>
      </c>
      <c r="H17" s="17">
        <v>24</v>
      </c>
      <c r="I17" s="17">
        <v>0.24</v>
      </c>
      <c r="J17" s="17">
        <v>1767.33</v>
      </c>
      <c r="K17" s="18"/>
      <c r="L17" s="17">
        <v>29.7</v>
      </c>
      <c r="M17" s="17">
        <v>-0.6</v>
      </c>
      <c r="N17" s="17">
        <v>-2.1</v>
      </c>
      <c r="O17" s="18"/>
      <c r="P17" s="18"/>
      <c r="Q17" s="19"/>
    </row>
    <row r="18" spans="1:17">
      <c r="A18" s="12">
        <v>345</v>
      </c>
      <c r="B18" s="13" t="s">
        <v>12</v>
      </c>
      <c r="C18" s="13" t="s">
        <v>24</v>
      </c>
      <c r="D18" s="13">
        <v>1</v>
      </c>
      <c r="E18" s="13" t="s">
        <v>13</v>
      </c>
      <c r="F18" s="13">
        <v>1</v>
      </c>
      <c r="G18" s="13" t="s">
        <v>14</v>
      </c>
      <c r="H18" s="13">
        <v>28</v>
      </c>
      <c r="I18" s="13">
        <v>0.28000000000000003</v>
      </c>
      <c r="J18" s="13">
        <v>7.33</v>
      </c>
      <c r="K18" s="14"/>
      <c r="L18" s="13">
        <v>16</v>
      </c>
      <c r="M18" s="13">
        <v>-1.1000000000000001</v>
      </c>
      <c r="N18" s="13">
        <v>-0.5</v>
      </c>
      <c r="O18" s="14"/>
      <c r="P18" s="14"/>
      <c r="Q18" s="15"/>
    </row>
    <row r="19" spans="1:17">
      <c r="A19" s="16">
        <v>345</v>
      </c>
      <c r="B19" s="17" t="s">
        <v>12</v>
      </c>
      <c r="C19" s="17" t="s">
        <v>24</v>
      </c>
      <c r="D19" s="17">
        <v>1</v>
      </c>
      <c r="E19" s="17" t="s">
        <v>13</v>
      </c>
      <c r="F19" s="17">
        <v>1</v>
      </c>
      <c r="G19" s="17" t="s">
        <v>14</v>
      </c>
      <c r="H19" s="17">
        <v>29</v>
      </c>
      <c r="I19" s="17">
        <v>0.28999999999999998</v>
      </c>
      <c r="J19" s="17">
        <v>15.67</v>
      </c>
      <c r="K19" s="18"/>
      <c r="L19" s="17">
        <v>21</v>
      </c>
      <c r="M19" s="17">
        <v>-0.5</v>
      </c>
      <c r="N19" s="17">
        <v>-5.3</v>
      </c>
      <c r="O19" s="18"/>
      <c r="P19" s="18"/>
      <c r="Q19" s="19"/>
    </row>
    <row r="20" spans="1:17">
      <c r="A20" s="12">
        <v>345</v>
      </c>
      <c r="B20" s="13" t="s">
        <v>12</v>
      </c>
      <c r="C20" s="13" t="s">
        <v>24</v>
      </c>
      <c r="D20" s="13">
        <v>1</v>
      </c>
      <c r="E20" s="13" t="s">
        <v>13</v>
      </c>
      <c r="F20" s="13">
        <v>1</v>
      </c>
      <c r="G20" s="13" t="s">
        <v>14</v>
      </c>
      <c r="H20" s="13">
        <v>30</v>
      </c>
      <c r="I20" s="13">
        <v>0.3</v>
      </c>
      <c r="J20" s="13">
        <v>996.67</v>
      </c>
      <c r="K20" s="14"/>
      <c r="L20" s="13">
        <v>19.600000000000001</v>
      </c>
      <c r="M20" s="13">
        <v>-0.5</v>
      </c>
      <c r="N20" s="13">
        <v>-2</v>
      </c>
      <c r="O20" s="14"/>
      <c r="P20" s="14"/>
      <c r="Q20" s="15"/>
    </row>
    <row r="21" spans="1:17">
      <c r="A21" s="16">
        <v>345</v>
      </c>
      <c r="B21" s="17" t="s">
        <v>12</v>
      </c>
      <c r="C21" s="17" t="s">
        <v>24</v>
      </c>
      <c r="D21" s="17">
        <v>1</v>
      </c>
      <c r="E21" s="17" t="s">
        <v>13</v>
      </c>
      <c r="F21" s="17">
        <v>1</v>
      </c>
      <c r="G21" s="17" t="s">
        <v>14</v>
      </c>
      <c r="H21" s="17">
        <v>31</v>
      </c>
      <c r="I21" s="17">
        <v>0.31</v>
      </c>
      <c r="J21" s="17">
        <v>1833</v>
      </c>
      <c r="K21" s="18">
        <v>1833</v>
      </c>
      <c r="L21" s="17">
        <v>20.399999999999999</v>
      </c>
      <c r="M21" s="17">
        <v>-0.5</v>
      </c>
      <c r="N21" s="17">
        <v>-2.1</v>
      </c>
      <c r="O21" s="18">
        <v>20.399999999999999</v>
      </c>
      <c r="P21" s="18">
        <v>-0.5</v>
      </c>
      <c r="Q21" s="19">
        <v>-2.1</v>
      </c>
    </row>
    <row r="22" spans="1:17">
      <c r="A22" s="3">
        <v>345</v>
      </c>
      <c r="B22" s="4" t="s">
        <v>12</v>
      </c>
      <c r="C22" s="4" t="s">
        <v>24</v>
      </c>
      <c r="D22" s="4">
        <v>1</v>
      </c>
      <c r="E22" s="4" t="s">
        <v>13</v>
      </c>
      <c r="F22" s="4">
        <v>1</v>
      </c>
      <c r="G22" s="4" t="s">
        <v>14</v>
      </c>
      <c r="H22" s="4">
        <v>32</v>
      </c>
      <c r="I22" s="4">
        <v>0.32</v>
      </c>
      <c r="J22" s="4">
        <v>1585.67</v>
      </c>
      <c r="K22" s="5">
        <v>1585.67</v>
      </c>
      <c r="L22" s="4">
        <v>23</v>
      </c>
      <c r="M22" s="4">
        <v>-0.1</v>
      </c>
      <c r="N22" s="4">
        <v>-2.8</v>
      </c>
      <c r="O22" s="5">
        <v>23</v>
      </c>
      <c r="P22" s="5">
        <v>-0.1</v>
      </c>
      <c r="Q22" s="6">
        <v>-2.8</v>
      </c>
    </row>
    <row r="23" spans="1:17">
      <c r="A23" s="16">
        <v>345</v>
      </c>
      <c r="B23" s="17" t="s">
        <v>12</v>
      </c>
      <c r="C23" s="17" t="s">
        <v>24</v>
      </c>
      <c r="D23" s="17">
        <v>1</v>
      </c>
      <c r="E23" s="17" t="s">
        <v>13</v>
      </c>
      <c r="F23" s="17">
        <v>1</v>
      </c>
      <c r="G23" s="17" t="s">
        <v>14</v>
      </c>
      <c r="H23" s="17">
        <v>33</v>
      </c>
      <c r="I23" s="17">
        <v>0.33</v>
      </c>
      <c r="J23" s="17">
        <v>832</v>
      </c>
      <c r="K23" s="18"/>
      <c r="L23" s="17">
        <v>25.5</v>
      </c>
      <c r="M23" s="17">
        <v>-0.8</v>
      </c>
      <c r="N23" s="17">
        <v>-1.2</v>
      </c>
      <c r="O23" s="18"/>
      <c r="P23" s="18"/>
      <c r="Q23" s="19"/>
    </row>
    <row r="24" spans="1:17">
      <c r="A24" s="3">
        <v>345</v>
      </c>
      <c r="B24" s="4" t="s">
        <v>12</v>
      </c>
      <c r="C24" s="4" t="s">
        <v>24</v>
      </c>
      <c r="D24" s="4">
        <v>1</v>
      </c>
      <c r="E24" s="4" t="s">
        <v>13</v>
      </c>
      <c r="F24" s="4">
        <v>1</v>
      </c>
      <c r="G24" s="4" t="s">
        <v>14</v>
      </c>
      <c r="H24" s="4">
        <v>39</v>
      </c>
      <c r="I24" s="4">
        <v>0.39</v>
      </c>
      <c r="J24" s="4">
        <v>1047</v>
      </c>
      <c r="K24" s="5">
        <v>1047</v>
      </c>
      <c r="L24" s="4">
        <v>31</v>
      </c>
      <c r="M24" s="4">
        <v>0.1</v>
      </c>
      <c r="N24" s="4">
        <v>-3.5</v>
      </c>
      <c r="O24" s="5">
        <v>31</v>
      </c>
      <c r="P24" s="5">
        <v>0.1</v>
      </c>
      <c r="Q24" s="6">
        <v>-3.5</v>
      </c>
    </row>
    <row r="25" spans="1:17">
      <c r="A25" s="16">
        <v>345</v>
      </c>
      <c r="B25" s="17" t="s">
        <v>12</v>
      </c>
      <c r="C25" s="17" t="s">
        <v>24</v>
      </c>
      <c r="D25" s="17">
        <v>1</v>
      </c>
      <c r="E25" s="17" t="s">
        <v>13</v>
      </c>
      <c r="F25" s="17">
        <v>1</v>
      </c>
      <c r="G25" s="17" t="s">
        <v>14</v>
      </c>
      <c r="H25" s="17">
        <v>40</v>
      </c>
      <c r="I25" s="17">
        <v>0.4</v>
      </c>
      <c r="J25" s="17">
        <v>1362.33</v>
      </c>
      <c r="K25" s="18">
        <v>1362.33</v>
      </c>
      <c r="L25" s="17">
        <v>31.1</v>
      </c>
      <c r="M25" s="17">
        <v>-0.5</v>
      </c>
      <c r="N25" s="17">
        <v>-2.7</v>
      </c>
      <c r="O25" s="18">
        <v>31.1</v>
      </c>
      <c r="P25" s="18">
        <v>-0.5</v>
      </c>
      <c r="Q25" s="19">
        <v>-2.7</v>
      </c>
    </row>
    <row r="26" spans="1:17">
      <c r="A26" s="3">
        <v>345</v>
      </c>
      <c r="B26" s="4" t="s">
        <v>12</v>
      </c>
      <c r="C26" s="4" t="s">
        <v>24</v>
      </c>
      <c r="D26" s="4">
        <v>1</v>
      </c>
      <c r="E26" s="4" t="s">
        <v>13</v>
      </c>
      <c r="F26" s="4">
        <v>1</v>
      </c>
      <c r="G26" s="4" t="s">
        <v>14</v>
      </c>
      <c r="H26" s="4">
        <v>41</v>
      </c>
      <c r="I26" s="4">
        <v>0.41</v>
      </c>
      <c r="J26" s="4">
        <v>1736.67</v>
      </c>
      <c r="K26" s="5">
        <v>1736.67</v>
      </c>
      <c r="L26" s="4">
        <v>29.4</v>
      </c>
      <c r="M26" s="4">
        <v>0</v>
      </c>
      <c r="N26" s="4">
        <v>-2.8</v>
      </c>
      <c r="O26" s="5">
        <v>29.4</v>
      </c>
      <c r="P26" s="5">
        <v>0</v>
      </c>
      <c r="Q26" s="6">
        <v>-2.8</v>
      </c>
    </row>
    <row r="27" spans="1:17">
      <c r="A27" s="16">
        <v>345</v>
      </c>
      <c r="B27" s="17" t="s">
        <v>12</v>
      </c>
      <c r="C27" s="17" t="s">
        <v>24</v>
      </c>
      <c r="D27" s="17">
        <v>1</v>
      </c>
      <c r="E27" s="17" t="s">
        <v>13</v>
      </c>
      <c r="F27" s="17">
        <v>1</v>
      </c>
      <c r="G27" s="17" t="s">
        <v>14</v>
      </c>
      <c r="H27" s="17">
        <v>42</v>
      </c>
      <c r="I27" s="17">
        <v>0.42</v>
      </c>
      <c r="J27" s="17">
        <v>1908.67</v>
      </c>
      <c r="K27" s="18">
        <v>1908.67</v>
      </c>
      <c r="L27" s="17">
        <v>31.2</v>
      </c>
      <c r="M27" s="17">
        <v>-0.4</v>
      </c>
      <c r="N27" s="17">
        <v>-2.2999999999999998</v>
      </c>
      <c r="O27" s="18">
        <v>31.2</v>
      </c>
      <c r="P27" s="18">
        <v>-0.4</v>
      </c>
      <c r="Q27" s="19">
        <v>-2.2999999999999998</v>
      </c>
    </row>
    <row r="28" spans="1:17">
      <c r="A28" s="3">
        <v>345</v>
      </c>
      <c r="B28" s="4" t="s">
        <v>12</v>
      </c>
      <c r="C28" s="4" t="s">
        <v>24</v>
      </c>
      <c r="D28" s="4">
        <v>1</v>
      </c>
      <c r="E28" s="4" t="s">
        <v>13</v>
      </c>
      <c r="F28" s="4">
        <v>1</v>
      </c>
      <c r="G28" s="4" t="s">
        <v>14</v>
      </c>
      <c r="H28" s="4">
        <v>47</v>
      </c>
      <c r="I28" s="4">
        <v>0.47</v>
      </c>
      <c r="J28" s="4">
        <v>1254.33</v>
      </c>
      <c r="K28" s="5">
        <v>1254.33</v>
      </c>
      <c r="L28" s="4">
        <v>28.5</v>
      </c>
      <c r="M28" s="4">
        <v>-0.5</v>
      </c>
      <c r="N28" s="4">
        <v>-2.9</v>
      </c>
      <c r="O28" s="5">
        <v>28.5</v>
      </c>
      <c r="P28" s="5">
        <v>-0.5</v>
      </c>
      <c r="Q28" s="6">
        <v>-2.9</v>
      </c>
    </row>
    <row r="29" spans="1:17">
      <c r="A29" s="16">
        <v>345</v>
      </c>
      <c r="B29" s="17" t="s">
        <v>12</v>
      </c>
      <c r="C29" s="17" t="s">
        <v>24</v>
      </c>
      <c r="D29" s="17">
        <v>1</v>
      </c>
      <c r="E29" s="17" t="s">
        <v>13</v>
      </c>
      <c r="F29" s="17">
        <v>1</v>
      </c>
      <c r="G29" s="17" t="s">
        <v>14</v>
      </c>
      <c r="H29" s="17">
        <v>48</v>
      </c>
      <c r="I29" s="17">
        <v>0.48</v>
      </c>
      <c r="J29" s="17">
        <v>1039.33</v>
      </c>
      <c r="K29" s="18">
        <v>1039.33</v>
      </c>
      <c r="L29" s="17">
        <v>27.5</v>
      </c>
      <c r="M29" s="17">
        <v>-0.4</v>
      </c>
      <c r="N29" s="17">
        <v>-2.5</v>
      </c>
      <c r="O29" s="18">
        <v>27.5</v>
      </c>
      <c r="P29" s="18">
        <v>-0.4</v>
      </c>
      <c r="Q29" s="19">
        <v>-2.5</v>
      </c>
    </row>
    <row r="30" spans="1:17">
      <c r="A30" s="3">
        <v>345</v>
      </c>
      <c r="B30" s="4" t="s">
        <v>12</v>
      </c>
      <c r="C30" s="4" t="s">
        <v>24</v>
      </c>
      <c r="D30" s="4">
        <v>1</v>
      </c>
      <c r="E30" s="4" t="s">
        <v>13</v>
      </c>
      <c r="F30" s="4">
        <v>1</v>
      </c>
      <c r="G30" s="4" t="s">
        <v>14</v>
      </c>
      <c r="H30" s="4">
        <v>49</v>
      </c>
      <c r="I30" s="4">
        <v>0.49</v>
      </c>
      <c r="J30" s="4">
        <v>445.33</v>
      </c>
      <c r="K30" s="5">
        <v>445.33</v>
      </c>
      <c r="L30" s="4">
        <v>28.2</v>
      </c>
      <c r="M30" s="4">
        <v>-0.5</v>
      </c>
      <c r="N30" s="4">
        <v>-2.6</v>
      </c>
      <c r="O30" s="5">
        <v>28.2</v>
      </c>
      <c r="P30" s="5">
        <v>-0.5</v>
      </c>
      <c r="Q30" s="6">
        <v>-2.6</v>
      </c>
    </row>
    <row r="31" spans="1:17">
      <c r="A31" s="16">
        <v>345</v>
      </c>
      <c r="B31" s="17" t="s">
        <v>12</v>
      </c>
      <c r="C31" s="17" t="s">
        <v>24</v>
      </c>
      <c r="D31" s="17">
        <v>1</v>
      </c>
      <c r="E31" s="17" t="s">
        <v>13</v>
      </c>
      <c r="F31" s="17">
        <v>1</v>
      </c>
      <c r="G31" s="17" t="s">
        <v>14</v>
      </c>
      <c r="H31" s="17">
        <v>50</v>
      </c>
      <c r="I31" s="17">
        <v>0.5</v>
      </c>
      <c r="J31" s="17">
        <v>614.66999999999996</v>
      </c>
      <c r="K31" s="18">
        <v>614.66999999999996</v>
      </c>
      <c r="L31" s="17">
        <v>26.2</v>
      </c>
      <c r="M31" s="17">
        <v>-0.1</v>
      </c>
      <c r="N31" s="17">
        <v>-3.4</v>
      </c>
      <c r="O31" s="18">
        <v>26.2</v>
      </c>
      <c r="P31" s="18">
        <v>-0.1</v>
      </c>
      <c r="Q31" s="19">
        <v>-3.4</v>
      </c>
    </row>
    <row r="32" spans="1:17">
      <c r="A32" s="3">
        <v>345</v>
      </c>
      <c r="B32" s="4" t="s">
        <v>12</v>
      </c>
      <c r="C32" s="4" t="s">
        <v>24</v>
      </c>
      <c r="D32" s="4">
        <v>1</v>
      </c>
      <c r="E32" s="4" t="s">
        <v>13</v>
      </c>
      <c r="F32" s="4">
        <v>1</v>
      </c>
      <c r="G32" s="4" t="s">
        <v>14</v>
      </c>
      <c r="H32" s="4">
        <v>58</v>
      </c>
      <c r="I32" s="4">
        <v>0.57999999999999996</v>
      </c>
      <c r="J32" s="4">
        <v>907.67</v>
      </c>
      <c r="K32" s="5">
        <v>907.67</v>
      </c>
      <c r="L32" s="4">
        <v>33.1</v>
      </c>
      <c r="M32" s="4">
        <v>0.4</v>
      </c>
      <c r="N32" s="4">
        <v>-4.2</v>
      </c>
      <c r="O32" s="5">
        <v>33.1</v>
      </c>
      <c r="P32" s="5">
        <v>0.4</v>
      </c>
      <c r="Q32" s="6">
        <v>-4.2</v>
      </c>
    </row>
    <row r="33" spans="1:17">
      <c r="A33" s="16">
        <v>345</v>
      </c>
      <c r="B33" s="17" t="s">
        <v>12</v>
      </c>
      <c r="C33" s="17" t="s">
        <v>24</v>
      </c>
      <c r="D33" s="17">
        <v>1</v>
      </c>
      <c r="E33" s="17" t="s">
        <v>13</v>
      </c>
      <c r="F33" s="17">
        <v>1</v>
      </c>
      <c r="G33" s="17" t="s">
        <v>14</v>
      </c>
      <c r="H33" s="17">
        <v>59</v>
      </c>
      <c r="I33" s="17">
        <v>0.59</v>
      </c>
      <c r="J33" s="17">
        <v>1113.33</v>
      </c>
      <c r="K33" s="18">
        <v>1113.33</v>
      </c>
      <c r="L33" s="17">
        <v>32.5</v>
      </c>
      <c r="M33" s="17">
        <v>0.3</v>
      </c>
      <c r="N33" s="17">
        <v>-3.8</v>
      </c>
      <c r="O33" s="18">
        <v>32.5</v>
      </c>
      <c r="P33" s="18">
        <v>0.3</v>
      </c>
      <c r="Q33" s="19">
        <v>-3.8</v>
      </c>
    </row>
    <row r="34" spans="1:17">
      <c r="A34" s="3">
        <v>345</v>
      </c>
      <c r="B34" s="4" t="s">
        <v>12</v>
      </c>
      <c r="C34" s="4" t="s">
        <v>24</v>
      </c>
      <c r="D34" s="4">
        <v>1</v>
      </c>
      <c r="E34" s="4" t="s">
        <v>13</v>
      </c>
      <c r="F34" s="4">
        <v>1</v>
      </c>
      <c r="G34" s="4" t="s">
        <v>14</v>
      </c>
      <c r="H34" s="4">
        <v>60</v>
      </c>
      <c r="I34" s="4">
        <v>0.6</v>
      </c>
      <c r="J34" s="4">
        <v>1200.33</v>
      </c>
      <c r="K34" s="5">
        <v>1200.33</v>
      </c>
      <c r="L34" s="4">
        <v>31.9</v>
      </c>
      <c r="M34" s="4">
        <v>0.3</v>
      </c>
      <c r="N34" s="4">
        <v>-3.4</v>
      </c>
      <c r="O34" s="5">
        <v>31.9</v>
      </c>
      <c r="P34" s="5">
        <v>0.3</v>
      </c>
      <c r="Q34" s="6">
        <v>-3.4</v>
      </c>
    </row>
    <row r="35" spans="1:17">
      <c r="A35" s="16">
        <v>345</v>
      </c>
      <c r="B35" s="17" t="s">
        <v>12</v>
      </c>
      <c r="C35" s="17" t="s">
        <v>24</v>
      </c>
      <c r="D35" s="17">
        <v>1</v>
      </c>
      <c r="E35" s="17" t="s">
        <v>13</v>
      </c>
      <c r="F35" s="17">
        <v>1</v>
      </c>
      <c r="G35" s="17" t="s">
        <v>14</v>
      </c>
      <c r="H35" s="17">
        <v>61</v>
      </c>
      <c r="I35" s="17">
        <v>0.61</v>
      </c>
      <c r="J35" s="17">
        <v>1189.33</v>
      </c>
      <c r="K35" s="18"/>
      <c r="L35" s="17">
        <v>33.299999999999997</v>
      </c>
      <c r="M35" s="17">
        <v>0.3</v>
      </c>
      <c r="N35" s="17">
        <v>-3.9</v>
      </c>
      <c r="O35" s="18"/>
      <c r="P35" s="18"/>
      <c r="Q35" s="19"/>
    </row>
    <row r="36" spans="1:17">
      <c r="A36" s="3">
        <v>345</v>
      </c>
      <c r="B36" s="4" t="s">
        <v>12</v>
      </c>
      <c r="C36" s="4" t="s">
        <v>24</v>
      </c>
      <c r="D36" s="4">
        <v>1</v>
      </c>
      <c r="E36" s="4" t="s">
        <v>13</v>
      </c>
      <c r="F36" s="4">
        <v>1</v>
      </c>
      <c r="G36" s="4" t="s">
        <v>14</v>
      </c>
      <c r="H36" s="4">
        <v>62</v>
      </c>
      <c r="I36" s="4">
        <v>0.62</v>
      </c>
      <c r="J36" s="4">
        <v>179.33</v>
      </c>
      <c r="K36" s="5"/>
      <c r="L36" s="4">
        <v>35.9</v>
      </c>
      <c r="M36" s="4">
        <v>0</v>
      </c>
      <c r="N36" s="4">
        <v>-3.7</v>
      </c>
      <c r="O36" s="5"/>
      <c r="P36" s="5"/>
      <c r="Q36" s="6"/>
    </row>
    <row r="37" spans="1:17">
      <c r="A37" s="16">
        <v>345</v>
      </c>
      <c r="B37" s="17" t="s">
        <v>12</v>
      </c>
      <c r="C37" s="17" t="s">
        <v>24</v>
      </c>
      <c r="D37" s="17">
        <v>1</v>
      </c>
      <c r="E37" s="17" t="s">
        <v>13</v>
      </c>
      <c r="F37" s="17">
        <v>1</v>
      </c>
      <c r="G37" s="17" t="s">
        <v>14</v>
      </c>
      <c r="H37" s="17">
        <v>63</v>
      </c>
      <c r="I37" s="17">
        <v>0.63</v>
      </c>
      <c r="J37" s="17">
        <v>17.329999999999998</v>
      </c>
      <c r="K37" s="18"/>
      <c r="L37" s="17">
        <v>32.200000000000003</v>
      </c>
      <c r="M37" s="17">
        <v>-2.1</v>
      </c>
      <c r="N37" s="17">
        <v>-1.7</v>
      </c>
      <c r="O37" s="18"/>
      <c r="P37" s="18"/>
      <c r="Q37" s="19"/>
    </row>
    <row r="38" spans="1:17">
      <c r="A38" s="3">
        <v>345</v>
      </c>
      <c r="B38" s="4" t="s">
        <v>12</v>
      </c>
      <c r="C38" s="4" t="s">
        <v>24</v>
      </c>
      <c r="D38" s="4">
        <v>1</v>
      </c>
      <c r="E38" s="4" t="s">
        <v>13</v>
      </c>
      <c r="F38" s="4">
        <v>1</v>
      </c>
      <c r="G38" s="4" t="s">
        <v>14</v>
      </c>
      <c r="H38" s="4">
        <v>64</v>
      </c>
      <c r="I38" s="4">
        <v>0.64</v>
      </c>
      <c r="J38" s="4">
        <v>57</v>
      </c>
      <c r="K38" s="5"/>
      <c r="L38" s="4">
        <v>27.3</v>
      </c>
      <c r="M38" s="4">
        <v>-1.5</v>
      </c>
      <c r="N38" s="4">
        <v>-0.4</v>
      </c>
      <c r="O38" s="5"/>
      <c r="P38" s="5"/>
      <c r="Q38" s="6"/>
    </row>
    <row r="39" spans="1:17">
      <c r="A39" s="16">
        <v>345</v>
      </c>
      <c r="B39" s="17" t="s">
        <v>12</v>
      </c>
      <c r="C39" s="17" t="s">
        <v>24</v>
      </c>
      <c r="D39" s="17">
        <v>1</v>
      </c>
      <c r="E39" s="17" t="s">
        <v>13</v>
      </c>
      <c r="F39" s="17">
        <v>1</v>
      </c>
      <c r="G39" s="17" t="s">
        <v>14</v>
      </c>
      <c r="H39" s="17">
        <v>65</v>
      </c>
      <c r="I39" s="17">
        <v>0.65</v>
      </c>
      <c r="J39" s="17">
        <v>31.33</v>
      </c>
      <c r="K39" s="18"/>
      <c r="L39" s="17">
        <v>26.9</v>
      </c>
      <c r="M39" s="17">
        <v>-1.2</v>
      </c>
      <c r="N39" s="17">
        <v>-0.8</v>
      </c>
      <c r="O39" s="18"/>
      <c r="P39" s="18"/>
      <c r="Q39" s="19"/>
    </row>
    <row r="40" spans="1:17">
      <c r="A40" s="3">
        <v>345</v>
      </c>
      <c r="B40" s="4" t="s">
        <v>12</v>
      </c>
      <c r="C40" s="4" t="s">
        <v>24</v>
      </c>
      <c r="D40" s="4">
        <v>2</v>
      </c>
      <c r="E40" s="4" t="s">
        <v>13</v>
      </c>
      <c r="F40" s="4">
        <v>1</v>
      </c>
      <c r="G40" s="4" t="s">
        <v>14</v>
      </c>
      <c r="H40" s="4">
        <v>2</v>
      </c>
      <c r="I40" s="4">
        <v>14.92</v>
      </c>
      <c r="J40" s="4">
        <v>957.33</v>
      </c>
      <c r="K40" s="5">
        <v>957.33</v>
      </c>
      <c r="L40" s="4">
        <v>28.1</v>
      </c>
      <c r="M40" s="4">
        <v>0.1</v>
      </c>
      <c r="N40" s="4">
        <v>-3.5</v>
      </c>
      <c r="O40" s="5">
        <v>28.1</v>
      </c>
      <c r="P40" s="5">
        <v>0.1</v>
      </c>
      <c r="Q40" s="6">
        <v>-3.5</v>
      </c>
    </row>
    <row r="41" spans="1:17">
      <c r="A41" s="16">
        <v>345</v>
      </c>
      <c r="B41" s="17" t="s">
        <v>12</v>
      </c>
      <c r="C41" s="17" t="s">
        <v>24</v>
      </c>
      <c r="D41" s="17">
        <v>2</v>
      </c>
      <c r="E41" s="17" t="s">
        <v>13</v>
      </c>
      <c r="F41" s="17">
        <v>1</v>
      </c>
      <c r="G41" s="17" t="s">
        <v>14</v>
      </c>
      <c r="H41" s="17">
        <v>3</v>
      </c>
      <c r="I41" s="17">
        <v>14.93</v>
      </c>
      <c r="J41" s="17">
        <v>927.33</v>
      </c>
      <c r="K41" s="18">
        <v>927.33</v>
      </c>
      <c r="L41" s="17">
        <v>28.1</v>
      </c>
      <c r="M41" s="17">
        <v>0.2</v>
      </c>
      <c r="N41" s="17">
        <v>-3.3</v>
      </c>
      <c r="O41" s="18">
        <v>28.1</v>
      </c>
      <c r="P41" s="18">
        <v>0.2</v>
      </c>
      <c r="Q41" s="19">
        <v>-3.3</v>
      </c>
    </row>
    <row r="42" spans="1:17">
      <c r="A42" s="3">
        <v>345</v>
      </c>
      <c r="B42" s="4" t="s">
        <v>12</v>
      </c>
      <c r="C42" s="4" t="s">
        <v>24</v>
      </c>
      <c r="D42" s="4">
        <v>2</v>
      </c>
      <c r="E42" s="4" t="s">
        <v>13</v>
      </c>
      <c r="F42" s="4">
        <v>1</v>
      </c>
      <c r="G42" s="4" t="s">
        <v>14</v>
      </c>
      <c r="H42" s="4">
        <v>4</v>
      </c>
      <c r="I42" s="4">
        <v>14.94</v>
      </c>
      <c r="J42" s="4">
        <v>1014</v>
      </c>
      <c r="K42" s="5">
        <v>1014</v>
      </c>
      <c r="L42" s="4">
        <v>33</v>
      </c>
      <c r="M42" s="4">
        <v>0.3</v>
      </c>
      <c r="N42" s="4">
        <v>-3.9</v>
      </c>
      <c r="O42" s="5">
        <v>33</v>
      </c>
      <c r="P42" s="5">
        <v>0.3</v>
      </c>
      <c r="Q42" s="6">
        <v>-3.9</v>
      </c>
    </row>
    <row r="43" spans="1:17">
      <c r="A43" s="16">
        <v>345</v>
      </c>
      <c r="B43" s="17" t="s">
        <v>12</v>
      </c>
      <c r="C43" s="17" t="s">
        <v>24</v>
      </c>
      <c r="D43" s="17">
        <v>2</v>
      </c>
      <c r="E43" s="17" t="s">
        <v>13</v>
      </c>
      <c r="F43" s="17">
        <v>1</v>
      </c>
      <c r="G43" s="17" t="s">
        <v>14</v>
      </c>
      <c r="H43" s="17">
        <v>5</v>
      </c>
      <c r="I43" s="17">
        <v>14.95</v>
      </c>
      <c r="J43" s="17">
        <v>1018.33</v>
      </c>
      <c r="K43" s="18">
        <v>1018.33</v>
      </c>
      <c r="L43" s="17">
        <v>34.200000000000003</v>
      </c>
      <c r="M43" s="17">
        <v>0.2</v>
      </c>
      <c r="N43" s="17">
        <v>-3.5</v>
      </c>
      <c r="O43" s="18">
        <v>34.200000000000003</v>
      </c>
      <c r="P43" s="18">
        <v>0.2</v>
      </c>
      <c r="Q43" s="19">
        <v>-3.5</v>
      </c>
    </row>
    <row r="44" spans="1:17">
      <c r="A44" s="3">
        <v>345</v>
      </c>
      <c r="B44" s="4" t="s">
        <v>12</v>
      </c>
      <c r="C44" s="4" t="s">
        <v>24</v>
      </c>
      <c r="D44" s="4">
        <v>2</v>
      </c>
      <c r="E44" s="4" t="s">
        <v>13</v>
      </c>
      <c r="F44" s="4">
        <v>1</v>
      </c>
      <c r="G44" s="4" t="s">
        <v>14</v>
      </c>
      <c r="H44" s="4">
        <v>13</v>
      </c>
      <c r="I44" s="4">
        <v>15.03</v>
      </c>
      <c r="J44" s="4">
        <v>1180.33</v>
      </c>
      <c r="K44" s="5">
        <v>1180.33</v>
      </c>
      <c r="L44" s="4">
        <v>32.799999999999997</v>
      </c>
      <c r="M44" s="4">
        <v>0.2</v>
      </c>
      <c r="N44" s="4">
        <v>-4.2</v>
      </c>
      <c r="O44" s="5">
        <v>32.799999999999997</v>
      </c>
      <c r="P44" s="5">
        <v>0.2</v>
      </c>
      <c r="Q44" s="6">
        <v>-4.2</v>
      </c>
    </row>
    <row r="45" spans="1:17">
      <c r="A45" s="16">
        <v>345</v>
      </c>
      <c r="B45" s="17" t="s">
        <v>12</v>
      </c>
      <c r="C45" s="17" t="s">
        <v>24</v>
      </c>
      <c r="D45" s="17">
        <v>2</v>
      </c>
      <c r="E45" s="17" t="s">
        <v>13</v>
      </c>
      <c r="F45" s="17">
        <v>1</v>
      </c>
      <c r="G45" s="17" t="s">
        <v>14</v>
      </c>
      <c r="H45" s="17">
        <v>14</v>
      </c>
      <c r="I45" s="17">
        <v>15.04</v>
      </c>
      <c r="J45" s="17">
        <v>1051.67</v>
      </c>
      <c r="K45" s="18">
        <v>1051.67</v>
      </c>
      <c r="L45" s="17">
        <v>32.700000000000003</v>
      </c>
      <c r="M45" s="17">
        <v>0.3</v>
      </c>
      <c r="N45" s="17">
        <v>-4.2</v>
      </c>
      <c r="O45" s="18">
        <v>32.700000000000003</v>
      </c>
      <c r="P45" s="18">
        <v>0.3</v>
      </c>
      <c r="Q45" s="19">
        <v>-4.2</v>
      </c>
    </row>
    <row r="46" spans="1:17">
      <c r="A46" s="3">
        <v>345</v>
      </c>
      <c r="B46" s="4" t="s">
        <v>12</v>
      </c>
      <c r="C46" s="4" t="s">
        <v>24</v>
      </c>
      <c r="D46" s="4">
        <v>2</v>
      </c>
      <c r="E46" s="4" t="s">
        <v>13</v>
      </c>
      <c r="F46" s="4">
        <v>1</v>
      </c>
      <c r="G46" s="4" t="s">
        <v>14</v>
      </c>
      <c r="H46" s="4">
        <v>15</v>
      </c>
      <c r="I46" s="4">
        <v>15.05</v>
      </c>
      <c r="J46" s="4">
        <v>864.33</v>
      </c>
      <c r="K46" s="5">
        <v>864.33</v>
      </c>
      <c r="L46" s="4">
        <v>32</v>
      </c>
      <c r="M46" s="4">
        <v>0.3</v>
      </c>
      <c r="N46" s="4">
        <v>-4</v>
      </c>
      <c r="O46" s="5">
        <v>32</v>
      </c>
      <c r="P46" s="5">
        <v>0.3</v>
      </c>
      <c r="Q46" s="6">
        <v>-4</v>
      </c>
    </row>
    <row r="47" spans="1:17">
      <c r="A47" s="16">
        <v>345</v>
      </c>
      <c r="B47" s="17" t="s">
        <v>12</v>
      </c>
      <c r="C47" s="17" t="s">
        <v>24</v>
      </c>
      <c r="D47" s="17">
        <v>2</v>
      </c>
      <c r="E47" s="17" t="s">
        <v>13</v>
      </c>
      <c r="F47" s="17">
        <v>1</v>
      </c>
      <c r="G47" s="17" t="s">
        <v>14</v>
      </c>
      <c r="H47" s="17">
        <v>16</v>
      </c>
      <c r="I47" s="17">
        <v>15.06</v>
      </c>
      <c r="J47" s="17">
        <v>766.67</v>
      </c>
      <c r="K47" s="18">
        <v>766.67</v>
      </c>
      <c r="L47" s="17">
        <v>32.6</v>
      </c>
      <c r="M47" s="17">
        <v>0.2</v>
      </c>
      <c r="N47" s="17">
        <v>-3.8</v>
      </c>
      <c r="O47" s="18">
        <v>32.6</v>
      </c>
      <c r="P47" s="18">
        <v>0.2</v>
      </c>
      <c r="Q47" s="19">
        <v>-3.8</v>
      </c>
    </row>
    <row r="48" spans="1:17">
      <c r="A48" s="3">
        <v>345</v>
      </c>
      <c r="B48" s="4" t="s">
        <v>12</v>
      </c>
      <c r="C48" s="4" t="s">
        <v>24</v>
      </c>
      <c r="D48" s="4">
        <v>2</v>
      </c>
      <c r="E48" s="4" t="s">
        <v>13</v>
      </c>
      <c r="F48" s="4">
        <v>1</v>
      </c>
      <c r="G48" s="4" t="s">
        <v>14</v>
      </c>
      <c r="H48" s="4">
        <v>17</v>
      </c>
      <c r="I48" s="4">
        <v>15.07</v>
      </c>
      <c r="J48" s="4">
        <v>188.67</v>
      </c>
      <c r="K48" s="5"/>
      <c r="L48" s="4">
        <v>31.8</v>
      </c>
      <c r="M48" s="4">
        <v>0.1</v>
      </c>
      <c r="N48" s="4">
        <v>-3.8</v>
      </c>
      <c r="O48" s="5"/>
      <c r="P48" s="5"/>
      <c r="Q48" s="6"/>
    </row>
    <row r="49" spans="1:17">
      <c r="A49" s="16">
        <v>345</v>
      </c>
      <c r="B49" s="17" t="s">
        <v>12</v>
      </c>
      <c r="C49" s="17" t="s">
        <v>24</v>
      </c>
      <c r="D49" s="17">
        <v>2</v>
      </c>
      <c r="E49" s="17" t="s">
        <v>13</v>
      </c>
      <c r="F49" s="17">
        <v>1</v>
      </c>
      <c r="G49" s="17" t="s">
        <v>14</v>
      </c>
      <c r="H49" s="17">
        <v>18</v>
      </c>
      <c r="I49" s="17">
        <v>15.08</v>
      </c>
      <c r="J49" s="17">
        <v>504.67</v>
      </c>
      <c r="K49" s="18"/>
      <c r="L49" s="17">
        <v>27.2</v>
      </c>
      <c r="M49" s="17">
        <v>0.4</v>
      </c>
      <c r="N49" s="17">
        <v>-6.5</v>
      </c>
      <c r="O49" s="18"/>
      <c r="P49" s="18"/>
      <c r="Q49" s="19"/>
    </row>
    <row r="50" spans="1:17">
      <c r="A50" s="3">
        <v>345</v>
      </c>
      <c r="B50" s="4" t="s">
        <v>12</v>
      </c>
      <c r="C50" s="4" t="s">
        <v>24</v>
      </c>
      <c r="D50" s="4">
        <v>2</v>
      </c>
      <c r="E50" s="4" t="s">
        <v>13</v>
      </c>
      <c r="F50" s="4">
        <v>1</v>
      </c>
      <c r="G50" s="4" t="s">
        <v>14</v>
      </c>
      <c r="H50" s="4">
        <v>19</v>
      </c>
      <c r="I50" s="4">
        <v>15.09</v>
      </c>
      <c r="J50" s="4">
        <v>1081.33</v>
      </c>
      <c r="K50" s="5"/>
      <c r="L50" s="4">
        <v>30.5</v>
      </c>
      <c r="M50" s="4">
        <v>-0.2</v>
      </c>
      <c r="N50" s="4">
        <v>-2.4</v>
      </c>
      <c r="O50" s="5"/>
      <c r="P50" s="5"/>
      <c r="Q50" s="6"/>
    </row>
    <row r="51" spans="1:17">
      <c r="A51" s="16">
        <v>345</v>
      </c>
      <c r="B51" s="17" t="s">
        <v>12</v>
      </c>
      <c r="C51" s="17" t="s">
        <v>24</v>
      </c>
      <c r="D51" s="17">
        <v>2</v>
      </c>
      <c r="E51" s="17" t="s">
        <v>13</v>
      </c>
      <c r="F51" s="17">
        <v>1</v>
      </c>
      <c r="G51" s="17" t="s">
        <v>14</v>
      </c>
      <c r="H51" s="17">
        <v>20</v>
      </c>
      <c r="I51" s="17">
        <v>15.1</v>
      </c>
      <c r="J51" s="17">
        <v>835</v>
      </c>
      <c r="K51" s="18">
        <v>835</v>
      </c>
      <c r="L51" s="17">
        <v>32.700000000000003</v>
      </c>
      <c r="M51" s="17">
        <v>-0.4</v>
      </c>
      <c r="N51" s="17">
        <v>-2.2999999999999998</v>
      </c>
      <c r="O51" s="18">
        <v>32.700000000000003</v>
      </c>
      <c r="P51" s="18">
        <v>-0.4</v>
      </c>
      <c r="Q51" s="19">
        <v>-2.2999999999999998</v>
      </c>
    </row>
    <row r="52" spans="1:17">
      <c r="A52" s="3">
        <v>345</v>
      </c>
      <c r="B52" s="4" t="s">
        <v>12</v>
      </c>
      <c r="C52" s="4" t="s">
        <v>24</v>
      </c>
      <c r="D52" s="4">
        <v>2</v>
      </c>
      <c r="E52" s="4" t="s">
        <v>13</v>
      </c>
      <c r="F52" s="4">
        <v>1</v>
      </c>
      <c r="G52" s="4" t="s">
        <v>14</v>
      </c>
      <c r="H52" s="4">
        <v>21</v>
      </c>
      <c r="I52" s="4">
        <v>15.11</v>
      </c>
      <c r="J52" s="4">
        <v>168</v>
      </c>
      <c r="K52" s="5">
        <v>168</v>
      </c>
      <c r="L52" s="4">
        <v>27.9</v>
      </c>
      <c r="M52" s="4">
        <v>-1.8</v>
      </c>
      <c r="N52" s="4">
        <v>-1</v>
      </c>
      <c r="O52" s="5">
        <v>27.9</v>
      </c>
      <c r="P52" s="5">
        <v>-1.8</v>
      </c>
      <c r="Q52" s="6">
        <v>-1</v>
      </c>
    </row>
    <row r="53" spans="1:17">
      <c r="A53" s="16">
        <v>345</v>
      </c>
      <c r="B53" s="17" t="s">
        <v>12</v>
      </c>
      <c r="C53" s="17" t="s">
        <v>24</v>
      </c>
      <c r="D53" s="17">
        <v>3</v>
      </c>
      <c r="E53" s="17" t="s">
        <v>13</v>
      </c>
      <c r="F53" s="17">
        <v>1</v>
      </c>
      <c r="G53" s="17" t="s">
        <v>14</v>
      </c>
      <c r="H53" s="17">
        <v>2</v>
      </c>
      <c r="I53" s="17">
        <v>18.920000000000002</v>
      </c>
      <c r="J53" s="17">
        <v>2100</v>
      </c>
      <c r="K53" s="18">
        <v>2100</v>
      </c>
      <c r="L53" s="17">
        <v>41.9</v>
      </c>
      <c r="M53" s="17">
        <v>0.4</v>
      </c>
      <c r="N53" s="17">
        <v>-5</v>
      </c>
      <c r="O53" s="18">
        <v>41.9</v>
      </c>
      <c r="P53" s="18">
        <v>0.4</v>
      </c>
      <c r="Q53" s="19">
        <v>-5</v>
      </c>
    </row>
    <row r="54" spans="1:17">
      <c r="A54" s="3">
        <v>345</v>
      </c>
      <c r="B54" s="4" t="s">
        <v>12</v>
      </c>
      <c r="C54" s="4" t="s">
        <v>24</v>
      </c>
      <c r="D54" s="4">
        <v>3</v>
      </c>
      <c r="E54" s="4" t="s">
        <v>13</v>
      </c>
      <c r="F54" s="4">
        <v>1</v>
      </c>
      <c r="G54" s="4" t="s">
        <v>14</v>
      </c>
      <c r="H54" s="4">
        <v>7</v>
      </c>
      <c r="I54" s="4">
        <v>18.97</v>
      </c>
      <c r="J54" s="4">
        <v>1520.33</v>
      </c>
      <c r="K54" s="5">
        <v>1520.33</v>
      </c>
      <c r="L54" s="4">
        <v>30.3</v>
      </c>
      <c r="M54" s="4">
        <v>-0.3</v>
      </c>
      <c r="N54" s="4">
        <v>-2.5</v>
      </c>
      <c r="O54" s="5">
        <v>30.3</v>
      </c>
      <c r="P54" s="5">
        <v>-0.3</v>
      </c>
      <c r="Q54" s="6">
        <v>-2.5</v>
      </c>
    </row>
    <row r="55" spans="1:17">
      <c r="A55" s="16">
        <v>345</v>
      </c>
      <c r="B55" s="17" t="s">
        <v>12</v>
      </c>
      <c r="C55" s="17" t="s">
        <v>24</v>
      </c>
      <c r="D55" s="17">
        <v>3</v>
      </c>
      <c r="E55" s="17" t="s">
        <v>13</v>
      </c>
      <c r="F55" s="17">
        <v>1</v>
      </c>
      <c r="G55" s="17" t="s">
        <v>14</v>
      </c>
      <c r="H55" s="17">
        <v>8</v>
      </c>
      <c r="I55" s="17">
        <v>18.98</v>
      </c>
      <c r="J55" s="17">
        <v>1462.67</v>
      </c>
      <c r="K55" s="18">
        <v>1462.67</v>
      </c>
      <c r="L55" s="17">
        <v>28.6</v>
      </c>
      <c r="M55" s="17">
        <v>-0.2</v>
      </c>
      <c r="N55" s="17">
        <v>-2.7</v>
      </c>
      <c r="O55" s="18">
        <v>28.6</v>
      </c>
      <c r="P55" s="18">
        <v>-0.2</v>
      </c>
      <c r="Q55" s="19">
        <v>-2.7</v>
      </c>
    </row>
    <row r="56" spans="1:17">
      <c r="A56" s="3">
        <v>345</v>
      </c>
      <c r="B56" s="4" t="s">
        <v>12</v>
      </c>
      <c r="C56" s="4" t="s">
        <v>24</v>
      </c>
      <c r="D56" s="4">
        <v>3</v>
      </c>
      <c r="E56" s="4" t="s">
        <v>13</v>
      </c>
      <c r="F56" s="4">
        <v>1</v>
      </c>
      <c r="G56" s="4" t="s">
        <v>14</v>
      </c>
      <c r="H56" s="4">
        <v>9</v>
      </c>
      <c r="I56" s="4">
        <v>18.989999999999998</v>
      </c>
      <c r="J56" s="4">
        <v>1408</v>
      </c>
      <c r="K56" s="5">
        <v>1408</v>
      </c>
      <c r="L56" s="4">
        <v>34.700000000000003</v>
      </c>
      <c r="M56" s="4">
        <v>-0.1</v>
      </c>
      <c r="N56" s="4">
        <v>-3.5</v>
      </c>
      <c r="O56" s="5">
        <v>34.700000000000003</v>
      </c>
      <c r="P56" s="5">
        <v>-0.1</v>
      </c>
      <c r="Q56" s="6">
        <v>-3.5</v>
      </c>
    </row>
    <row r="57" spans="1:17">
      <c r="A57" s="16">
        <v>345</v>
      </c>
      <c r="B57" s="17" t="s">
        <v>12</v>
      </c>
      <c r="C57" s="17" t="s">
        <v>24</v>
      </c>
      <c r="D57" s="17">
        <v>3</v>
      </c>
      <c r="E57" s="17" t="s">
        <v>13</v>
      </c>
      <c r="F57" s="17">
        <v>1</v>
      </c>
      <c r="G57" s="17" t="s">
        <v>14</v>
      </c>
      <c r="H57" s="17">
        <v>10</v>
      </c>
      <c r="I57" s="17">
        <v>19</v>
      </c>
      <c r="J57" s="17">
        <v>1028</v>
      </c>
      <c r="K57" s="18">
        <v>1028</v>
      </c>
      <c r="L57" s="17">
        <v>40.799999999999997</v>
      </c>
      <c r="M57" s="17">
        <v>0.4</v>
      </c>
      <c r="N57" s="17">
        <v>-4.7</v>
      </c>
      <c r="O57" s="18">
        <v>40.799999999999997</v>
      </c>
      <c r="P57" s="18">
        <v>0.4</v>
      </c>
      <c r="Q57" s="19">
        <v>-4.7</v>
      </c>
    </row>
    <row r="58" spans="1:17">
      <c r="A58" s="3">
        <v>345</v>
      </c>
      <c r="B58" s="4" t="s">
        <v>12</v>
      </c>
      <c r="C58" s="4" t="s">
        <v>24</v>
      </c>
      <c r="D58" s="4">
        <v>3</v>
      </c>
      <c r="E58" s="4" t="s">
        <v>13</v>
      </c>
      <c r="F58" s="4">
        <v>1</v>
      </c>
      <c r="G58" s="4" t="s">
        <v>14</v>
      </c>
      <c r="H58" s="4">
        <v>11</v>
      </c>
      <c r="I58" s="4">
        <v>19.010000000000002</v>
      </c>
      <c r="J58" s="4">
        <v>955.33</v>
      </c>
      <c r="K58" s="5">
        <v>955.33</v>
      </c>
      <c r="L58" s="4">
        <v>38.299999999999997</v>
      </c>
      <c r="M58" s="4">
        <v>0.3</v>
      </c>
      <c r="N58" s="4">
        <v>-5.3</v>
      </c>
      <c r="O58" s="5">
        <v>38.299999999999997</v>
      </c>
      <c r="P58" s="5">
        <v>0.3</v>
      </c>
      <c r="Q58" s="6">
        <v>-5.3</v>
      </c>
    </row>
    <row r="59" spans="1:17">
      <c r="A59" s="16">
        <v>345</v>
      </c>
      <c r="B59" s="17" t="s">
        <v>12</v>
      </c>
      <c r="C59" s="17" t="s">
        <v>24</v>
      </c>
      <c r="D59" s="17">
        <v>3</v>
      </c>
      <c r="E59" s="17" t="s">
        <v>13</v>
      </c>
      <c r="F59" s="17">
        <v>1</v>
      </c>
      <c r="G59" s="17" t="s">
        <v>14</v>
      </c>
      <c r="H59" s="17">
        <v>12</v>
      </c>
      <c r="I59" s="17">
        <v>19.02</v>
      </c>
      <c r="J59" s="17">
        <v>505.33</v>
      </c>
      <c r="K59" s="18"/>
      <c r="L59" s="17">
        <v>34.4</v>
      </c>
      <c r="M59" s="17">
        <v>-0.8</v>
      </c>
      <c r="N59" s="17">
        <v>-3.1</v>
      </c>
      <c r="O59" s="18"/>
      <c r="P59" s="18"/>
      <c r="Q59" s="19"/>
    </row>
    <row r="60" spans="1:17">
      <c r="A60" s="3">
        <v>345</v>
      </c>
      <c r="B60" s="4" t="s">
        <v>12</v>
      </c>
      <c r="C60" s="4" t="s">
        <v>24</v>
      </c>
      <c r="D60" s="4">
        <v>3</v>
      </c>
      <c r="E60" s="4" t="s">
        <v>13</v>
      </c>
      <c r="F60" s="4">
        <v>1</v>
      </c>
      <c r="G60" s="4" t="s">
        <v>14</v>
      </c>
      <c r="H60" s="4">
        <v>21</v>
      </c>
      <c r="I60" s="4">
        <v>19.11</v>
      </c>
      <c r="J60" s="4">
        <v>1150.33</v>
      </c>
      <c r="K60" s="5">
        <v>1150.33</v>
      </c>
      <c r="L60" s="4">
        <v>37.799999999999997</v>
      </c>
      <c r="M60" s="4">
        <v>0.9</v>
      </c>
      <c r="N60" s="4">
        <v>-5.0999999999999996</v>
      </c>
      <c r="O60" s="5">
        <v>37.799999999999997</v>
      </c>
      <c r="P60" s="5">
        <v>0.9</v>
      </c>
      <c r="Q60" s="6">
        <v>-5.0999999999999996</v>
      </c>
    </row>
    <row r="61" spans="1:17">
      <c r="A61" s="16">
        <v>345</v>
      </c>
      <c r="B61" s="17" t="s">
        <v>12</v>
      </c>
      <c r="C61" s="17" t="s">
        <v>24</v>
      </c>
      <c r="D61" s="17">
        <v>3</v>
      </c>
      <c r="E61" s="17" t="s">
        <v>13</v>
      </c>
      <c r="F61" s="17">
        <v>1</v>
      </c>
      <c r="G61" s="17" t="s">
        <v>14</v>
      </c>
      <c r="H61" s="17">
        <v>22</v>
      </c>
      <c r="I61" s="17">
        <v>19.12</v>
      </c>
      <c r="J61" s="17">
        <v>1277</v>
      </c>
      <c r="K61" s="18"/>
      <c r="L61" s="17">
        <v>37.5</v>
      </c>
      <c r="M61" s="17">
        <v>0.6</v>
      </c>
      <c r="N61" s="17">
        <v>-4.5</v>
      </c>
      <c r="O61" s="18"/>
      <c r="P61" s="18"/>
      <c r="Q61" s="19"/>
    </row>
    <row r="62" spans="1:17">
      <c r="A62" s="3">
        <v>345</v>
      </c>
      <c r="B62" s="4" t="s">
        <v>12</v>
      </c>
      <c r="C62" s="4" t="s">
        <v>24</v>
      </c>
      <c r="D62" s="4">
        <v>3</v>
      </c>
      <c r="E62" s="4" t="s">
        <v>13</v>
      </c>
      <c r="F62" s="4">
        <v>1</v>
      </c>
      <c r="G62" s="4" t="s">
        <v>14</v>
      </c>
      <c r="H62" s="4">
        <v>27</v>
      </c>
      <c r="I62" s="4">
        <v>19.170000000000002</v>
      </c>
      <c r="J62" s="4">
        <v>33</v>
      </c>
      <c r="K62" s="5"/>
      <c r="L62" s="4">
        <v>11.2</v>
      </c>
      <c r="M62" s="4">
        <v>-0.4</v>
      </c>
      <c r="N62" s="4">
        <v>-3.4</v>
      </c>
      <c r="O62" s="5"/>
      <c r="P62" s="5"/>
      <c r="Q62" s="6"/>
    </row>
    <row r="63" spans="1:17">
      <c r="A63" s="16">
        <v>345</v>
      </c>
      <c r="B63" s="17" t="s">
        <v>12</v>
      </c>
      <c r="C63" s="17" t="s">
        <v>24</v>
      </c>
      <c r="D63" s="17">
        <v>3</v>
      </c>
      <c r="E63" s="17" t="s">
        <v>13</v>
      </c>
      <c r="F63" s="17">
        <v>1</v>
      </c>
      <c r="G63" s="17" t="s">
        <v>14</v>
      </c>
      <c r="H63" s="17">
        <v>28</v>
      </c>
      <c r="I63" s="17">
        <v>19.18</v>
      </c>
      <c r="J63" s="17">
        <v>569.66999999999996</v>
      </c>
      <c r="K63" s="18"/>
      <c r="L63" s="17">
        <v>28.3</v>
      </c>
      <c r="M63" s="17">
        <v>-0.1</v>
      </c>
      <c r="N63" s="17">
        <v>-3.4</v>
      </c>
      <c r="O63" s="18"/>
      <c r="P63" s="18"/>
      <c r="Q63" s="19"/>
    </row>
    <row r="64" spans="1:17">
      <c r="A64" s="3">
        <v>345</v>
      </c>
      <c r="B64" s="4" t="s">
        <v>12</v>
      </c>
      <c r="C64" s="4" t="s">
        <v>24</v>
      </c>
      <c r="D64" s="4">
        <v>3</v>
      </c>
      <c r="E64" s="4" t="s">
        <v>13</v>
      </c>
      <c r="F64" s="4">
        <v>1</v>
      </c>
      <c r="G64" s="4" t="s">
        <v>14</v>
      </c>
      <c r="H64" s="4">
        <v>29</v>
      </c>
      <c r="I64" s="4">
        <v>19.190000000000001</v>
      </c>
      <c r="J64" s="4">
        <v>1368.67</v>
      </c>
      <c r="K64" s="5">
        <v>1368.67</v>
      </c>
      <c r="L64" s="4">
        <v>33.6</v>
      </c>
      <c r="M64" s="4">
        <v>0.1</v>
      </c>
      <c r="N64" s="4">
        <v>-3.5</v>
      </c>
      <c r="O64" s="5">
        <v>33.6</v>
      </c>
      <c r="P64" s="5">
        <v>0.1</v>
      </c>
      <c r="Q64" s="6">
        <v>-3.5</v>
      </c>
    </row>
    <row r="65" spans="1:17">
      <c r="A65" s="16">
        <v>345</v>
      </c>
      <c r="B65" s="17" t="s">
        <v>12</v>
      </c>
      <c r="C65" s="17" t="s">
        <v>24</v>
      </c>
      <c r="D65" s="17">
        <v>3</v>
      </c>
      <c r="E65" s="17" t="s">
        <v>13</v>
      </c>
      <c r="F65" s="17">
        <v>1</v>
      </c>
      <c r="G65" s="17" t="s">
        <v>14</v>
      </c>
      <c r="H65" s="17">
        <v>30</v>
      </c>
      <c r="I65" s="17">
        <v>19.2</v>
      </c>
      <c r="J65" s="17">
        <v>1718.33</v>
      </c>
      <c r="K65" s="18">
        <v>1718.33</v>
      </c>
      <c r="L65" s="17">
        <v>35.799999999999997</v>
      </c>
      <c r="M65" s="17">
        <v>0.7</v>
      </c>
      <c r="N65" s="17">
        <v>-4.7</v>
      </c>
      <c r="O65" s="18">
        <v>35.799999999999997</v>
      </c>
      <c r="P65" s="18">
        <v>0.7</v>
      </c>
      <c r="Q65" s="19">
        <v>-4.7</v>
      </c>
    </row>
    <row r="66" spans="1:17">
      <c r="A66" s="3">
        <v>345</v>
      </c>
      <c r="B66" s="4" t="s">
        <v>12</v>
      </c>
      <c r="C66" s="4" t="s">
        <v>24</v>
      </c>
      <c r="D66" s="4">
        <v>3</v>
      </c>
      <c r="E66" s="4" t="s">
        <v>13</v>
      </c>
      <c r="F66" s="4">
        <v>1</v>
      </c>
      <c r="G66" s="4" t="s">
        <v>14</v>
      </c>
      <c r="H66" s="4">
        <v>31</v>
      </c>
      <c r="I66" s="4">
        <v>19.21</v>
      </c>
      <c r="J66" s="4">
        <v>1559.67</v>
      </c>
      <c r="K66" s="5">
        <v>1559.67</v>
      </c>
      <c r="L66" s="4">
        <v>40.4</v>
      </c>
      <c r="M66" s="4">
        <v>0.9</v>
      </c>
      <c r="N66" s="4">
        <v>-5.9</v>
      </c>
      <c r="O66" s="5">
        <v>40.4</v>
      </c>
      <c r="P66" s="5">
        <v>0.9</v>
      </c>
      <c r="Q66" s="6">
        <v>-5.9</v>
      </c>
    </row>
    <row r="67" spans="1:17">
      <c r="A67" s="16">
        <v>345</v>
      </c>
      <c r="B67" s="17" t="s">
        <v>12</v>
      </c>
      <c r="C67" s="17" t="s">
        <v>24</v>
      </c>
      <c r="D67" s="17">
        <v>3</v>
      </c>
      <c r="E67" s="17" t="s">
        <v>13</v>
      </c>
      <c r="F67" s="17">
        <v>1</v>
      </c>
      <c r="G67" s="17" t="s">
        <v>14</v>
      </c>
      <c r="H67" s="17">
        <v>32</v>
      </c>
      <c r="I67" s="17">
        <v>19.22</v>
      </c>
      <c r="J67" s="17">
        <v>1439</v>
      </c>
      <c r="K67" s="18">
        <v>1439</v>
      </c>
      <c r="L67" s="17">
        <v>39.4</v>
      </c>
      <c r="M67" s="17">
        <v>0.8</v>
      </c>
      <c r="N67" s="17">
        <v>-5.4</v>
      </c>
      <c r="O67" s="18">
        <v>39.4</v>
      </c>
      <c r="P67" s="18">
        <v>0.8</v>
      </c>
      <c r="Q67" s="19">
        <v>-5.4</v>
      </c>
    </row>
    <row r="68" spans="1:17">
      <c r="A68" s="3">
        <v>345</v>
      </c>
      <c r="B68" s="4" t="s">
        <v>12</v>
      </c>
      <c r="C68" s="4" t="s">
        <v>24</v>
      </c>
      <c r="D68" s="4">
        <v>3</v>
      </c>
      <c r="E68" s="4" t="s">
        <v>13</v>
      </c>
      <c r="F68" s="4">
        <v>1</v>
      </c>
      <c r="G68" s="4" t="s">
        <v>14</v>
      </c>
      <c r="H68" s="4">
        <v>33</v>
      </c>
      <c r="I68" s="4">
        <v>19.23</v>
      </c>
      <c r="J68" s="4">
        <v>973</v>
      </c>
      <c r="K68" s="5">
        <v>973</v>
      </c>
      <c r="L68" s="4">
        <v>38</v>
      </c>
      <c r="M68" s="4">
        <v>0.8</v>
      </c>
      <c r="N68" s="4">
        <v>-5.2</v>
      </c>
      <c r="O68" s="5">
        <v>38</v>
      </c>
      <c r="P68" s="5">
        <v>0.8</v>
      </c>
      <c r="Q68" s="6">
        <v>-5.2</v>
      </c>
    </row>
    <row r="69" spans="1:17">
      <c r="A69" s="16">
        <v>345</v>
      </c>
      <c r="B69" s="17" t="s">
        <v>12</v>
      </c>
      <c r="C69" s="17" t="s">
        <v>24</v>
      </c>
      <c r="D69" s="17">
        <v>3</v>
      </c>
      <c r="E69" s="17" t="s">
        <v>13</v>
      </c>
      <c r="F69" s="17">
        <v>1</v>
      </c>
      <c r="G69" s="17" t="s">
        <v>14</v>
      </c>
      <c r="H69" s="17">
        <v>41</v>
      </c>
      <c r="I69" s="17">
        <v>19.309999999999999</v>
      </c>
      <c r="J69" s="17">
        <v>1553.67</v>
      </c>
      <c r="K69" s="18"/>
      <c r="L69" s="17">
        <v>40.200000000000003</v>
      </c>
      <c r="M69" s="17">
        <v>0.6</v>
      </c>
      <c r="N69" s="17">
        <v>-4.5999999999999996</v>
      </c>
      <c r="O69" s="18"/>
      <c r="P69" s="18"/>
      <c r="Q69" s="19"/>
    </row>
    <row r="70" spans="1:17">
      <c r="A70" s="3">
        <v>345</v>
      </c>
      <c r="B70" s="4" t="s">
        <v>12</v>
      </c>
      <c r="C70" s="4" t="s">
        <v>24</v>
      </c>
      <c r="D70" s="4">
        <v>3</v>
      </c>
      <c r="E70" s="4" t="s">
        <v>13</v>
      </c>
      <c r="F70" s="4">
        <v>1</v>
      </c>
      <c r="G70" s="4" t="s">
        <v>14</v>
      </c>
      <c r="H70" s="4">
        <v>42</v>
      </c>
      <c r="I70" s="4">
        <v>19.32</v>
      </c>
      <c r="J70" s="4">
        <v>1660.33</v>
      </c>
      <c r="K70" s="5">
        <v>1660.33</v>
      </c>
      <c r="L70" s="4">
        <v>40.1</v>
      </c>
      <c r="M70" s="4">
        <v>0.7</v>
      </c>
      <c r="N70" s="4">
        <v>-5.4</v>
      </c>
      <c r="O70" s="5">
        <v>40.1</v>
      </c>
      <c r="P70" s="5">
        <v>0.7</v>
      </c>
      <c r="Q70" s="6">
        <v>-5.4</v>
      </c>
    </row>
    <row r="71" spans="1:17">
      <c r="A71" s="16">
        <v>345</v>
      </c>
      <c r="B71" s="17" t="s">
        <v>12</v>
      </c>
      <c r="C71" s="17" t="s">
        <v>24</v>
      </c>
      <c r="D71" s="17">
        <v>3</v>
      </c>
      <c r="E71" s="17" t="s">
        <v>13</v>
      </c>
      <c r="F71" s="17">
        <v>1</v>
      </c>
      <c r="G71" s="17" t="s">
        <v>14</v>
      </c>
      <c r="H71" s="17">
        <v>43</v>
      </c>
      <c r="I71" s="17">
        <v>19.329999999999998</v>
      </c>
      <c r="J71" s="17">
        <v>1558.33</v>
      </c>
      <c r="K71" s="18">
        <v>1558.33</v>
      </c>
      <c r="L71" s="17">
        <v>39.299999999999997</v>
      </c>
      <c r="M71" s="17">
        <v>0.6</v>
      </c>
      <c r="N71" s="17">
        <v>-5.3</v>
      </c>
      <c r="O71" s="18">
        <v>39.299999999999997</v>
      </c>
      <c r="P71" s="18">
        <v>0.6</v>
      </c>
      <c r="Q71" s="19">
        <v>-5.3</v>
      </c>
    </row>
    <row r="72" spans="1:17">
      <c r="A72" s="3">
        <v>345</v>
      </c>
      <c r="B72" s="4" t="s">
        <v>12</v>
      </c>
      <c r="C72" s="4" t="s">
        <v>24</v>
      </c>
      <c r="D72" s="4">
        <v>3</v>
      </c>
      <c r="E72" s="4" t="s">
        <v>13</v>
      </c>
      <c r="F72" s="4">
        <v>1</v>
      </c>
      <c r="G72" s="4" t="s">
        <v>14</v>
      </c>
      <c r="H72" s="4">
        <v>44</v>
      </c>
      <c r="I72" s="4">
        <v>19.34</v>
      </c>
      <c r="J72" s="4">
        <v>1360.33</v>
      </c>
      <c r="K72" s="5">
        <v>1360.33</v>
      </c>
      <c r="L72" s="4">
        <v>39.9</v>
      </c>
      <c r="M72" s="4">
        <v>0.6</v>
      </c>
      <c r="N72" s="4">
        <v>-5.2</v>
      </c>
      <c r="O72" s="5">
        <v>39.9</v>
      </c>
      <c r="P72" s="5">
        <v>0.6</v>
      </c>
      <c r="Q72" s="6">
        <v>-5.2</v>
      </c>
    </row>
    <row r="73" spans="1:17">
      <c r="A73" s="16">
        <v>345</v>
      </c>
      <c r="B73" s="17" t="s">
        <v>12</v>
      </c>
      <c r="C73" s="17" t="s">
        <v>24</v>
      </c>
      <c r="D73" s="17">
        <v>3</v>
      </c>
      <c r="E73" s="17" t="s">
        <v>13</v>
      </c>
      <c r="F73" s="17">
        <v>1</v>
      </c>
      <c r="G73" s="17" t="s">
        <v>14</v>
      </c>
      <c r="H73" s="17">
        <v>45</v>
      </c>
      <c r="I73" s="17">
        <v>19.350000000000001</v>
      </c>
      <c r="J73" s="17">
        <v>721.33</v>
      </c>
      <c r="K73" s="18">
        <v>721.33</v>
      </c>
      <c r="L73" s="17">
        <v>38.700000000000003</v>
      </c>
      <c r="M73" s="17">
        <v>0.6</v>
      </c>
      <c r="N73" s="17">
        <v>-5.0999999999999996</v>
      </c>
      <c r="O73" s="18">
        <v>38.700000000000003</v>
      </c>
      <c r="P73" s="18">
        <v>0.6</v>
      </c>
      <c r="Q73" s="19">
        <v>-5.0999999999999996</v>
      </c>
    </row>
    <row r="74" spans="1:17">
      <c r="A74" s="3">
        <v>345</v>
      </c>
      <c r="B74" s="4" t="s">
        <v>12</v>
      </c>
      <c r="C74" s="4" t="s">
        <v>24</v>
      </c>
      <c r="D74" s="4">
        <v>3</v>
      </c>
      <c r="E74" s="4" t="s">
        <v>13</v>
      </c>
      <c r="F74" s="4">
        <v>1</v>
      </c>
      <c r="G74" s="4" t="s">
        <v>14</v>
      </c>
      <c r="H74" s="4">
        <v>46</v>
      </c>
      <c r="I74" s="4">
        <v>19.36</v>
      </c>
      <c r="J74" s="4">
        <v>298.33</v>
      </c>
      <c r="K74" s="5"/>
      <c r="L74" s="4">
        <v>38.4</v>
      </c>
      <c r="M74" s="4">
        <v>0.3</v>
      </c>
      <c r="N74" s="4">
        <v>-4.4000000000000004</v>
      </c>
      <c r="O74" s="5"/>
      <c r="P74" s="5"/>
      <c r="Q74" s="6"/>
    </row>
    <row r="75" spans="1:17">
      <c r="A75" s="16">
        <v>345</v>
      </c>
      <c r="B75" s="17" t="s">
        <v>12</v>
      </c>
      <c r="C75" s="17" t="s">
        <v>24</v>
      </c>
      <c r="D75" s="17">
        <v>4</v>
      </c>
      <c r="E75" s="17" t="s">
        <v>13</v>
      </c>
      <c r="F75" s="17">
        <v>1</v>
      </c>
      <c r="G75" s="17" t="s">
        <v>14</v>
      </c>
      <c r="H75" s="17">
        <v>3</v>
      </c>
      <c r="I75" s="17">
        <v>27.93</v>
      </c>
      <c r="J75" s="17">
        <v>2102.33</v>
      </c>
      <c r="K75" s="18">
        <v>2102.33</v>
      </c>
      <c r="L75" s="17">
        <v>26.8</v>
      </c>
      <c r="M75" s="17">
        <v>0.1</v>
      </c>
      <c r="N75" s="17">
        <v>-2.7</v>
      </c>
      <c r="O75" s="18">
        <v>26.8</v>
      </c>
      <c r="P75" s="18">
        <v>0.1</v>
      </c>
      <c r="Q75" s="19">
        <v>-2.7</v>
      </c>
    </row>
    <row r="76" spans="1:17">
      <c r="A76" s="3">
        <v>345</v>
      </c>
      <c r="B76" s="4" t="s">
        <v>12</v>
      </c>
      <c r="C76" s="4" t="s">
        <v>24</v>
      </c>
      <c r="D76" s="4">
        <v>4</v>
      </c>
      <c r="E76" s="4" t="s">
        <v>13</v>
      </c>
      <c r="F76" s="4">
        <v>1</v>
      </c>
      <c r="G76" s="4" t="s">
        <v>14</v>
      </c>
      <c r="H76" s="4">
        <v>4</v>
      </c>
      <c r="I76" s="4">
        <v>27.94</v>
      </c>
      <c r="J76" s="4">
        <v>1883.67</v>
      </c>
      <c r="K76" s="5">
        <v>1883.67</v>
      </c>
      <c r="L76" s="4">
        <v>35.799999999999997</v>
      </c>
      <c r="M76" s="4">
        <v>-0.1</v>
      </c>
      <c r="N76" s="4">
        <v>-3.1</v>
      </c>
      <c r="O76" s="5">
        <v>35.799999999999997</v>
      </c>
      <c r="P76" s="5">
        <v>-0.1</v>
      </c>
      <c r="Q76" s="6">
        <v>-3.1</v>
      </c>
    </row>
    <row r="77" spans="1:17">
      <c r="A77" s="16">
        <v>345</v>
      </c>
      <c r="B77" s="17" t="s">
        <v>12</v>
      </c>
      <c r="C77" s="17" t="s">
        <v>24</v>
      </c>
      <c r="D77" s="17">
        <v>4</v>
      </c>
      <c r="E77" s="17" t="s">
        <v>13</v>
      </c>
      <c r="F77" s="17">
        <v>1</v>
      </c>
      <c r="G77" s="17" t="s">
        <v>14</v>
      </c>
      <c r="H77" s="17">
        <v>9</v>
      </c>
      <c r="I77" s="17">
        <v>27.99</v>
      </c>
      <c r="J77" s="17">
        <v>1053.33</v>
      </c>
      <c r="K77" s="18">
        <v>1053.33</v>
      </c>
      <c r="L77" s="17">
        <v>39</v>
      </c>
      <c r="M77" s="17">
        <v>0.5</v>
      </c>
      <c r="N77" s="17">
        <v>-5.3</v>
      </c>
      <c r="O77" s="18">
        <v>39</v>
      </c>
      <c r="P77" s="18">
        <v>0.5</v>
      </c>
      <c r="Q77" s="19">
        <v>-5.3</v>
      </c>
    </row>
    <row r="78" spans="1:17">
      <c r="A78" s="3">
        <v>345</v>
      </c>
      <c r="B78" s="4" t="s">
        <v>12</v>
      </c>
      <c r="C78" s="4" t="s">
        <v>24</v>
      </c>
      <c r="D78" s="4">
        <v>4</v>
      </c>
      <c r="E78" s="4" t="s">
        <v>13</v>
      </c>
      <c r="F78" s="4">
        <v>1</v>
      </c>
      <c r="G78" s="4" t="s">
        <v>14</v>
      </c>
      <c r="H78" s="4">
        <v>15</v>
      </c>
      <c r="I78" s="4">
        <v>28.05</v>
      </c>
      <c r="J78" s="4">
        <v>3074</v>
      </c>
      <c r="K78" s="5">
        <v>3074</v>
      </c>
      <c r="L78" s="4">
        <v>37.700000000000003</v>
      </c>
      <c r="M78" s="4">
        <v>0.8</v>
      </c>
      <c r="N78" s="4">
        <v>-5.0999999999999996</v>
      </c>
      <c r="O78" s="5">
        <v>37.700000000000003</v>
      </c>
      <c r="P78" s="5">
        <v>0.8</v>
      </c>
      <c r="Q78" s="6">
        <v>-5.0999999999999996</v>
      </c>
    </row>
    <row r="79" spans="1:17">
      <c r="A79" s="16">
        <v>345</v>
      </c>
      <c r="B79" s="17" t="s">
        <v>12</v>
      </c>
      <c r="C79" s="17" t="s">
        <v>24</v>
      </c>
      <c r="D79" s="17">
        <v>4</v>
      </c>
      <c r="E79" s="17" t="s">
        <v>13</v>
      </c>
      <c r="F79" s="17">
        <v>1</v>
      </c>
      <c r="G79" s="17" t="s">
        <v>14</v>
      </c>
      <c r="H79" s="17">
        <v>23</v>
      </c>
      <c r="I79" s="17">
        <v>28.13</v>
      </c>
      <c r="J79" s="17">
        <v>1136</v>
      </c>
      <c r="K79" s="18">
        <v>1136</v>
      </c>
      <c r="L79" s="17">
        <v>42.3</v>
      </c>
      <c r="M79" s="17">
        <v>0.6</v>
      </c>
      <c r="N79" s="17">
        <v>-5.6</v>
      </c>
      <c r="O79" s="18">
        <v>42.3</v>
      </c>
      <c r="P79" s="18">
        <v>0.6</v>
      </c>
      <c r="Q79" s="19">
        <v>-5.6</v>
      </c>
    </row>
    <row r="80" spans="1:17">
      <c r="A80" s="3">
        <v>345</v>
      </c>
      <c r="B80" s="4" t="s">
        <v>12</v>
      </c>
      <c r="C80" s="4" t="s">
        <v>24</v>
      </c>
      <c r="D80" s="4">
        <v>4</v>
      </c>
      <c r="E80" s="4" t="s">
        <v>13</v>
      </c>
      <c r="F80" s="4">
        <v>1</v>
      </c>
      <c r="G80" s="4" t="s">
        <v>14</v>
      </c>
      <c r="H80" s="4">
        <v>32</v>
      </c>
      <c r="I80" s="4">
        <v>28.22</v>
      </c>
      <c r="J80" s="4">
        <v>2066.33</v>
      </c>
      <c r="K80" s="5"/>
      <c r="L80" s="4">
        <v>39.9</v>
      </c>
      <c r="M80" s="4">
        <v>0.4</v>
      </c>
      <c r="N80" s="4">
        <v>-5.9</v>
      </c>
      <c r="O80" s="5"/>
      <c r="P80" s="5"/>
      <c r="Q80" s="6"/>
    </row>
    <row r="81" spans="1:18">
      <c r="A81" s="16">
        <v>345</v>
      </c>
      <c r="B81" s="17" t="s">
        <v>12</v>
      </c>
      <c r="C81" s="17" t="s">
        <v>24</v>
      </c>
      <c r="D81" s="17">
        <v>4</v>
      </c>
      <c r="E81" s="17" t="s">
        <v>13</v>
      </c>
      <c r="F81" s="17">
        <v>1</v>
      </c>
      <c r="G81" s="17" t="s">
        <v>14</v>
      </c>
      <c r="H81" s="17">
        <v>33</v>
      </c>
      <c r="I81" s="17">
        <v>28.23</v>
      </c>
      <c r="J81" s="17">
        <v>795.33</v>
      </c>
      <c r="K81" s="18">
        <v>795.33</v>
      </c>
      <c r="L81" s="17">
        <v>45.2</v>
      </c>
      <c r="M81" s="17">
        <v>0.7</v>
      </c>
      <c r="N81" s="17">
        <v>-6.4</v>
      </c>
      <c r="O81" s="18">
        <v>45.2</v>
      </c>
      <c r="P81" s="18">
        <v>0.7</v>
      </c>
      <c r="Q81" s="19">
        <v>-6.4</v>
      </c>
    </row>
    <row r="82" spans="1:18">
      <c r="A82" s="3">
        <v>345</v>
      </c>
      <c r="B82" s="4" t="s">
        <v>12</v>
      </c>
      <c r="C82" s="4" t="s">
        <v>24</v>
      </c>
      <c r="D82" s="4">
        <v>4</v>
      </c>
      <c r="E82" s="4" t="s">
        <v>13</v>
      </c>
      <c r="F82" s="4">
        <v>1</v>
      </c>
      <c r="G82" s="4" t="s">
        <v>14</v>
      </c>
      <c r="H82" s="4">
        <v>44</v>
      </c>
      <c r="I82" s="4">
        <v>28.34</v>
      </c>
      <c r="J82" s="4">
        <v>951</v>
      </c>
      <c r="K82" s="5"/>
      <c r="L82" s="4">
        <v>25.7</v>
      </c>
      <c r="M82" s="4">
        <v>0.6</v>
      </c>
      <c r="N82" s="4">
        <v>-4.2</v>
      </c>
      <c r="O82" s="5"/>
      <c r="P82" s="5"/>
      <c r="Q82" s="6"/>
    </row>
    <row r="83" spans="1:18">
      <c r="A83" s="16">
        <v>345</v>
      </c>
      <c r="B83" s="17" t="s">
        <v>12</v>
      </c>
      <c r="C83" s="17" t="s">
        <v>24</v>
      </c>
      <c r="D83" s="17">
        <v>4</v>
      </c>
      <c r="E83" s="17" t="s">
        <v>13</v>
      </c>
      <c r="F83" s="17">
        <v>1</v>
      </c>
      <c r="G83" s="17" t="s">
        <v>14</v>
      </c>
      <c r="H83" s="17">
        <v>45</v>
      </c>
      <c r="I83" s="17">
        <v>28.35</v>
      </c>
      <c r="J83" s="17">
        <v>87.67</v>
      </c>
      <c r="K83" s="18"/>
      <c r="L83" s="17">
        <v>29.3</v>
      </c>
      <c r="M83" s="17">
        <v>0.3</v>
      </c>
      <c r="N83" s="17">
        <v>-3.6</v>
      </c>
      <c r="O83" s="18"/>
      <c r="P83" s="18"/>
      <c r="Q83" s="19"/>
    </row>
    <row r="84" spans="1:18">
      <c r="A84" s="3">
        <v>345</v>
      </c>
      <c r="B84" s="4" t="s">
        <v>12</v>
      </c>
      <c r="C84" s="4" t="s">
        <v>24</v>
      </c>
      <c r="D84" s="4">
        <v>4</v>
      </c>
      <c r="E84" s="4" t="s">
        <v>13</v>
      </c>
      <c r="F84" s="4">
        <v>1</v>
      </c>
      <c r="G84" s="4" t="s">
        <v>14</v>
      </c>
      <c r="H84" s="4">
        <v>46</v>
      </c>
      <c r="I84" s="4">
        <v>28.36</v>
      </c>
      <c r="J84" s="4">
        <v>183.67</v>
      </c>
      <c r="K84" s="5"/>
      <c r="L84" s="4">
        <v>15.6</v>
      </c>
      <c r="M84" s="4">
        <v>0.2</v>
      </c>
      <c r="N84" s="4">
        <v>-4.5</v>
      </c>
      <c r="O84" s="5"/>
      <c r="P84" s="5"/>
      <c r="Q84" s="6"/>
    </row>
    <row r="85" spans="1:18">
      <c r="A85" s="16">
        <v>345</v>
      </c>
      <c r="B85" s="17" t="s">
        <v>12</v>
      </c>
      <c r="C85" s="17" t="s">
        <v>24</v>
      </c>
      <c r="D85" s="17">
        <v>4</v>
      </c>
      <c r="E85" s="17" t="s">
        <v>13</v>
      </c>
      <c r="F85" s="17">
        <v>1</v>
      </c>
      <c r="G85" s="17" t="s">
        <v>14</v>
      </c>
      <c r="H85" s="17">
        <v>47</v>
      </c>
      <c r="I85" s="17">
        <v>28.37</v>
      </c>
      <c r="J85" s="17">
        <v>3580</v>
      </c>
      <c r="K85" s="18"/>
      <c r="L85" s="17">
        <v>23.2</v>
      </c>
      <c r="M85" s="17">
        <v>0.3</v>
      </c>
      <c r="N85" s="17">
        <v>-4.7</v>
      </c>
      <c r="O85" s="18"/>
      <c r="P85" s="18"/>
      <c r="Q85" s="19"/>
    </row>
    <row r="86" spans="1:18">
      <c r="A86" s="3">
        <v>345</v>
      </c>
      <c r="B86" s="4" t="s">
        <v>12</v>
      </c>
      <c r="C86" s="4" t="s">
        <v>24</v>
      </c>
      <c r="D86" s="4">
        <v>4</v>
      </c>
      <c r="E86" s="4" t="s">
        <v>13</v>
      </c>
      <c r="F86" s="4">
        <v>1</v>
      </c>
      <c r="G86" s="4" t="s">
        <v>14</v>
      </c>
      <c r="H86" s="4">
        <v>48</v>
      </c>
      <c r="I86" s="4">
        <v>28.38</v>
      </c>
      <c r="J86" s="4">
        <v>100</v>
      </c>
      <c r="K86" s="5"/>
      <c r="L86" s="4">
        <v>20</v>
      </c>
      <c r="M86" s="4">
        <v>0</v>
      </c>
      <c r="N86" s="4">
        <v>-4.5999999999999996</v>
      </c>
      <c r="O86" s="5"/>
      <c r="P86" s="5"/>
      <c r="Q86" s="6"/>
    </row>
    <row r="87" spans="1:18">
      <c r="A87" s="16">
        <v>345</v>
      </c>
      <c r="B87" s="17" t="s">
        <v>12</v>
      </c>
      <c r="C87" s="17" t="s">
        <v>24</v>
      </c>
      <c r="D87" s="17">
        <v>4</v>
      </c>
      <c r="E87" s="17" t="s">
        <v>13</v>
      </c>
      <c r="F87" s="17">
        <v>1</v>
      </c>
      <c r="G87" s="17" t="s">
        <v>14</v>
      </c>
      <c r="H87" s="17">
        <v>49</v>
      </c>
      <c r="I87" s="17">
        <v>28.39</v>
      </c>
      <c r="J87" s="17">
        <v>37</v>
      </c>
      <c r="K87" s="18"/>
      <c r="L87" s="17">
        <v>20.2</v>
      </c>
      <c r="M87" s="17">
        <v>0.5</v>
      </c>
      <c r="N87" s="17">
        <v>-6.4</v>
      </c>
      <c r="O87" s="18"/>
      <c r="P87" s="18"/>
      <c r="Q87" s="19"/>
    </row>
    <row r="88" spans="1:18">
      <c r="A88" s="3">
        <v>345</v>
      </c>
      <c r="B88" s="4" t="s">
        <v>12</v>
      </c>
      <c r="C88" s="4" t="s">
        <v>24</v>
      </c>
      <c r="D88" s="4">
        <v>4</v>
      </c>
      <c r="E88" s="4" t="s">
        <v>13</v>
      </c>
      <c r="F88" s="4">
        <v>1</v>
      </c>
      <c r="G88" s="4" t="s">
        <v>14</v>
      </c>
      <c r="H88" s="4">
        <v>50</v>
      </c>
      <c r="I88" s="4">
        <v>28.4</v>
      </c>
      <c r="J88" s="4">
        <v>2135.67</v>
      </c>
      <c r="K88" s="5"/>
      <c r="L88" s="4">
        <v>17.399999999999999</v>
      </c>
      <c r="M88" s="4">
        <v>1.6</v>
      </c>
      <c r="N88" s="4">
        <v>-8.4</v>
      </c>
      <c r="O88" s="5"/>
      <c r="P88" s="5"/>
      <c r="Q88" s="6"/>
    </row>
    <row r="89" spans="1:18">
      <c r="A89" s="16">
        <v>345</v>
      </c>
      <c r="B89" s="17" t="s">
        <v>12</v>
      </c>
      <c r="C89" s="17" t="s">
        <v>24</v>
      </c>
      <c r="D89" s="17">
        <v>4</v>
      </c>
      <c r="E89" s="17" t="s">
        <v>13</v>
      </c>
      <c r="F89" s="17">
        <v>1</v>
      </c>
      <c r="G89" s="17" t="s">
        <v>14</v>
      </c>
      <c r="H89" s="17">
        <v>51</v>
      </c>
      <c r="I89" s="17">
        <v>28.41</v>
      </c>
      <c r="J89" s="17">
        <v>955</v>
      </c>
      <c r="K89" s="18">
        <v>955</v>
      </c>
      <c r="L89" s="17">
        <v>37</v>
      </c>
      <c r="M89" s="17">
        <v>0.4</v>
      </c>
      <c r="N89" s="17">
        <v>-4.8</v>
      </c>
      <c r="O89" s="18">
        <v>37</v>
      </c>
      <c r="P89" s="18">
        <v>0.4</v>
      </c>
      <c r="Q89" s="19">
        <v>-4.8</v>
      </c>
    </row>
    <row r="90" spans="1:18">
      <c r="A90" s="3">
        <v>345</v>
      </c>
      <c r="B90" s="4" t="s">
        <v>12</v>
      </c>
      <c r="C90" s="4" t="s">
        <v>24</v>
      </c>
      <c r="D90" s="4">
        <v>4</v>
      </c>
      <c r="E90" s="4" t="s">
        <v>13</v>
      </c>
      <c r="F90" s="4">
        <v>1</v>
      </c>
      <c r="G90" s="4" t="s">
        <v>14</v>
      </c>
      <c r="H90" s="4">
        <v>52</v>
      </c>
      <c r="I90" s="4">
        <v>28.42</v>
      </c>
      <c r="J90" s="4">
        <v>206</v>
      </c>
      <c r="K90" s="5">
        <v>206</v>
      </c>
      <c r="L90" s="4">
        <v>36.9</v>
      </c>
      <c r="M90" s="4">
        <v>0.4</v>
      </c>
      <c r="N90" s="4">
        <v>-5.3</v>
      </c>
      <c r="O90" s="5">
        <v>36.9</v>
      </c>
      <c r="P90" s="5">
        <v>0.4</v>
      </c>
      <c r="Q90" s="6">
        <v>-5.3</v>
      </c>
    </row>
    <row r="91" spans="1:18">
      <c r="A91" s="16">
        <v>345</v>
      </c>
      <c r="B91" s="17" t="s">
        <v>12</v>
      </c>
      <c r="C91" s="17" t="s">
        <v>24</v>
      </c>
      <c r="D91" s="17">
        <v>4</v>
      </c>
      <c r="E91" s="17" t="s">
        <v>13</v>
      </c>
      <c r="F91" s="17">
        <v>1</v>
      </c>
      <c r="G91" s="17" t="s">
        <v>14</v>
      </c>
      <c r="H91" s="17">
        <v>53</v>
      </c>
      <c r="I91" s="17">
        <v>28.43</v>
      </c>
      <c r="J91" s="17">
        <v>562</v>
      </c>
      <c r="K91" s="18">
        <v>562</v>
      </c>
      <c r="L91" s="17">
        <v>40.700000000000003</v>
      </c>
      <c r="M91" s="17">
        <v>0</v>
      </c>
      <c r="N91" s="17">
        <v>-5.7</v>
      </c>
      <c r="O91" s="18">
        <v>40.700000000000003</v>
      </c>
      <c r="P91" s="18">
        <v>0</v>
      </c>
      <c r="Q91" s="19">
        <v>-5.7</v>
      </c>
    </row>
    <row r="92" spans="1:18">
      <c r="A92" s="3">
        <v>345</v>
      </c>
      <c r="B92" s="4" t="s">
        <v>12</v>
      </c>
      <c r="C92" s="4" t="s">
        <v>24</v>
      </c>
      <c r="D92" s="4">
        <v>4</v>
      </c>
      <c r="E92" s="4" t="s">
        <v>13</v>
      </c>
      <c r="F92" s="4">
        <v>1</v>
      </c>
      <c r="G92" s="4" t="s">
        <v>14</v>
      </c>
      <c r="H92" s="4">
        <v>54</v>
      </c>
      <c r="I92" s="4">
        <v>28.44</v>
      </c>
      <c r="J92" s="4">
        <v>632.33000000000004</v>
      </c>
      <c r="K92" s="5">
        <v>632.33000000000004</v>
      </c>
      <c r="L92" s="4">
        <v>39.799999999999997</v>
      </c>
      <c r="M92" s="4">
        <v>0.2</v>
      </c>
      <c r="N92" s="4">
        <v>-6.1</v>
      </c>
      <c r="O92" s="5">
        <v>39.799999999999997</v>
      </c>
      <c r="P92" s="5">
        <v>0.2</v>
      </c>
      <c r="Q92" s="6">
        <v>-6.1</v>
      </c>
    </row>
    <row r="93" spans="1:18">
      <c r="A93" s="16">
        <v>345</v>
      </c>
      <c r="B93" s="17" t="s">
        <v>12</v>
      </c>
      <c r="C93" s="17" t="s">
        <v>24</v>
      </c>
      <c r="D93" s="17">
        <v>4</v>
      </c>
      <c r="E93" s="17" t="s">
        <v>13</v>
      </c>
      <c r="F93" s="17">
        <v>1</v>
      </c>
      <c r="G93" s="17" t="s">
        <v>14</v>
      </c>
      <c r="H93" s="17">
        <v>55</v>
      </c>
      <c r="I93" s="17">
        <v>28.45</v>
      </c>
      <c r="J93" s="17">
        <v>2388</v>
      </c>
      <c r="K93" s="18">
        <v>2388</v>
      </c>
      <c r="L93" s="17">
        <v>37.6</v>
      </c>
      <c r="M93" s="17">
        <v>0</v>
      </c>
      <c r="N93" s="17">
        <v>-5.0999999999999996</v>
      </c>
      <c r="O93" s="18">
        <v>37.6</v>
      </c>
      <c r="P93" s="18">
        <v>0</v>
      </c>
      <c r="Q93" s="19">
        <v>-5.0999999999999996</v>
      </c>
    </row>
    <row r="94" spans="1:18">
      <c r="A94" s="3">
        <v>345</v>
      </c>
      <c r="B94" s="4" t="s">
        <v>12</v>
      </c>
      <c r="C94" s="4" t="s">
        <v>24</v>
      </c>
      <c r="D94" s="4">
        <v>4</v>
      </c>
      <c r="E94" s="4" t="s">
        <v>13</v>
      </c>
      <c r="F94" s="4">
        <v>1</v>
      </c>
      <c r="G94" s="4" t="s">
        <v>14</v>
      </c>
      <c r="H94" s="4">
        <v>56</v>
      </c>
      <c r="I94" s="4">
        <v>28.46</v>
      </c>
      <c r="J94" s="4">
        <v>692.67</v>
      </c>
      <c r="K94" s="5">
        <v>692.67</v>
      </c>
      <c r="L94" s="4">
        <v>39.299999999999997</v>
      </c>
      <c r="M94" s="4">
        <v>0.5</v>
      </c>
      <c r="N94" s="4">
        <v>-5.2</v>
      </c>
      <c r="O94" s="5">
        <v>39.299999999999997</v>
      </c>
      <c r="P94" s="5">
        <v>0.5</v>
      </c>
      <c r="Q94" s="6">
        <v>-5.2</v>
      </c>
    </row>
    <row r="96" spans="1:18">
      <c r="K96" s="20">
        <f>AVERAGE(K6:K94)</f>
        <v>1233.9937931034485</v>
      </c>
      <c r="L96" s="21"/>
      <c r="M96" s="21"/>
      <c r="N96" s="21"/>
      <c r="O96" s="22">
        <f>AVERAGE(O6:O94)</f>
        <v>33.572413793103443</v>
      </c>
      <c r="P96" s="22">
        <f t="shared" ref="P96:Q96" si="0">AVERAGE(P7:P94)</f>
        <v>0.1614035087719298</v>
      </c>
      <c r="Q96" s="22">
        <f t="shared" si="0"/>
        <v>-3.9859649122807013</v>
      </c>
      <c r="R96" s="21" t="s">
        <v>20</v>
      </c>
    </row>
    <row r="97" spans="11:18">
      <c r="K97" s="20">
        <f>STDEVA(K6:K94)</f>
        <v>554.68817502103491</v>
      </c>
      <c r="L97" s="21"/>
      <c r="M97" s="21"/>
      <c r="N97" s="21"/>
      <c r="O97" s="22">
        <f>STDEVA(O6:O94)</f>
        <v>5.6037203526482191</v>
      </c>
      <c r="P97" s="22">
        <f t="shared" ref="P97:Q97" si="1">STDEVA(P6:P94)</f>
        <v>0.47949168991939201</v>
      </c>
      <c r="Q97" s="22">
        <f t="shared" si="1"/>
        <v>1.2828384665091221</v>
      </c>
      <c r="R97" s="21" t="s">
        <v>21</v>
      </c>
    </row>
    <row r="98" spans="11:18">
      <c r="K98" s="20">
        <f>MIN(K6:K94)</f>
        <v>168</v>
      </c>
      <c r="O98" s="22">
        <f>MIN(O6:O94)</f>
        <v>20.399999999999999</v>
      </c>
      <c r="P98" s="22">
        <f t="shared" ref="P98:Q98" si="2">MIN(P6:P94)</f>
        <v>-1.8</v>
      </c>
      <c r="Q98" s="22">
        <f t="shared" si="2"/>
        <v>-6.4</v>
      </c>
      <c r="R98" s="21" t="s">
        <v>25</v>
      </c>
    </row>
    <row r="99" spans="11:18">
      <c r="K99" s="20">
        <f>MAX(K6:K94)</f>
        <v>3074</v>
      </c>
      <c r="O99" s="22">
        <f>MAX(O6:O94)</f>
        <v>45.2</v>
      </c>
      <c r="P99" s="22">
        <f t="shared" ref="P99:Q99" si="3">MAX(P6:P94)</f>
        <v>0.9</v>
      </c>
      <c r="Q99" s="22">
        <f t="shared" si="3"/>
        <v>-1</v>
      </c>
      <c r="R99" s="21" t="s">
        <v>26</v>
      </c>
    </row>
  </sheetData>
  <autoFilter ref="A5:Q22"/>
  <phoneticPr fontId="1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/>
  </sheetViews>
  <sheetFormatPr baseColWidth="10" defaultColWidth="8.83203125" defaultRowHeight="14" x14ac:dyDescent="0"/>
  <cols>
    <col min="1" max="1" width="4.6640625" bestFit="1" customWidth="1"/>
    <col min="2" max="2" width="7" bestFit="1" customWidth="1"/>
    <col min="3" max="8" width="3.6640625" bestFit="1" customWidth="1"/>
    <col min="9" max="9" width="6.6640625" bestFit="1" customWidth="1"/>
    <col min="10" max="11" width="9.5" bestFit="1" customWidth="1"/>
    <col min="12" max="12" width="5.6640625" bestFit="1" customWidth="1"/>
    <col min="13" max="14" width="5.5" bestFit="1" customWidth="1"/>
    <col min="15" max="17" width="8.6640625" bestFit="1" customWidth="1"/>
  </cols>
  <sheetData>
    <row r="1" spans="1:17">
      <c r="A1" s="1" t="s">
        <v>28</v>
      </c>
    </row>
    <row r="2" spans="1:17">
      <c r="A2" s="2" t="s">
        <v>15</v>
      </c>
    </row>
    <row r="3" spans="1:17">
      <c r="A3" s="23" t="s">
        <v>22</v>
      </c>
    </row>
    <row r="5" spans="1:17" ht="112.5" customHeight="1">
      <c r="A5" s="7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23</v>
      </c>
      <c r="J5" s="9" t="s">
        <v>11</v>
      </c>
      <c r="K5" s="10" t="s">
        <v>16</v>
      </c>
      <c r="L5" s="8" t="s">
        <v>8</v>
      </c>
      <c r="M5" s="8" t="s">
        <v>9</v>
      </c>
      <c r="N5" s="8" t="s">
        <v>10</v>
      </c>
      <c r="O5" s="10" t="s">
        <v>17</v>
      </c>
      <c r="P5" s="10" t="s">
        <v>18</v>
      </c>
      <c r="Q5" s="11" t="s">
        <v>19</v>
      </c>
    </row>
    <row r="6" spans="1:17">
      <c r="A6" s="12">
        <v>345</v>
      </c>
      <c r="B6" s="13" t="s">
        <v>12</v>
      </c>
      <c r="C6" s="13" t="s">
        <v>24</v>
      </c>
      <c r="D6" s="13">
        <v>5</v>
      </c>
      <c r="E6" s="13" t="s">
        <v>27</v>
      </c>
      <c r="F6" s="13">
        <v>1</v>
      </c>
      <c r="G6" s="13" t="s">
        <v>14</v>
      </c>
      <c r="H6" s="13">
        <v>2</v>
      </c>
      <c r="I6" s="13">
        <v>37.020000000000003</v>
      </c>
      <c r="J6" s="13">
        <v>1189.33</v>
      </c>
      <c r="K6" s="14"/>
      <c r="L6" s="13">
        <v>30.5</v>
      </c>
      <c r="M6" s="13">
        <v>-0.2</v>
      </c>
      <c r="N6" s="13">
        <v>-1.3</v>
      </c>
      <c r="O6" s="14"/>
      <c r="P6" s="14"/>
      <c r="Q6" s="15"/>
    </row>
    <row r="7" spans="1:17">
      <c r="A7" s="16">
        <v>345</v>
      </c>
      <c r="B7" s="17" t="s">
        <v>12</v>
      </c>
      <c r="C7" s="17" t="s">
        <v>24</v>
      </c>
      <c r="D7" s="17">
        <v>5</v>
      </c>
      <c r="E7" s="17" t="s">
        <v>27</v>
      </c>
      <c r="F7" s="17">
        <v>1</v>
      </c>
      <c r="G7" s="17" t="s">
        <v>14</v>
      </c>
      <c r="H7" s="17">
        <v>3</v>
      </c>
      <c r="I7" s="17">
        <v>37.03</v>
      </c>
      <c r="J7" s="17">
        <v>1149.67</v>
      </c>
      <c r="K7" s="18">
        <v>1149.67</v>
      </c>
      <c r="L7" s="17">
        <v>33.299999999999997</v>
      </c>
      <c r="M7" s="17">
        <v>0.1</v>
      </c>
      <c r="N7" s="17">
        <v>-2.6</v>
      </c>
      <c r="O7" s="18">
        <v>33.299999999999997</v>
      </c>
      <c r="P7" s="18">
        <v>0.1</v>
      </c>
      <c r="Q7" s="19">
        <v>-2.6</v>
      </c>
    </row>
    <row r="8" spans="1:17">
      <c r="A8" s="12">
        <v>345</v>
      </c>
      <c r="B8" s="13" t="s">
        <v>12</v>
      </c>
      <c r="C8" s="13" t="s">
        <v>24</v>
      </c>
      <c r="D8" s="13">
        <v>5</v>
      </c>
      <c r="E8" s="13" t="s">
        <v>27</v>
      </c>
      <c r="F8" s="13">
        <v>1</v>
      </c>
      <c r="G8" s="13" t="s">
        <v>14</v>
      </c>
      <c r="H8" s="13">
        <v>4</v>
      </c>
      <c r="I8" s="13">
        <v>37.04</v>
      </c>
      <c r="J8" s="13">
        <v>1186</v>
      </c>
      <c r="K8" s="14">
        <v>1186</v>
      </c>
      <c r="L8" s="13">
        <v>34.5</v>
      </c>
      <c r="M8" s="13">
        <v>-0.2</v>
      </c>
      <c r="N8" s="13">
        <v>-1.9</v>
      </c>
      <c r="O8" s="14">
        <v>34.5</v>
      </c>
      <c r="P8" s="14">
        <v>-0.2</v>
      </c>
      <c r="Q8" s="15">
        <v>-1.9</v>
      </c>
    </row>
    <row r="9" spans="1:17">
      <c r="A9" s="16">
        <v>345</v>
      </c>
      <c r="B9" s="17" t="s">
        <v>12</v>
      </c>
      <c r="C9" s="17" t="s">
        <v>24</v>
      </c>
      <c r="D9" s="17">
        <v>5</v>
      </c>
      <c r="E9" s="17" t="s">
        <v>27</v>
      </c>
      <c r="F9" s="17">
        <v>1</v>
      </c>
      <c r="G9" s="17" t="s">
        <v>14</v>
      </c>
      <c r="H9" s="17">
        <v>5</v>
      </c>
      <c r="I9" s="17">
        <v>37.049999999999997</v>
      </c>
      <c r="J9" s="17">
        <v>991</v>
      </c>
      <c r="K9" s="18">
        <v>991</v>
      </c>
      <c r="L9" s="17">
        <v>32.200000000000003</v>
      </c>
      <c r="M9" s="17">
        <v>-0.2</v>
      </c>
      <c r="N9" s="17">
        <v>-2.2999999999999998</v>
      </c>
      <c r="O9" s="18">
        <v>32.200000000000003</v>
      </c>
      <c r="P9" s="18">
        <v>-0.2</v>
      </c>
      <c r="Q9" s="19">
        <v>-2.2999999999999998</v>
      </c>
    </row>
    <row r="10" spans="1:17">
      <c r="A10" s="12">
        <v>345</v>
      </c>
      <c r="B10" s="13" t="s">
        <v>12</v>
      </c>
      <c r="C10" s="13" t="s">
        <v>24</v>
      </c>
      <c r="D10" s="13">
        <v>5</v>
      </c>
      <c r="E10" s="13" t="s">
        <v>27</v>
      </c>
      <c r="F10" s="13">
        <v>1</v>
      </c>
      <c r="G10" s="13" t="s">
        <v>14</v>
      </c>
      <c r="H10" s="13">
        <v>6</v>
      </c>
      <c r="I10" s="13">
        <v>37.06</v>
      </c>
      <c r="J10" s="13">
        <v>870.67</v>
      </c>
      <c r="K10" s="14">
        <v>870.67</v>
      </c>
      <c r="L10" s="13">
        <v>35.200000000000003</v>
      </c>
      <c r="M10" s="13">
        <v>-0.4</v>
      </c>
      <c r="N10" s="13">
        <v>-2</v>
      </c>
      <c r="O10" s="14">
        <v>35.200000000000003</v>
      </c>
      <c r="P10" s="14">
        <v>-0.4</v>
      </c>
      <c r="Q10" s="15">
        <v>-2</v>
      </c>
    </row>
    <row r="11" spans="1:17">
      <c r="A11" s="16">
        <v>345</v>
      </c>
      <c r="B11" s="17" t="s">
        <v>12</v>
      </c>
      <c r="C11" s="17" t="s">
        <v>24</v>
      </c>
      <c r="D11" s="17">
        <v>5</v>
      </c>
      <c r="E11" s="17" t="s">
        <v>27</v>
      </c>
      <c r="F11" s="17">
        <v>1</v>
      </c>
      <c r="G11" s="17" t="s">
        <v>14</v>
      </c>
      <c r="H11" s="17">
        <v>7</v>
      </c>
      <c r="I11" s="17">
        <v>37.07</v>
      </c>
      <c r="J11" s="17">
        <v>320.33</v>
      </c>
      <c r="K11" s="18"/>
      <c r="L11" s="17">
        <v>34.1</v>
      </c>
      <c r="M11" s="17">
        <v>-0.2</v>
      </c>
      <c r="N11" s="17">
        <v>-2.2000000000000002</v>
      </c>
      <c r="O11" s="18"/>
      <c r="P11" s="18"/>
      <c r="Q11" s="19"/>
    </row>
    <row r="12" spans="1:17">
      <c r="A12" s="12">
        <v>345</v>
      </c>
      <c r="B12" s="13" t="s">
        <v>12</v>
      </c>
      <c r="C12" s="13" t="s">
        <v>24</v>
      </c>
      <c r="D12" s="13">
        <v>5</v>
      </c>
      <c r="E12" s="13" t="s">
        <v>27</v>
      </c>
      <c r="F12" s="13">
        <v>1</v>
      </c>
      <c r="G12" s="13" t="s">
        <v>14</v>
      </c>
      <c r="H12" s="13">
        <v>8</v>
      </c>
      <c r="I12" s="13">
        <v>37.08</v>
      </c>
      <c r="J12" s="13">
        <v>22</v>
      </c>
      <c r="K12" s="14"/>
      <c r="L12" s="13">
        <v>39.4</v>
      </c>
      <c r="M12" s="13">
        <v>1.1000000000000001</v>
      </c>
      <c r="N12" s="13">
        <v>-5.0999999999999996</v>
      </c>
      <c r="O12" s="14"/>
      <c r="P12" s="14"/>
      <c r="Q12" s="15"/>
    </row>
    <row r="13" spans="1:17">
      <c r="A13" s="16">
        <v>345</v>
      </c>
      <c r="B13" s="17" t="s">
        <v>12</v>
      </c>
      <c r="C13" s="17" t="s">
        <v>24</v>
      </c>
      <c r="D13" s="17">
        <v>5</v>
      </c>
      <c r="E13" s="17" t="s">
        <v>27</v>
      </c>
      <c r="F13" s="17">
        <v>1</v>
      </c>
      <c r="G13" s="17" t="s">
        <v>14</v>
      </c>
      <c r="H13" s="17">
        <v>9</v>
      </c>
      <c r="I13" s="17">
        <v>37.090000000000003</v>
      </c>
      <c r="J13" s="17">
        <v>451.67</v>
      </c>
      <c r="K13" s="18"/>
      <c r="L13" s="17">
        <v>41.9</v>
      </c>
      <c r="M13" s="17">
        <v>1.2</v>
      </c>
      <c r="N13" s="17">
        <v>-5.4</v>
      </c>
      <c r="O13" s="18"/>
      <c r="P13" s="18"/>
      <c r="Q13" s="19"/>
    </row>
    <row r="14" spans="1:17">
      <c r="A14" s="12">
        <v>345</v>
      </c>
      <c r="B14" s="13" t="s">
        <v>12</v>
      </c>
      <c r="C14" s="13" t="s">
        <v>24</v>
      </c>
      <c r="D14" s="13">
        <v>5</v>
      </c>
      <c r="E14" s="13" t="s">
        <v>27</v>
      </c>
      <c r="F14" s="13">
        <v>1</v>
      </c>
      <c r="G14" s="13" t="s">
        <v>14</v>
      </c>
      <c r="H14" s="13">
        <v>10</v>
      </c>
      <c r="I14" s="13">
        <v>37.1</v>
      </c>
      <c r="J14" s="13">
        <v>1320.33</v>
      </c>
      <c r="K14" s="14">
        <v>1320.33</v>
      </c>
      <c r="L14" s="13">
        <v>30.6</v>
      </c>
      <c r="M14" s="13">
        <v>-0.1</v>
      </c>
      <c r="N14" s="13">
        <v>-2.8</v>
      </c>
      <c r="O14" s="14">
        <v>30.6</v>
      </c>
      <c r="P14" s="14">
        <v>-0.1</v>
      </c>
      <c r="Q14" s="15">
        <v>-2.8</v>
      </c>
    </row>
    <row r="15" spans="1:17">
      <c r="A15" s="16">
        <v>345</v>
      </c>
      <c r="B15" s="17" t="s">
        <v>12</v>
      </c>
      <c r="C15" s="17" t="s">
        <v>24</v>
      </c>
      <c r="D15" s="17">
        <v>5</v>
      </c>
      <c r="E15" s="17" t="s">
        <v>27</v>
      </c>
      <c r="F15" s="17">
        <v>1</v>
      </c>
      <c r="G15" s="17" t="s">
        <v>14</v>
      </c>
      <c r="H15" s="17">
        <v>11</v>
      </c>
      <c r="I15" s="17">
        <v>37.11</v>
      </c>
      <c r="J15" s="17">
        <v>1300</v>
      </c>
      <c r="K15" s="18">
        <v>1300</v>
      </c>
      <c r="L15" s="17">
        <v>32.6</v>
      </c>
      <c r="M15" s="17">
        <v>-0.3</v>
      </c>
      <c r="N15" s="17">
        <v>-2.5</v>
      </c>
      <c r="O15" s="18">
        <v>32.6</v>
      </c>
      <c r="P15" s="18">
        <v>-0.3</v>
      </c>
      <c r="Q15" s="19">
        <v>-2.5</v>
      </c>
    </row>
    <row r="16" spans="1:17">
      <c r="A16" s="12">
        <v>345</v>
      </c>
      <c r="B16" s="13" t="s">
        <v>12</v>
      </c>
      <c r="C16" s="13" t="s">
        <v>24</v>
      </c>
      <c r="D16" s="13">
        <v>5</v>
      </c>
      <c r="E16" s="13" t="s">
        <v>27</v>
      </c>
      <c r="F16" s="13">
        <v>1</v>
      </c>
      <c r="G16" s="13" t="s">
        <v>14</v>
      </c>
      <c r="H16" s="13">
        <v>12</v>
      </c>
      <c r="I16" s="13">
        <v>37.119999999999997</v>
      </c>
      <c r="J16" s="13">
        <v>1255.33</v>
      </c>
      <c r="K16" s="14">
        <v>1255.33</v>
      </c>
      <c r="L16" s="13">
        <v>32.700000000000003</v>
      </c>
      <c r="M16" s="13">
        <v>-0.4</v>
      </c>
      <c r="N16" s="13">
        <v>-2.2000000000000002</v>
      </c>
      <c r="O16" s="14">
        <v>32.700000000000003</v>
      </c>
      <c r="P16" s="14">
        <v>-0.4</v>
      </c>
      <c r="Q16" s="15">
        <v>-2.2000000000000002</v>
      </c>
    </row>
    <row r="17" spans="1:18">
      <c r="A17" s="16">
        <v>345</v>
      </c>
      <c r="B17" s="17" t="s">
        <v>12</v>
      </c>
      <c r="C17" s="17" t="s">
        <v>24</v>
      </c>
      <c r="D17" s="17">
        <v>5</v>
      </c>
      <c r="E17" s="17" t="s">
        <v>27</v>
      </c>
      <c r="F17" s="17">
        <v>1</v>
      </c>
      <c r="G17" s="17" t="s">
        <v>14</v>
      </c>
      <c r="H17" s="17">
        <v>13</v>
      </c>
      <c r="I17" s="17">
        <v>37.130000000000003</v>
      </c>
      <c r="J17" s="17">
        <v>1250</v>
      </c>
      <c r="K17" s="18">
        <v>1250</v>
      </c>
      <c r="L17" s="17">
        <v>34.1</v>
      </c>
      <c r="M17" s="17">
        <v>0</v>
      </c>
      <c r="N17" s="17">
        <v>-2.6</v>
      </c>
      <c r="O17" s="18">
        <v>34.1</v>
      </c>
      <c r="P17" s="18">
        <v>0</v>
      </c>
      <c r="Q17" s="19">
        <v>-2.6</v>
      </c>
    </row>
    <row r="18" spans="1:18">
      <c r="A18" s="12">
        <v>345</v>
      </c>
      <c r="B18" s="13" t="s">
        <v>12</v>
      </c>
      <c r="C18" s="13" t="s">
        <v>24</v>
      </c>
      <c r="D18" s="13">
        <v>5</v>
      </c>
      <c r="E18" s="13" t="s">
        <v>27</v>
      </c>
      <c r="F18" s="13">
        <v>1</v>
      </c>
      <c r="G18" s="13" t="s">
        <v>14</v>
      </c>
      <c r="H18" s="13">
        <v>14</v>
      </c>
      <c r="I18" s="13">
        <v>37.14</v>
      </c>
      <c r="J18" s="13">
        <v>1335.67</v>
      </c>
      <c r="K18" s="14">
        <v>1335.67</v>
      </c>
      <c r="L18" s="13">
        <v>32.6</v>
      </c>
      <c r="M18" s="13">
        <v>-0.1</v>
      </c>
      <c r="N18" s="13">
        <v>-2.2999999999999998</v>
      </c>
      <c r="O18" s="14">
        <v>32.6</v>
      </c>
      <c r="P18" s="14">
        <v>-0.1</v>
      </c>
      <c r="Q18" s="15">
        <v>-2.2999999999999998</v>
      </c>
    </row>
    <row r="19" spans="1:18">
      <c r="A19" s="16">
        <v>345</v>
      </c>
      <c r="B19" s="17" t="s">
        <v>12</v>
      </c>
      <c r="C19" s="17" t="s">
        <v>24</v>
      </c>
      <c r="D19" s="17">
        <v>5</v>
      </c>
      <c r="E19" s="17" t="s">
        <v>27</v>
      </c>
      <c r="F19" s="17">
        <v>1</v>
      </c>
      <c r="G19" s="17" t="s">
        <v>14</v>
      </c>
      <c r="H19" s="17">
        <v>15</v>
      </c>
      <c r="I19" s="17">
        <v>37.15</v>
      </c>
      <c r="J19" s="17">
        <v>1358.67</v>
      </c>
      <c r="K19" s="18"/>
      <c r="L19" s="17">
        <v>29.8</v>
      </c>
      <c r="M19" s="17">
        <v>0.1</v>
      </c>
      <c r="N19" s="17">
        <v>-2.8</v>
      </c>
      <c r="O19" s="18"/>
      <c r="P19" s="18"/>
      <c r="Q19" s="19"/>
    </row>
    <row r="20" spans="1:18">
      <c r="A20" s="12">
        <v>345</v>
      </c>
      <c r="B20" s="13" t="s">
        <v>12</v>
      </c>
      <c r="C20" s="13" t="s">
        <v>24</v>
      </c>
      <c r="D20" s="13">
        <v>5</v>
      </c>
      <c r="E20" s="13" t="s">
        <v>27</v>
      </c>
      <c r="F20" s="13">
        <v>1</v>
      </c>
      <c r="G20" s="13" t="s">
        <v>14</v>
      </c>
      <c r="H20" s="13">
        <v>16</v>
      </c>
      <c r="I20" s="13">
        <v>37.159999999999997</v>
      </c>
      <c r="J20" s="13">
        <v>134.66999999999999</v>
      </c>
      <c r="K20" s="14"/>
      <c r="L20" s="13">
        <v>35.799999999999997</v>
      </c>
      <c r="M20" s="13">
        <v>0.5</v>
      </c>
      <c r="N20" s="13">
        <v>-2.5</v>
      </c>
      <c r="O20" s="14"/>
      <c r="P20" s="14"/>
      <c r="Q20" s="15"/>
    </row>
    <row r="21" spans="1:18">
      <c r="A21" s="16">
        <v>345</v>
      </c>
      <c r="B21" s="17" t="s">
        <v>12</v>
      </c>
      <c r="C21" s="17" t="s">
        <v>24</v>
      </c>
      <c r="D21" s="17">
        <v>5</v>
      </c>
      <c r="E21" s="17" t="s">
        <v>27</v>
      </c>
      <c r="F21" s="17">
        <v>1</v>
      </c>
      <c r="G21" s="17" t="s">
        <v>14</v>
      </c>
      <c r="H21" s="17">
        <v>17</v>
      </c>
      <c r="I21" s="17">
        <v>37.17</v>
      </c>
      <c r="J21" s="17">
        <v>119</v>
      </c>
      <c r="K21" s="18"/>
      <c r="L21" s="17">
        <v>28.7</v>
      </c>
      <c r="M21" s="17">
        <v>0.4</v>
      </c>
      <c r="N21" s="17">
        <v>-7.1</v>
      </c>
      <c r="O21" s="18"/>
      <c r="P21" s="18"/>
      <c r="Q21" s="19"/>
    </row>
    <row r="22" spans="1:18">
      <c r="A22" s="3">
        <v>345</v>
      </c>
      <c r="B22" s="4" t="s">
        <v>12</v>
      </c>
      <c r="C22" s="4" t="s">
        <v>24</v>
      </c>
      <c r="D22" s="4">
        <v>5</v>
      </c>
      <c r="E22" s="4" t="s">
        <v>27</v>
      </c>
      <c r="F22" s="4">
        <v>1</v>
      </c>
      <c r="G22" s="4" t="s">
        <v>14</v>
      </c>
      <c r="H22" s="4">
        <v>18</v>
      </c>
      <c r="I22" s="4">
        <v>37.18</v>
      </c>
      <c r="J22" s="4">
        <v>986.67</v>
      </c>
      <c r="K22" s="5"/>
      <c r="L22" s="4">
        <v>31.8</v>
      </c>
      <c r="M22" s="4">
        <v>0</v>
      </c>
      <c r="N22" s="4">
        <v>-1.4</v>
      </c>
      <c r="O22" s="5"/>
      <c r="P22" s="5"/>
      <c r="Q22" s="6"/>
    </row>
    <row r="23" spans="1:18">
      <c r="A23" s="16">
        <v>345</v>
      </c>
      <c r="B23" s="17" t="s">
        <v>12</v>
      </c>
      <c r="C23" s="17" t="s">
        <v>24</v>
      </c>
      <c r="D23" s="17">
        <v>5</v>
      </c>
      <c r="E23" s="17" t="s">
        <v>27</v>
      </c>
      <c r="F23" s="17">
        <v>1</v>
      </c>
      <c r="G23" s="17" t="s">
        <v>14</v>
      </c>
      <c r="H23" s="17">
        <v>19</v>
      </c>
      <c r="I23" s="17">
        <v>37.19</v>
      </c>
      <c r="J23" s="17">
        <v>1085.67</v>
      </c>
      <c r="K23" s="18">
        <v>1085.67</v>
      </c>
      <c r="L23" s="17">
        <v>29.3</v>
      </c>
      <c r="M23" s="17">
        <v>0.3</v>
      </c>
      <c r="N23" s="17">
        <v>-1.1000000000000001</v>
      </c>
      <c r="O23" s="18">
        <v>29.3</v>
      </c>
      <c r="P23" s="18">
        <v>0.3</v>
      </c>
      <c r="Q23" s="19">
        <v>-1.1000000000000001</v>
      </c>
    </row>
    <row r="24" spans="1:18">
      <c r="A24" s="3">
        <v>345</v>
      </c>
      <c r="B24" s="4" t="s">
        <v>12</v>
      </c>
      <c r="C24" s="4" t="s">
        <v>24</v>
      </c>
      <c r="D24" s="4">
        <v>5</v>
      </c>
      <c r="E24" s="4" t="s">
        <v>27</v>
      </c>
      <c r="F24" s="4">
        <v>1</v>
      </c>
      <c r="G24" s="4" t="s">
        <v>14</v>
      </c>
      <c r="H24" s="4">
        <v>20</v>
      </c>
      <c r="I24" s="4">
        <v>37.200000000000003</v>
      </c>
      <c r="J24" s="4">
        <v>1008</v>
      </c>
      <c r="K24" s="5"/>
      <c r="L24" s="4">
        <v>30.6</v>
      </c>
      <c r="M24" s="4">
        <v>-0.1</v>
      </c>
      <c r="N24" s="4">
        <v>-1.6</v>
      </c>
      <c r="O24" s="5"/>
      <c r="P24" s="5"/>
      <c r="Q24" s="6"/>
    </row>
    <row r="25" spans="1:18">
      <c r="A25" s="16">
        <v>345</v>
      </c>
      <c r="B25" s="17" t="s">
        <v>12</v>
      </c>
      <c r="C25" s="17" t="s">
        <v>24</v>
      </c>
      <c r="D25" s="17">
        <v>5</v>
      </c>
      <c r="E25" s="17" t="s">
        <v>27</v>
      </c>
      <c r="F25" s="17">
        <v>1</v>
      </c>
      <c r="G25" s="17" t="s">
        <v>14</v>
      </c>
      <c r="H25" s="17">
        <v>21</v>
      </c>
      <c r="I25" s="17">
        <v>37.21</v>
      </c>
      <c r="J25" s="17">
        <v>81.33</v>
      </c>
      <c r="K25" s="18"/>
      <c r="L25" s="17">
        <v>22.6</v>
      </c>
      <c r="M25" s="17">
        <v>0.4</v>
      </c>
      <c r="N25" s="17">
        <v>-1.5</v>
      </c>
      <c r="O25" s="18"/>
      <c r="P25" s="18"/>
      <c r="Q25" s="19"/>
    </row>
    <row r="26" spans="1:18">
      <c r="A26" s="3">
        <v>345</v>
      </c>
      <c r="B26" s="4" t="s">
        <v>12</v>
      </c>
      <c r="C26" s="4" t="s">
        <v>24</v>
      </c>
      <c r="D26" s="4">
        <v>5</v>
      </c>
      <c r="E26" s="4" t="s">
        <v>27</v>
      </c>
      <c r="F26" s="4">
        <v>1</v>
      </c>
      <c r="G26" s="4" t="s">
        <v>14</v>
      </c>
      <c r="H26" s="4">
        <v>22</v>
      </c>
      <c r="I26" s="4">
        <v>37.22</v>
      </c>
      <c r="J26" s="4">
        <v>1579.33</v>
      </c>
      <c r="K26" s="5"/>
      <c r="L26" s="4">
        <v>31.1</v>
      </c>
      <c r="M26" s="4">
        <v>-0.1</v>
      </c>
      <c r="N26" s="4">
        <v>-2.7</v>
      </c>
      <c r="O26" s="5"/>
      <c r="P26" s="5"/>
      <c r="Q26" s="6"/>
    </row>
    <row r="28" spans="1:18">
      <c r="K28" s="20">
        <f>AVERAGE(K6:K26)</f>
        <v>1174.434</v>
      </c>
      <c r="L28" s="21"/>
      <c r="M28" s="21"/>
      <c r="N28" s="21"/>
      <c r="O28" s="22">
        <f>AVERAGE(O6:O26)</f>
        <v>32.71</v>
      </c>
      <c r="P28" s="22">
        <f>AVERAGE(P7:P26)</f>
        <v>-0.13</v>
      </c>
      <c r="Q28" s="22">
        <f>AVERAGE(Q7:Q26)</f>
        <v>-2.2300000000000004</v>
      </c>
      <c r="R28" s="21" t="s">
        <v>20</v>
      </c>
    </row>
    <row r="29" spans="1:18">
      <c r="K29" s="20">
        <f>STDEVA(K6:K26)</f>
        <v>152.69816627000509</v>
      </c>
      <c r="L29" s="21"/>
      <c r="M29" s="21"/>
      <c r="N29" s="21"/>
      <c r="O29" s="22">
        <f>STDEVA(O6:O26)</f>
        <v>1.7653768876802356</v>
      </c>
      <c r="P29" s="22">
        <f>STDEVA(P6:P26)</f>
        <v>0.22135943621178658</v>
      </c>
      <c r="Q29" s="22">
        <f>STDEVA(Q6:Q26)</f>
        <v>0.48545511292668919</v>
      </c>
      <c r="R29" s="21" t="s">
        <v>21</v>
      </c>
    </row>
    <row r="30" spans="1:18">
      <c r="K30" s="20">
        <f>MIN(K6:K26)</f>
        <v>870.67</v>
      </c>
      <c r="O30" s="22">
        <f>MIN(O6:O26)</f>
        <v>29.3</v>
      </c>
      <c r="P30" s="22">
        <f>MIN(P6:P26)</f>
        <v>-0.4</v>
      </c>
      <c r="Q30" s="22">
        <f>MIN(Q6:Q26)</f>
        <v>-2.8</v>
      </c>
      <c r="R30" s="21" t="s">
        <v>25</v>
      </c>
    </row>
    <row r="31" spans="1:18">
      <c r="K31" s="20">
        <f>MAX(K6:K26)</f>
        <v>1335.67</v>
      </c>
      <c r="O31" s="22">
        <f>MAX(O6:O26)</f>
        <v>35.200000000000003</v>
      </c>
      <c r="P31" s="22">
        <f>MAX(P6:P26)</f>
        <v>0.3</v>
      </c>
      <c r="Q31" s="22">
        <f>MAX(Q6:Q26)</f>
        <v>-1.1000000000000001</v>
      </c>
      <c r="R31" s="21" t="s">
        <v>26</v>
      </c>
    </row>
  </sheetData>
  <autoFilter ref="A5:Q22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SHMSL-Hole U1415N-Rcores</vt:lpstr>
      <vt:lpstr>SHMSL-Hole U1415N-Gcores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Mache</dc:creator>
  <cp:lastModifiedBy>benoit ildefonse</cp:lastModifiedBy>
  <dcterms:created xsi:type="dcterms:W3CDTF">2012-12-30T14:31:55Z</dcterms:created>
  <dcterms:modified xsi:type="dcterms:W3CDTF">2013-01-27T17:25:16Z</dcterms:modified>
</cp:coreProperties>
</file>