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0" yWindow="65521" windowWidth="11550" windowHeight="9090" tabRatio="500" activeTab="1"/>
  </bookViews>
  <sheets>
    <sheet name="C0002N" sheetId="1" r:id="rId1"/>
    <sheet name="C0002P" sheetId="2" r:id="rId2"/>
  </sheets>
  <definedNames/>
  <calcPr fullCalcOnLoad="1"/>
</workbook>
</file>

<file path=xl/sharedStrings.xml><?xml version="1.0" encoding="utf-8"?>
<sst xmlns="http://schemas.openxmlformats.org/spreadsheetml/2006/main" count="1881" uniqueCount="350">
  <si>
    <t>Structural Geology Cuttings Observation Sheet</t>
  </si>
  <si>
    <t>Summary:</t>
  </si>
  <si>
    <t>size
(mm)</t>
  </si>
  <si>
    <t>observed
grain#</t>
  </si>
  <si>
    <t>grain# with
deform.
structure</t>
  </si>
  <si>
    <t>lithology of grain</t>
  </si>
  <si>
    <t xml:space="preserve">Cuttings
No. </t>
  </si>
  <si>
    <t>structure ID</t>
  </si>
  <si>
    <t>Comment</t>
  </si>
  <si>
    <t>Exp.:348</t>
  </si>
  <si>
    <t>Site:C0002</t>
  </si>
  <si>
    <t>Hole:N</t>
  </si>
  <si>
    <t>&gt;4</t>
  </si>
  <si>
    <t>mud/sand</t>
  </si>
  <si>
    <t>vein/breccia</t>
  </si>
  <si>
    <t>photo</t>
  </si>
  <si>
    <t>1-4</t>
  </si>
  <si>
    <t>&gt;4</t>
  </si>
  <si>
    <t>photo</t>
  </si>
  <si>
    <t>vein</t>
  </si>
  <si>
    <t>1-4</t>
  </si>
  <si>
    <t>&gt;4</t>
  </si>
  <si>
    <t>1-4</t>
  </si>
  <si>
    <t>1-4</t>
  </si>
  <si>
    <t>&gt;4</t>
  </si>
  <si>
    <t>photo</t>
  </si>
  <si>
    <t>carbonate vein</t>
  </si>
  <si>
    <t>photo</t>
  </si>
  <si>
    <t>&gt;4</t>
  </si>
  <si>
    <t>&gt;4</t>
  </si>
  <si>
    <t>1-4</t>
  </si>
  <si>
    <t>carbonate vein</t>
  </si>
  <si>
    <t>photo (slickenstep)</t>
  </si>
  <si>
    <t>&gt;4</t>
  </si>
  <si>
    <t>1-4</t>
  </si>
  <si>
    <t>&gt;4</t>
  </si>
  <si>
    <t>slightly rounded</t>
  </si>
  <si>
    <t>vein</t>
  </si>
  <si>
    <t>&gt;4</t>
  </si>
  <si>
    <t>&gt;4</t>
  </si>
  <si>
    <t>1-4</t>
  </si>
  <si>
    <t>vein</t>
  </si>
  <si>
    <t>1-4</t>
  </si>
  <si>
    <t>1-4</t>
  </si>
  <si>
    <t>&gt;4</t>
  </si>
  <si>
    <t>&gt;4</t>
  </si>
  <si>
    <t>ratio (a 100 grains)</t>
  </si>
  <si>
    <t>vein</t>
  </si>
  <si>
    <t>&gt;4</t>
  </si>
  <si>
    <t>1-4</t>
  </si>
  <si>
    <t>vein</t>
  </si>
  <si>
    <t>&gt;4</t>
  </si>
  <si>
    <t>vein</t>
  </si>
  <si>
    <t>&gt;4</t>
  </si>
  <si>
    <t>&gt;4</t>
  </si>
  <si>
    <t>vein</t>
  </si>
  <si>
    <t>1-4</t>
  </si>
  <si>
    <t>1-4</t>
  </si>
  <si>
    <t>ACB</t>
  </si>
  <si>
    <t>MO</t>
  </si>
  <si>
    <t>2 photos</t>
  </si>
  <si>
    <t>4 photos</t>
  </si>
  <si>
    <t>4 photos of organic matter partially transformed in pyrite</t>
  </si>
  <si>
    <t>&gt;4</t>
  </si>
  <si>
    <t>only 10cc of cutting in the sample bag</t>
  </si>
  <si>
    <t>only 80cc of cutting in the sample bag</t>
  </si>
  <si>
    <t>1 grain of mud/sandstone; only 20cc of cutting in the sample bag</t>
  </si>
  <si>
    <t>cataclastic band</t>
  </si>
  <si>
    <t>&gt;4</t>
  </si>
  <si>
    <t>1-4</t>
  </si>
  <si>
    <t>various sets of bands (2 photos)</t>
  </si>
  <si>
    <t>cataclastic bands</t>
  </si>
  <si>
    <t>only 20cc available; no &gt;4mm</t>
  </si>
  <si>
    <t>only 20cc available</t>
  </si>
  <si>
    <t>only 10cc available</t>
  </si>
  <si>
    <t>only 50cc available (1 grain of cement &gt;4mm)</t>
  </si>
  <si>
    <t>160cc available</t>
  </si>
  <si>
    <t>8/Dec/2013</t>
  </si>
  <si>
    <t>Date:29/Nov/2013-8/Dec/2013</t>
  </si>
  <si>
    <t>slickenline</t>
  </si>
  <si>
    <t xml:space="preserve">very thin </t>
  </si>
  <si>
    <t>vein</t>
  </si>
  <si>
    <t>silty claystone</t>
  </si>
  <si>
    <t>1 rounded clast of silty sandstone with pyrite crust, 1 grain of brownish fossiliferous silty claystone (cement?), bedding observed in 5 grains</t>
  </si>
  <si>
    <t>1 grain of brownish fossiliferous silty claystone (cement?)</t>
  </si>
  <si>
    <t>7 grains of 78 of brownish fossiliferous silty claystone (cement?)</t>
  </si>
  <si>
    <t>7 grains of brownish fossiliferous silty claystone (cement?) one of these with irregular fracture; bedding observed in 15 grains</t>
  </si>
  <si>
    <t>silty sandstone</t>
  </si>
  <si>
    <t>1 grain of lignite; 19 grains of brownish fossiliferous silty claystone (cement?), bedding observed in 23 grains</t>
  </si>
  <si>
    <t>1 grain of silty sandstone</t>
  </si>
  <si>
    <t>1 grain of silty sandstone, bedding observed in 1 grain</t>
  </si>
  <si>
    <t>1 grain with 2 planes of slickelines</t>
  </si>
  <si>
    <t>2 grains of silty sandstone</t>
  </si>
  <si>
    <t>stepped slickenline in 1 of the 19 grains</t>
  </si>
  <si>
    <t>1 grain of 26 of brownish fossiliferous silty claystone (cement?), bedding observed in 3 grains</t>
  </si>
  <si>
    <t>1 of 2 grains in various planes</t>
  </si>
  <si>
    <t>4 grains of silty sandstone</t>
  </si>
  <si>
    <t>bedding observed in 1 grain</t>
  </si>
  <si>
    <t>very incipient and cutting the bedding (2 photos)</t>
  </si>
  <si>
    <t>5 of 800 grains of silty sandstone</t>
  </si>
  <si>
    <t xml:space="preserve">incipient </t>
  </si>
  <si>
    <t>cataclastic band ?</t>
  </si>
  <si>
    <t>bedding observed in 1 grains; 1 grain of brownish fossiliferous silty claystone (cement?)</t>
  </si>
  <si>
    <t>2 grains of silty sandstone; 1 fossil (2 photos)</t>
  </si>
  <si>
    <t>bedding observed in 3 grains</t>
  </si>
  <si>
    <t>bedding observed in 5 grains</t>
  </si>
  <si>
    <t>bedding observed in 6 grains</t>
  </si>
  <si>
    <t>siltstone</t>
  </si>
  <si>
    <t xml:space="preserve">bedding observed in 5 grains; 2 grains of brownish fossiliferous silty claystone (cement?), one of these with slickenline (natural?, 2 photos) </t>
  </si>
  <si>
    <t>one of the band includes slickenline</t>
  </si>
  <si>
    <t>vein sub-perpendicular to slickenline</t>
  </si>
  <si>
    <t>slickenline on the cataclastic band</t>
  </si>
  <si>
    <t xml:space="preserve">cataclastic band and slickenline </t>
  </si>
  <si>
    <t xml:space="preserve">various sets of bands (2 photos). No clear angular relationship with the slickenline </t>
  </si>
  <si>
    <t>bedding observed in 2 grains; 1 grains of brownish fossiliferous silty claystone (cement?), one of these with slickenline; 1 grain of porous aggregates of Cc(?) and rounded clasts of Qz, Bio,… affected by slickenline (3 photos)</t>
  </si>
  <si>
    <t>cross-cutting relationship of slickenlines</t>
  </si>
  <si>
    <t>1 of  3 grains with two sets of slickenlines (angle 30º), 2 photos</t>
  </si>
  <si>
    <t>breccia of carbonate vein, slickenline on vein plane</t>
  </si>
  <si>
    <t>17 grains of 28 are silty claystone</t>
  </si>
  <si>
    <t>2 grains of porous aggregates of Cc(?) and rounded clasts of Qz, Bio,… (2 photos)</t>
  </si>
  <si>
    <t>brecciated structure of the vein, probably of calcite (hydraulic fracturation?) 2 photos</t>
  </si>
  <si>
    <t>In 1 of the grains, the boundary silty claystone/silty sandstone can be observed (2 photos)</t>
  </si>
  <si>
    <t xml:space="preserve">17 grains of 28 are silty claystone;3 grains of lignite (2 photos)  bedding observed in 1 grains; 2 grains of brownish fossiliferous silty claystone (cement ?) surrounded by a silstone matrix (cement?) </t>
  </si>
  <si>
    <t>bedding observed in 2 grains, one of those with boundary between two different lithologies (silty claystone and silty sandstone) impregnated by yellowish Cc-Dol (?), similar to hydraulic fracturing  (1 photo)</t>
  </si>
  <si>
    <t>Probably quartz vein</t>
  </si>
  <si>
    <t xml:space="preserve">vein with slickenline </t>
  </si>
  <si>
    <t xml:space="preserve">2 grains of silty sandstone (of 400), bedding observed in 3 grains </t>
  </si>
  <si>
    <t>quartz vein, with fibers (?) in one plane (3 photos)</t>
  </si>
  <si>
    <t>bedding observed in 2 grains</t>
  </si>
  <si>
    <t>bedding observed in 8 grains</t>
  </si>
  <si>
    <t>bedding observed in 12 grains</t>
  </si>
  <si>
    <t>2 of the 5 grains show fibers on the slickenline plane (photos)</t>
  </si>
  <si>
    <t>bedding observed in 4 grains</t>
  </si>
  <si>
    <t>bedding observed in 7 grains</t>
  </si>
  <si>
    <t>bedding observed in 7 grains; 2 photos of a fossil</t>
  </si>
  <si>
    <t>4 of 9 grains show more than 1 striated plane (5 photos)</t>
  </si>
  <si>
    <t xml:space="preserve">the grains show impregnation of the rock near of the fault (8 photos) </t>
  </si>
  <si>
    <t>bedding observed in 4 grains; 1 grain with burrow sedimentary structure (?) (1 photo), 1 grain with plumose fracture (drilling induced?, 3 photos)</t>
  </si>
  <si>
    <t>bedding observed in 1 grains</t>
  </si>
  <si>
    <t>bedding observed in 1 grain; fossil with fan shape (1 photo)</t>
  </si>
  <si>
    <t xml:space="preserve">1 grain with stepped slickenfibers on the fault plane </t>
  </si>
  <si>
    <t>2 sets of cataclastic bands (web structure; 11 photos)</t>
  </si>
  <si>
    <t xml:space="preserve"> various sets of cataclastic bands (web structure, 6 photos)</t>
  </si>
  <si>
    <t>1 grain with slickenlines in various planes</t>
  </si>
  <si>
    <t xml:space="preserve"> various sets of cataclastic bands (web structure)</t>
  </si>
  <si>
    <t>associated with subperpendicular cracks (12 photos)</t>
  </si>
  <si>
    <t>1 grain with two slickenline planes (3 photos)</t>
  </si>
  <si>
    <t>bedding observed in 15 grains, fossil (1 photo)</t>
  </si>
  <si>
    <t>fossil (1 photo)</t>
  </si>
  <si>
    <t>bedding observed in 9 grains</t>
  </si>
  <si>
    <t>bedding observed in 4 grains (2 photos)</t>
  </si>
  <si>
    <t>carbonate vein (?) 2 photos</t>
  </si>
  <si>
    <t>4 grains of silty sandstone, 36 of silty claystone</t>
  </si>
  <si>
    <t xml:space="preserve">        Observer:YY + KB + ACB + MO</t>
  </si>
  <si>
    <t>YY</t>
  </si>
  <si>
    <t>KB</t>
  </si>
  <si>
    <t>35 grains of silty sandstone, 27 of silty claystone</t>
  </si>
  <si>
    <t>5 grain of silty sandstone, 12 of silty claystone</t>
  </si>
  <si>
    <t>slickenline on vein</t>
  </si>
  <si>
    <t>1 grain of ash</t>
  </si>
  <si>
    <t>photo</t>
  </si>
  <si>
    <t>3 grains of ash (photo), 2 grains with fossil (shell, photos)</t>
  </si>
  <si>
    <t>5 grains of ash (photo)</t>
  </si>
  <si>
    <t>4 grains of ash (photo)</t>
  </si>
  <si>
    <t>5 grains of ash</t>
  </si>
  <si>
    <t>silty claystone and silty sandstone</t>
  </si>
  <si>
    <t>frequent grains of silty sandstone and of ash</t>
  </si>
  <si>
    <t>mostly DICA</t>
  </si>
  <si>
    <t>carbonate vein (photo)</t>
  </si>
  <si>
    <t>1 grain of ash; 1 fossil (photo); the grains are angular</t>
  </si>
  <si>
    <t>1 grain of ash; the grains are angular</t>
  </si>
  <si>
    <t>photo of slickeslide; size of cuttings &lt; 1 cm</t>
  </si>
  <si>
    <t>cemented silty sandstone less deformed than 270</t>
  </si>
  <si>
    <t>web structure (photos), cemented silty sandstone</t>
  </si>
  <si>
    <t>carbonate vein</t>
  </si>
  <si>
    <t xml:space="preserve"> vein</t>
  </si>
  <si>
    <t>2 grains of ash</t>
  </si>
  <si>
    <t>structure (photos), cemented silty sandstone; many formation cuttings (~1.500)</t>
  </si>
  <si>
    <t>bottom depth
(mbsf)</t>
  </si>
  <si>
    <t>Exp.:348</t>
  </si>
  <si>
    <t>Site:C0002</t>
  </si>
  <si>
    <t>Hole:P</t>
  </si>
  <si>
    <t>Date:17/Dec/2013-</t>
  </si>
  <si>
    <t xml:space="preserve">Cuttings
No. </t>
  </si>
  <si>
    <t>top depth
(mbsf)</t>
  </si>
  <si>
    <t>bottom depth
(mbsf)</t>
  </si>
  <si>
    <t>ratio (%)</t>
  </si>
  <si>
    <t>structure ID</t>
  </si>
  <si>
    <t>Comment</t>
  </si>
  <si>
    <t>&gt;4</t>
  </si>
  <si>
    <t>slickenline</t>
  </si>
  <si>
    <t>1-4</t>
  </si>
  <si>
    <t>vein (pyrite)</t>
  </si>
  <si>
    <t>silty claystones and siltstones</t>
  </si>
  <si>
    <t>60% of the sample are grains of cement</t>
  </si>
  <si>
    <t>90% of the sample are grains of cement or DICA</t>
  </si>
  <si>
    <t>30% of the sample are grains of cement</t>
  </si>
  <si>
    <t>KB</t>
  </si>
  <si>
    <t>Plumose structure</t>
  </si>
  <si>
    <t>silty claystones</t>
  </si>
  <si>
    <t>80% of the sample are grains of cement or DICA</t>
  </si>
  <si>
    <t>siltstones</t>
  </si>
  <si>
    <t>slickenline and pyrite vein</t>
  </si>
  <si>
    <t>slickenline on vein and slickenline in the rock</t>
  </si>
  <si>
    <t>slickenline and fracture</t>
  </si>
  <si>
    <t>one of these fractures is open and with calcite (5 photos)</t>
  </si>
  <si>
    <t>the micro fault affect bedding nmarked by pyrite</t>
  </si>
  <si>
    <t>50% of the sample are grains of cement</t>
  </si>
  <si>
    <t>silty sandstones</t>
  </si>
  <si>
    <t>~30% fomation cuttings, ~70% cement</t>
  </si>
  <si>
    <t>bedding</t>
  </si>
  <si>
    <t>ash</t>
  </si>
  <si>
    <t>30% of the sample are grains of cement; 1 grain of carbonate rocks, 8 grains of siltstones</t>
  </si>
  <si>
    <t>5 grains of siltstones</t>
  </si>
  <si>
    <t>10% of the sample are grains of cement; 1 grain of siltstones</t>
  </si>
  <si>
    <t>10 grains of siltstones</t>
  </si>
  <si>
    <t>2 grains of silty sandstones</t>
  </si>
  <si>
    <t>25% fomation cuttings, 75% cement</t>
  </si>
  <si>
    <t>70% fomation cuttings, 30% cement</t>
  </si>
  <si>
    <t>5% of the sample are grains of cement; 8 grains of silty sandstones</t>
  </si>
  <si>
    <t>vein</t>
  </si>
  <si>
    <t>5% of the sample are grains of cement; 6 grains of silty sandstones</t>
  </si>
  <si>
    <t>foliated</t>
  </si>
  <si>
    <t>striated</t>
  </si>
  <si>
    <t>1 fossil</t>
  </si>
  <si>
    <t>20% cement</t>
  </si>
  <si>
    <t>mudstone</t>
  </si>
  <si>
    <t>34 grains of sandstones</t>
  </si>
  <si>
    <t>sandstone</t>
  </si>
  <si>
    <t>cataclastic band</t>
  </si>
  <si>
    <t>54 grains of sandstones</t>
  </si>
  <si>
    <t>sandy siltstones and siltstones</t>
  </si>
  <si>
    <t>61 grains of sandstones</t>
  </si>
  <si>
    <t>siltstonesone</t>
  </si>
  <si>
    <t>sandy siltstones and siltstones</t>
  </si>
  <si>
    <t>siltstones</t>
  </si>
  <si>
    <t>KB+MO</t>
  </si>
  <si>
    <t>92/241 grains of sandstones</t>
  </si>
  <si>
    <t>sandstones</t>
  </si>
  <si>
    <t>89 grains of sandstones</t>
  </si>
  <si>
    <t>24 grains of silty sandstones</t>
  </si>
  <si>
    <t>silty sandstones</t>
  </si>
  <si>
    <t>1 grain of pyritized lignite affected by a secondary tectonic striation (3 photos)</t>
  </si>
  <si>
    <t>Not studied</t>
  </si>
  <si>
    <t>48 grains of sandstones</t>
  </si>
  <si>
    <t>16 grains of silty sandstones</t>
  </si>
  <si>
    <t>1 nice stepped slickeline surface (2 photos)</t>
  </si>
  <si>
    <t>20 grains of silty sandstones</t>
  </si>
  <si>
    <t>17 grains of silty sandstones</t>
  </si>
  <si>
    <t>vein and slickenline</t>
  </si>
  <si>
    <t>45 grains of sandstones</t>
  </si>
  <si>
    <t>56 grains of sandstones</t>
  </si>
  <si>
    <t>slickenline (scaly fabric)</t>
  </si>
  <si>
    <t>8 grains of silty sandstones</t>
  </si>
  <si>
    <t>veins and slickenline</t>
  </si>
  <si>
    <t>system of carbonate veins (photos)</t>
  </si>
  <si>
    <t>10 grains of silty sandstones</t>
  </si>
  <si>
    <t>25 grains of sandstones</t>
  </si>
  <si>
    <t>14 grains of sandstones</t>
  </si>
  <si>
    <t>some sandstone</t>
  </si>
  <si>
    <t>sandy siltstones</t>
  </si>
  <si>
    <t>11 grains of silty sandstones</t>
  </si>
  <si>
    <t>38 grains of sandstones</t>
  </si>
  <si>
    <t>15 grains of silty sandstones</t>
  </si>
  <si>
    <t>6 grains of silty sandstones</t>
  </si>
  <si>
    <t>11 grains of sandstones</t>
  </si>
  <si>
    <t>13 grains of sandstones</t>
  </si>
  <si>
    <t>4 grains of silty sandstones</t>
  </si>
  <si>
    <t>1 photo</t>
  </si>
  <si>
    <t>carbonate-rich rock</t>
  </si>
  <si>
    <t>sandtone</t>
  </si>
  <si>
    <t>40 grains of sandstones</t>
  </si>
  <si>
    <t>minor fault</t>
  </si>
  <si>
    <t>fault gouge</t>
  </si>
  <si>
    <t>scaly fabric</t>
  </si>
  <si>
    <t>18 grains of sandstones</t>
  </si>
  <si>
    <t>27 grains of sandstones</t>
  </si>
  <si>
    <t>19 grains of silty sandstones, 1 grain of volcanic tuff? 1 photo</t>
  </si>
  <si>
    <t>15 grains of silty sandstones, 3 grain of volcanic tuff?</t>
  </si>
  <si>
    <t>siltstone</t>
  </si>
  <si>
    <t>43 grains of sandstones</t>
  </si>
  <si>
    <t>36 grains of sandstones</t>
  </si>
  <si>
    <t>30 grains of sandstones</t>
  </si>
  <si>
    <t>24 grains of sandstones</t>
  </si>
  <si>
    <t>37 grains of sandstones</t>
  </si>
  <si>
    <t>21 grains of silty sandstones, 1 grain of volcanic tuff?</t>
  </si>
  <si>
    <t>sandstones</t>
  </si>
  <si>
    <t>17 grains of sandstones</t>
  </si>
  <si>
    <t>5 grains of sandstones</t>
  </si>
  <si>
    <t>35 grains of sandstones</t>
  </si>
  <si>
    <t>8 grains of sandstones</t>
  </si>
  <si>
    <t>16 grains of sandstones, 2 grains of cement</t>
  </si>
  <si>
    <t>9 grains of sandstones</t>
  </si>
  <si>
    <t>14 grains of silty sandstones, 4 grain of volcanic tuff?</t>
  </si>
  <si>
    <t>11 grains of volcanic tuff?</t>
  </si>
  <si>
    <t>19 grains of sandstones</t>
  </si>
  <si>
    <t>23 grains of sandstones</t>
  </si>
  <si>
    <t>31 grains of sandstones</t>
  </si>
  <si>
    <t>23 grains of silty sandstones, 2 grains of volcanic tuff?</t>
  </si>
  <si>
    <t>20 grains of silty sandstones, 3 grains of volcanic tuff?</t>
  </si>
  <si>
    <t>silty claystones plus fine sands</t>
  </si>
  <si>
    <t>web structure</t>
  </si>
  <si>
    <t>28 grains of sandstones</t>
  </si>
  <si>
    <t>60 grains of sandstones</t>
  </si>
  <si>
    <t>silty claystones +fine sands</t>
  </si>
  <si>
    <t>67 grains of sandstones</t>
  </si>
  <si>
    <t>71 grains of sandstones</t>
  </si>
  <si>
    <t>21 grains of sandstones</t>
  </si>
  <si>
    <t>42 grains of sandstones</t>
  </si>
  <si>
    <t>13 grains of sandstones. 1 grain of cement</t>
  </si>
  <si>
    <t>minor fault</t>
  </si>
  <si>
    <t>volcanic tuff?</t>
  </si>
  <si>
    <t>5 grains of sandstones</t>
  </si>
  <si>
    <t>6 grains of sandstones</t>
  </si>
  <si>
    <t>the slickenline surface cut a fossil (2 photos)</t>
  </si>
  <si>
    <t>3 grains of sandstones</t>
  </si>
  <si>
    <t>29 grains of sandstones</t>
  </si>
  <si>
    <t>4 grains of sandstones</t>
  </si>
  <si>
    <t>4 grains of sandstones, 1 grain of cement</t>
  </si>
  <si>
    <t>16 grains of sandstones</t>
  </si>
  <si>
    <t>12 grains of sandstones</t>
  </si>
  <si>
    <t>15 grains of sandstones</t>
  </si>
  <si>
    <t>9 grains of sandstones</t>
  </si>
  <si>
    <t>pyrite</t>
  </si>
  <si>
    <t>pyrite?</t>
  </si>
  <si>
    <t>7 grains of sandstones</t>
  </si>
  <si>
    <t>4 grains of silty sandstones, 1 grain of volcanic tuff?</t>
  </si>
  <si>
    <t>1 grain of carbonate rock (pisolithic? very shallow?) 3 photos</t>
  </si>
  <si>
    <t>pyrite vein (photo)</t>
  </si>
  <si>
    <t>very thin vein</t>
  </si>
  <si>
    <t>14 grains of silty sandstones, 2 grains of volcanic tuff? (smear slide of some of the grain)</t>
  </si>
  <si>
    <t>silty clay</t>
  </si>
  <si>
    <t>scaly fabric</t>
  </si>
  <si>
    <t>3 grains of silty sandstones, 2 grains of volcanic tuff?</t>
  </si>
  <si>
    <t>4 grains of silty sandstones, 2 grains of volcanic tuff?</t>
  </si>
  <si>
    <t>normal microfault array</t>
  </si>
  <si>
    <t>volcanic tuff</t>
  </si>
  <si>
    <t>impossible to make a photo</t>
  </si>
  <si>
    <t>5 grains of silty sandstones, 4 grains of volcanic tuff?</t>
  </si>
  <si>
    <t>18 grains of sandstones, 1 cement</t>
  </si>
  <si>
    <t>2 grains of silty sandstones, 5 grains of volcanic tuff?; 1 grain of cement</t>
  </si>
  <si>
    <t>52 grains of sandstones</t>
  </si>
  <si>
    <t>scaly fabric</t>
  </si>
  <si>
    <t>mudstone</t>
  </si>
  <si>
    <t>&gt;4</t>
  </si>
  <si>
    <t>slickenline</t>
  </si>
  <si>
    <t>4 grains of silty sandstones, 3 grains of volcanic tuff?</t>
  </si>
  <si>
    <t>caving</t>
  </si>
  <si>
    <t>38 grains of sandstones</t>
  </si>
  <si>
    <t>vein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</si>
</sst>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_ "/>
    <numFmt numFmtId="193" formatCode="0.00_);[Red]\(0.00\)"/>
  </numFmts>
  <fonts count="51">
    <font>
      <sz val="12"/>
      <color theme="1"/>
      <name val="Calibri"/>
      <family val="3"/>
    </font>
    <font>
      <sz val="11"/>
      <color indexed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6"/>
      <name val="ＭＳ Ｐゴシック"/>
      <family val="3"/>
    </font>
    <font>
      <sz val="12"/>
      <color indexed="10"/>
      <name val="Arial"/>
      <family val="2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6" fillId="0" borderId="0" xfId="0" applyFont="1" applyAlignment="1">
      <alignment vertical="top"/>
    </xf>
    <xf numFmtId="49" fontId="46" fillId="0" borderId="0" xfId="0" applyNumberFormat="1" applyFont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14" xfId="0" applyFont="1" applyBorder="1" applyAlignment="1">
      <alignment vertical="top"/>
    </xf>
    <xf numFmtId="49" fontId="46" fillId="0" borderId="14" xfId="0" applyNumberFormat="1" applyFont="1" applyBorder="1" applyAlignment="1">
      <alignment vertical="top"/>
    </xf>
    <xf numFmtId="0" fontId="46" fillId="0" borderId="14" xfId="0" applyFont="1" applyBorder="1" applyAlignment="1">
      <alignment vertical="top" wrapText="1"/>
    </xf>
    <xf numFmtId="49" fontId="46" fillId="0" borderId="15" xfId="0" applyNumberFormat="1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46" fillId="0" borderId="15" xfId="0" applyFont="1" applyBorder="1" applyAlignment="1">
      <alignment vertical="top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/>
    </xf>
    <xf numFmtId="49" fontId="46" fillId="0" borderId="17" xfId="0" applyNumberFormat="1" applyFont="1" applyBorder="1" applyAlignment="1">
      <alignment vertical="top"/>
    </xf>
    <xf numFmtId="0" fontId="46" fillId="0" borderId="18" xfId="0" applyFont="1" applyBorder="1" applyAlignment="1">
      <alignment vertical="top"/>
    </xf>
    <xf numFmtId="0" fontId="46" fillId="0" borderId="16" xfId="0" applyFont="1" applyBorder="1" applyAlignment="1">
      <alignment vertical="top"/>
    </xf>
    <xf numFmtId="0" fontId="46" fillId="0" borderId="19" xfId="0" applyFont="1" applyBorder="1" applyAlignment="1">
      <alignment vertical="top"/>
    </xf>
    <xf numFmtId="0" fontId="46" fillId="0" borderId="0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/>
    </xf>
    <xf numFmtId="0" fontId="46" fillId="0" borderId="15" xfId="0" applyFont="1" applyFill="1" applyBorder="1" applyAlignment="1">
      <alignment vertical="top"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right" vertical="top"/>
    </xf>
    <xf numFmtId="0" fontId="46" fillId="0" borderId="15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15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left" vertical="top"/>
    </xf>
    <xf numFmtId="0" fontId="46" fillId="33" borderId="15" xfId="0" applyFont="1" applyFill="1" applyBorder="1" applyAlignment="1">
      <alignment vertical="top"/>
    </xf>
    <xf numFmtId="0" fontId="46" fillId="0" borderId="0" xfId="0" applyFont="1" applyFill="1" applyAlignment="1">
      <alignment horizontal="right" vertical="top"/>
    </xf>
    <xf numFmtId="0" fontId="48" fillId="0" borderId="0" xfId="0" applyFont="1" applyFill="1" applyAlignment="1">
      <alignment/>
    </xf>
    <xf numFmtId="0" fontId="46" fillId="0" borderId="15" xfId="0" applyFont="1" applyBorder="1" applyAlignment="1">
      <alignment horizontal="right"/>
    </xf>
    <xf numFmtId="0" fontId="46" fillId="0" borderId="0" xfId="0" applyFont="1" applyFill="1" applyBorder="1" applyAlignment="1">
      <alignment vertical="top"/>
    </xf>
    <xf numFmtId="0" fontId="46" fillId="0" borderId="16" xfId="0" applyFont="1" applyFill="1" applyBorder="1" applyAlignment="1">
      <alignment vertical="top"/>
    </xf>
    <xf numFmtId="0" fontId="46" fillId="0" borderId="13" xfId="0" applyFont="1" applyFill="1" applyBorder="1" applyAlignment="1">
      <alignment horizontal="left" vertical="top"/>
    </xf>
    <xf numFmtId="0" fontId="46" fillId="34" borderId="15" xfId="0" applyFont="1" applyFill="1" applyBorder="1" applyAlignment="1">
      <alignment horizontal="right" vertical="top" wrapText="1"/>
    </xf>
    <xf numFmtId="192" fontId="46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right" vertical="top"/>
    </xf>
    <xf numFmtId="0" fontId="46" fillId="34" borderId="15" xfId="0" applyFont="1" applyFill="1" applyBorder="1" applyAlignment="1">
      <alignment vertical="top"/>
    </xf>
    <xf numFmtId="49" fontId="46" fillId="0" borderId="15" xfId="0" applyNumberFormat="1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 wrapText="1"/>
    </xf>
    <xf numFmtId="192" fontId="46" fillId="0" borderId="15" xfId="0" applyNumberFormat="1" applyFont="1" applyFill="1" applyBorder="1" applyAlignment="1">
      <alignment horizontal="right" vertical="top" wrapText="1"/>
    </xf>
    <xf numFmtId="49" fontId="46" fillId="0" borderId="15" xfId="0" applyNumberFormat="1" applyFont="1" applyBorder="1" applyAlignment="1">
      <alignment horizontal="right" vertical="top" wrapText="1"/>
    </xf>
    <xf numFmtId="49" fontId="46" fillId="0" borderId="13" xfId="0" applyNumberFormat="1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/>
    </xf>
    <xf numFmtId="0" fontId="46" fillId="0" borderId="15" xfId="0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192" fontId="46" fillId="0" borderId="15" xfId="0" applyNumberFormat="1" applyFont="1" applyBorder="1" applyAlignment="1">
      <alignment horizontal="right" vertical="top"/>
    </xf>
    <xf numFmtId="0" fontId="46" fillId="0" borderId="13" xfId="0" applyFont="1" applyBorder="1" applyAlignment="1">
      <alignment horizontal="right" vertical="top"/>
    </xf>
    <xf numFmtId="0" fontId="46" fillId="0" borderId="0" xfId="0" applyFont="1" applyFill="1" applyBorder="1" applyAlignment="1">
      <alignment horizontal="right" vertical="top"/>
    </xf>
    <xf numFmtId="49" fontId="46" fillId="0" borderId="15" xfId="0" applyNumberFormat="1" applyFont="1" applyFill="1" applyBorder="1" applyAlignment="1">
      <alignment horizontal="right" vertical="top"/>
    </xf>
    <xf numFmtId="0" fontId="46" fillId="0" borderId="13" xfId="0" applyFont="1" applyFill="1" applyBorder="1" applyAlignment="1">
      <alignment horizontal="right" vertical="top"/>
    </xf>
    <xf numFmtId="192" fontId="46" fillId="0" borderId="15" xfId="0" applyNumberFormat="1" applyFont="1" applyFill="1" applyBorder="1" applyAlignment="1">
      <alignment horizontal="right" vertical="top"/>
    </xf>
    <xf numFmtId="0" fontId="46" fillId="0" borderId="15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/>
    </xf>
    <xf numFmtId="192" fontId="46" fillId="0" borderId="16" xfId="0" applyNumberFormat="1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right"/>
    </xf>
    <xf numFmtId="0" fontId="4" fillId="35" borderId="0" xfId="0" applyFont="1" applyFill="1" applyAlignment="1">
      <alignment horizontal="right" vertical="top"/>
    </xf>
    <xf numFmtId="0" fontId="4" fillId="34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6" fillId="33" borderId="0" xfId="0" applyFont="1" applyFill="1" applyAlignment="1">
      <alignment horizontal="right" vertical="top"/>
    </xf>
    <xf numFmtId="0" fontId="46" fillId="36" borderId="0" xfId="0" applyFont="1" applyFill="1" applyAlignment="1">
      <alignment horizontal="right" vertical="top"/>
    </xf>
    <xf numFmtId="0" fontId="46" fillId="33" borderId="15" xfId="0" applyFont="1" applyFill="1" applyBorder="1" applyAlignment="1">
      <alignment horizontal="right" vertical="top" wrapText="1"/>
    </xf>
    <xf numFmtId="0" fontId="46" fillId="0" borderId="15" xfId="0" applyFont="1" applyFill="1" applyBorder="1" applyAlignment="1">
      <alignment/>
    </xf>
    <xf numFmtId="0" fontId="46" fillId="35" borderId="15" xfId="0" applyFont="1" applyFill="1" applyBorder="1" applyAlignment="1">
      <alignment vertical="top"/>
    </xf>
    <xf numFmtId="0" fontId="46" fillId="36" borderId="15" xfId="0" applyFont="1" applyFill="1" applyBorder="1" applyAlignment="1">
      <alignment vertical="top"/>
    </xf>
    <xf numFmtId="0" fontId="47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7" borderId="15" xfId="0" applyFont="1" applyFill="1" applyBorder="1" applyAlignment="1">
      <alignment vertical="top"/>
    </xf>
    <xf numFmtId="0" fontId="5" fillId="0" borderId="21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192" fontId="5" fillId="0" borderId="15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7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vertical="top" wrapText="1"/>
    </xf>
    <xf numFmtId="0" fontId="5" fillId="38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38" borderId="0" xfId="0" applyFont="1" applyFill="1" applyAlignment="1">
      <alignment horizontal="right" vertical="top"/>
    </xf>
    <xf numFmtId="0" fontId="5" fillId="0" borderId="15" xfId="0" applyFont="1" applyFill="1" applyBorder="1" applyAlignment="1">
      <alignment horizontal="right" vertical="top" wrapText="1"/>
    </xf>
    <xf numFmtId="0" fontId="5" fillId="38" borderId="1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39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4" fillId="40" borderId="0" xfId="0" applyFont="1" applyFill="1" applyAlignment="1">
      <alignment horizontal="right" vertical="top"/>
    </xf>
    <xf numFmtId="0" fontId="5" fillId="40" borderId="15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right" vertical="top"/>
    </xf>
    <xf numFmtId="0" fontId="5" fillId="39" borderId="15" xfId="0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0" fontId="5" fillId="0" borderId="16" xfId="0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5"/>
  <sheetViews>
    <sheetView zoomScalePageLayoutView="115" workbookViewId="0" topLeftCell="A196">
      <selection activeCell="C226" sqref="C202:C226"/>
    </sheetView>
  </sheetViews>
  <sheetFormatPr defaultColWidth="9.00390625" defaultRowHeight="15.75"/>
  <cols>
    <col min="1" max="1" width="2.375" style="28" customWidth="1"/>
    <col min="2" max="2" width="4.875" style="10" customWidth="1"/>
    <col min="3" max="3" width="7.625" style="10" customWidth="1"/>
    <col min="4" max="4" width="4.125" style="11" customWidth="1"/>
    <col min="5" max="5" width="6.00390625" style="10" customWidth="1"/>
    <col min="6" max="6" width="5.25390625" style="10" customWidth="1"/>
    <col min="7" max="7" width="6.375" style="10" customWidth="1"/>
    <col min="8" max="8" width="18.625" style="12" customWidth="1"/>
    <col min="9" max="9" width="21.50390625" style="10" customWidth="1"/>
    <col min="10" max="10" width="10.625" style="10" customWidth="1"/>
    <col min="11" max="11" width="9.00390625" style="10" customWidth="1"/>
    <col min="12" max="12" width="10.875" style="10" customWidth="1"/>
    <col min="13" max="13" width="11.00390625" style="10" hidden="1" customWidth="1"/>
    <col min="14" max="14" width="9.00390625" style="10" customWidth="1"/>
    <col min="15" max="16384" width="9.00390625" style="1" customWidth="1"/>
  </cols>
  <sheetData>
    <row r="1" spans="2:14" ht="16.5">
      <c r="B1" s="9" t="s">
        <v>0</v>
      </c>
      <c r="N1" s="11" t="s">
        <v>77</v>
      </c>
    </row>
    <row r="3" spans="2:14" ht="15">
      <c r="B3" s="13" t="s">
        <v>9</v>
      </c>
      <c r="C3" s="13" t="s">
        <v>10</v>
      </c>
      <c r="D3" s="14" t="s">
        <v>11</v>
      </c>
      <c r="E3" s="13" t="s">
        <v>78</v>
      </c>
      <c r="F3" s="13" t="s">
        <v>153</v>
      </c>
      <c r="G3" s="13"/>
      <c r="H3" s="15"/>
      <c r="I3" s="13" t="s">
        <v>1</v>
      </c>
      <c r="J3" s="13"/>
      <c r="K3" s="13"/>
      <c r="L3" s="13"/>
      <c r="M3" s="13"/>
      <c r="N3" s="13"/>
    </row>
    <row r="5" spans="1:14" s="3" customFormat="1" ht="51" customHeight="1">
      <c r="A5" s="43"/>
      <c r="B5" s="2" t="s">
        <v>6</v>
      </c>
      <c r="C5" s="79" t="s">
        <v>178</v>
      </c>
      <c r="D5" s="4" t="s">
        <v>2</v>
      </c>
      <c r="E5" s="6" t="s">
        <v>3</v>
      </c>
      <c r="F5" s="5" t="s">
        <v>4</v>
      </c>
      <c r="G5" s="2" t="s">
        <v>46</v>
      </c>
      <c r="H5" s="6" t="s">
        <v>7</v>
      </c>
      <c r="I5" s="2" t="s">
        <v>5</v>
      </c>
      <c r="J5" s="145" t="s">
        <v>8</v>
      </c>
      <c r="K5" s="146"/>
      <c r="L5" s="146"/>
      <c r="M5" s="146"/>
      <c r="N5" s="147"/>
    </row>
    <row r="6" spans="1:14" s="29" customFormat="1" ht="15" customHeight="1">
      <c r="A6" s="42"/>
      <c r="B6" s="48">
        <v>39</v>
      </c>
      <c r="C6" s="31">
        <v>1045.5</v>
      </c>
      <c r="D6" s="52" t="s">
        <v>63</v>
      </c>
      <c r="E6" s="53">
        <v>11</v>
      </c>
      <c r="F6" s="31">
        <v>4</v>
      </c>
      <c r="G6" s="54">
        <f aca="true" t="shared" si="0" ref="G6:G23">F6/E6</f>
        <v>0.36363636363636365</v>
      </c>
      <c r="H6" s="32" t="s">
        <v>79</v>
      </c>
      <c r="I6" s="37" t="s">
        <v>82</v>
      </c>
      <c r="J6" s="36" t="s">
        <v>76</v>
      </c>
      <c r="K6" s="32"/>
      <c r="L6" s="32"/>
      <c r="M6" s="32"/>
      <c r="N6" s="34"/>
    </row>
    <row r="7" spans="1:14" s="29" customFormat="1" ht="15" customHeight="1">
      <c r="A7" s="42"/>
      <c r="B7" s="39"/>
      <c r="C7" s="31"/>
      <c r="D7" s="52"/>
      <c r="E7" s="53"/>
      <c r="F7" s="31">
        <v>1</v>
      </c>
      <c r="G7" s="54">
        <f>F7/E6</f>
        <v>0.09090909090909091</v>
      </c>
      <c r="H7" s="32" t="s">
        <v>79</v>
      </c>
      <c r="I7" s="37" t="s">
        <v>87</v>
      </c>
      <c r="J7" s="36"/>
      <c r="K7" s="32"/>
      <c r="L7" s="32"/>
      <c r="M7" s="32"/>
      <c r="N7" s="34"/>
    </row>
    <row r="8" spans="1:14" s="29" customFormat="1" ht="15" customHeight="1">
      <c r="A8" s="42"/>
      <c r="B8" s="39"/>
      <c r="C8" s="31"/>
      <c r="D8" s="52" t="s">
        <v>57</v>
      </c>
      <c r="E8" s="53">
        <v>175</v>
      </c>
      <c r="F8" s="31">
        <v>10</v>
      </c>
      <c r="G8" s="54">
        <f t="shared" si="0"/>
        <v>0.05714285714285714</v>
      </c>
      <c r="H8" s="32" t="s">
        <v>79</v>
      </c>
      <c r="I8" s="37" t="s">
        <v>82</v>
      </c>
      <c r="J8" s="36"/>
      <c r="K8" s="32"/>
      <c r="L8" s="32"/>
      <c r="M8" s="32"/>
      <c r="N8" s="34"/>
    </row>
    <row r="9" spans="1:16" s="29" customFormat="1" ht="15" customHeight="1">
      <c r="A9" s="42"/>
      <c r="B9" s="48">
        <v>46</v>
      </c>
      <c r="C9" s="31">
        <v>1085.5</v>
      </c>
      <c r="D9" s="52" t="s">
        <v>63</v>
      </c>
      <c r="E9" s="53">
        <v>7</v>
      </c>
      <c r="F9" s="31">
        <v>1</v>
      </c>
      <c r="G9" s="54">
        <f t="shared" si="0"/>
        <v>0.14285714285714285</v>
      </c>
      <c r="H9" s="32" t="s">
        <v>79</v>
      </c>
      <c r="I9" s="37" t="s">
        <v>82</v>
      </c>
      <c r="J9" s="36" t="s">
        <v>75</v>
      </c>
      <c r="K9" s="32"/>
      <c r="L9" s="32"/>
      <c r="M9" s="32"/>
      <c r="N9" s="34"/>
      <c r="O9" s="73"/>
      <c r="P9" s="29" t="s">
        <v>154</v>
      </c>
    </row>
    <row r="10" spans="1:14" s="29" customFormat="1" ht="15" customHeight="1">
      <c r="A10" s="42"/>
      <c r="B10" s="39"/>
      <c r="C10" s="31"/>
      <c r="D10" s="52" t="s">
        <v>57</v>
      </c>
      <c r="E10" s="53">
        <v>120</v>
      </c>
      <c r="F10" s="31">
        <v>14</v>
      </c>
      <c r="G10" s="54">
        <f t="shared" si="0"/>
        <v>0.11666666666666667</v>
      </c>
      <c r="H10" s="32" t="s">
        <v>79</v>
      </c>
      <c r="I10" s="37" t="s">
        <v>82</v>
      </c>
      <c r="J10" s="36"/>
      <c r="K10" s="32"/>
      <c r="L10" s="32"/>
      <c r="M10" s="32"/>
      <c r="N10" s="34"/>
    </row>
    <row r="11" spans="1:16" s="29" customFormat="1" ht="15" customHeight="1">
      <c r="A11" s="42"/>
      <c r="B11" s="48">
        <v>52</v>
      </c>
      <c r="C11" s="31">
        <v>1115.5</v>
      </c>
      <c r="D11" s="52" t="s">
        <v>63</v>
      </c>
      <c r="E11" s="53">
        <v>3</v>
      </c>
      <c r="F11" s="31">
        <v>0</v>
      </c>
      <c r="G11" s="54">
        <f t="shared" si="0"/>
        <v>0</v>
      </c>
      <c r="H11" s="32"/>
      <c r="I11" s="37" t="s">
        <v>82</v>
      </c>
      <c r="J11" s="36" t="s">
        <v>74</v>
      </c>
      <c r="K11" s="32"/>
      <c r="L11" s="32"/>
      <c r="M11" s="32"/>
      <c r="N11" s="34"/>
      <c r="O11" s="71"/>
      <c r="P11" s="29" t="s">
        <v>58</v>
      </c>
    </row>
    <row r="12" spans="1:16" s="29" customFormat="1" ht="15" customHeight="1">
      <c r="A12" s="42"/>
      <c r="B12" s="39"/>
      <c r="C12" s="31"/>
      <c r="D12" s="52" t="s">
        <v>57</v>
      </c>
      <c r="E12" s="53">
        <v>150</v>
      </c>
      <c r="F12" s="31">
        <v>10</v>
      </c>
      <c r="G12" s="54">
        <f t="shared" si="0"/>
        <v>0.06666666666666667</v>
      </c>
      <c r="H12" s="32" t="s">
        <v>79</v>
      </c>
      <c r="I12" s="37" t="s">
        <v>82</v>
      </c>
      <c r="J12" s="36"/>
      <c r="K12" s="32"/>
      <c r="L12" s="32"/>
      <c r="M12" s="32"/>
      <c r="N12" s="34"/>
      <c r="O12" s="72"/>
      <c r="P12" s="42"/>
    </row>
    <row r="13" spans="1:16" s="29" customFormat="1" ht="15" customHeight="1">
      <c r="A13" s="42"/>
      <c r="B13" s="48">
        <v>57</v>
      </c>
      <c r="C13" s="31">
        <v>1135.5</v>
      </c>
      <c r="D13" s="52" t="s">
        <v>63</v>
      </c>
      <c r="E13" s="53">
        <v>2</v>
      </c>
      <c r="F13" s="31">
        <v>1</v>
      </c>
      <c r="G13" s="54">
        <f t="shared" si="0"/>
        <v>0.5</v>
      </c>
      <c r="H13" s="32" t="s">
        <v>79</v>
      </c>
      <c r="I13" s="37" t="s">
        <v>82</v>
      </c>
      <c r="J13" s="36" t="s">
        <v>74</v>
      </c>
      <c r="K13" s="32"/>
      <c r="L13" s="32"/>
      <c r="M13" s="32"/>
      <c r="N13" s="34"/>
      <c r="O13" s="70"/>
      <c r="P13" s="29" t="s">
        <v>59</v>
      </c>
    </row>
    <row r="14" spans="1:14" s="29" customFormat="1" ht="15" customHeight="1">
      <c r="A14" s="42"/>
      <c r="B14" s="39"/>
      <c r="C14" s="31"/>
      <c r="D14" s="52" t="s">
        <v>57</v>
      </c>
      <c r="E14" s="53">
        <v>100</v>
      </c>
      <c r="F14" s="31">
        <v>14</v>
      </c>
      <c r="G14" s="54">
        <f t="shared" si="0"/>
        <v>0.14</v>
      </c>
      <c r="H14" s="32" t="s">
        <v>79</v>
      </c>
      <c r="I14" s="37" t="s">
        <v>82</v>
      </c>
      <c r="J14" s="36"/>
      <c r="K14" s="32"/>
      <c r="L14" s="32"/>
      <c r="M14" s="32"/>
      <c r="N14" s="34"/>
    </row>
    <row r="15" spans="1:16" s="29" customFormat="1" ht="15" customHeight="1">
      <c r="A15" s="42"/>
      <c r="B15" s="48">
        <v>59</v>
      </c>
      <c r="C15" s="31">
        <v>1145.5</v>
      </c>
      <c r="D15" s="52" t="s">
        <v>63</v>
      </c>
      <c r="E15" s="53">
        <v>4</v>
      </c>
      <c r="F15" s="31">
        <v>0</v>
      </c>
      <c r="G15" s="54">
        <f t="shared" si="0"/>
        <v>0</v>
      </c>
      <c r="H15" s="32"/>
      <c r="I15" s="37" t="s">
        <v>82</v>
      </c>
      <c r="J15" s="36"/>
      <c r="K15" s="32"/>
      <c r="L15" s="32"/>
      <c r="M15" s="32"/>
      <c r="N15" s="34"/>
      <c r="O15" s="74"/>
      <c r="P15" s="29" t="s">
        <v>155</v>
      </c>
    </row>
    <row r="16" spans="1:14" s="29" customFormat="1" ht="15" customHeight="1">
      <c r="A16" s="42"/>
      <c r="B16" s="39"/>
      <c r="C16" s="31"/>
      <c r="D16" s="52" t="s">
        <v>57</v>
      </c>
      <c r="E16" s="53">
        <v>80</v>
      </c>
      <c r="F16" s="31">
        <v>10</v>
      </c>
      <c r="G16" s="54">
        <f t="shared" si="0"/>
        <v>0.125</v>
      </c>
      <c r="H16" s="32" t="s">
        <v>79</v>
      </c>
      <c r="I16" s="37" t="s">
        <v>82</v>
      </c>
      <c r="J16" s="36" t="s">
        <v>73</v>
      </c>
      <c r="K16" s="32"/>
      <c r="L16" s="32"/>
      <c r="M16" s="32"/>
      <c r="N16" s="34"/>
    </row>
    <row r="17" spans="1:14" s="29" customFormat="1" ht="15" customHeight="1">
      <c r="A17" s="42"/>
      <c r="B17" s="48">
        <v>63</v>
      </c>
      <c r="C17" s="31">
        <v>1165.5</v>
      </c>
      <c r="D17" s="52" t="s">
        <v>63</v>
      </c>
      <c r="E17" s="53">
        <v>1</v>
      </c>
      <c r="F17" s="31">
        <v>1</v>
      </c>
      <c r="G17" s="54">
        <f t="shared" si="0"/>
        <v>1</v>
      </c>
      <c r="H17" s="32" t="s">
        <v>79</v>
      </c>
      <c r="I17" s="37" t="s">
        <v>82</v>
      </c>
      <c r="J17" s="36" t="s">
        <v>73</v>
      </c>
      <c r="K17" s="32"/>
      <c r="L17" s="32"/>
      <c r="M17" s="32"/>
      <c r="N17" s="34"/>
    </row>
    <row r="18" spans="1:14" s="29" customFormat="1" ht="15" customHeight="1">
      <c r="A18" s="42"/>
      <c r="B18" s="39"/>
      <c r="C18" s="31"/>
      <c r="D18" s="52" t="s">
        <v>57</v>
      </c>
      <c r="E18" s="53">
        <v>125</v>
      </c>
      <c r="F18" s="31">
        <v>20</v>
      </c>
      <c r="G18" s="54">
        <f t="shared" si="0"/>
        <v>0.16</v>
      </c>
      <c r="H18" s="32" t="s">
        <v>79</v>
      </c>
      <c r="I18" s="37" t="s">
        <v>82</v>
      </c>
      <c r="J18" s="36"/>
      <c r="K18" s="32"/>
      <c r="L18" s="32"/>
      <c r="M18" s="32"/>
      <c r="N18" s="34"/>
    </row>
    <row r="19" spans="1:14" s="29" customFormat="1" ht="15" customHeight="1">
      <c r="A19" s="42"/>
      <c r="B19" s="48">
        <v>65</v>
      </c>
      <c r="C19" s="31">
        <v>1175.5</v>
      </c>
      <c r="D19" s="52" t="s">
        <v>57</v>
      </c>
      <c r="E19" s="53">
        <v>125</v>
      </c>
      <c r="F19" s="31">
        <v>9</v>
      </c>
      <c r="G19" s="54">
        <f t="shared" si="0"/>
        <v>0.072</v>
      </c>
      <c r="H19" s="32" t="s">
        <v>79</v>
      </c>
      <c r="I19" s="37" t="s">
        <v>82</v>
      </c>
      <c r="J19" s="36"/>
      <c r="K19" s="32"/>
      <c r="L19" s="32"/>
      <c r="M19" s="32"/>
      <c r="N19" s="34"/>
    </row>
    <row r="20" spans="1:14" s="29" customFormat="1" ht="15" customHeight="1">
      <c r="A20" s="42"/>
      <c r="B20" s="48">
        <v>67</v>
      </c>
      <c r="C20" s="31">
        <v>1185.5</v>
      </c>
      <c r="D20" s="52" t="s">
        <v>57</v>
      </c>
      <c r="E20" s="53">
        <v>175</v>
      </c>
      <c r="F20" s="31">
        <v>20</v>
      </c>
      <c r="G20" s="54">
        <f t="shared" si="0"/>
        <v>0.11428571428571428</v>
      </c>
      <c r="H20" s="32" t="s">
        <v>79</v>
      </c>
      <c r="I20" s="37" t="s">
        <v>82</v>
      </c>
      <c r="J20" s="36" t="s">
        <v>72</v>
      </c>
      <c r="K20" s="32"/>
      <c r="L20" s="32"/>
      <c r="M20" s="32"/>
      <c r="N20" s="34"/>
    </row>
    <row r="21" spans="1:14" s="29" customFormat="1" ht="15" customHeight="1">
      <c r="A21" s="42"/>
      <c r="B21" s="48">
        <v>69</v>
      </c>
      <c r="C21" s="31">
        <v>1195.5</v>
      </c>
      <c r="D21" s="52" t="s">
        <v>63</v>
      </c>
      <c r="E21" s="53">
        <v>5</v>
      </c>
      <c r="F21" s="31">
        <v>4</v>
      </c>
      <c r="G21" s="54">
        <f t="shared" si="0"/>
        <v>0.8</v>
      </c>
      <c r="H21" s="32" t="s">
        <v>79</v>
      </c>
      <c r="I21" s="37" t="s">
        <v>82</v>
      </c>
      <c r="J21" s="36" t="s">
        <v>84</v>
      </c>
      <c r="K21" s="32"/>
      <c r="L21" s="32"/>
      <c r="M21" s="32"/>
      <c r="N21" s="34"/>
    </row>
    <row r="22" spans="1:14" s="29" customFormat="1" ht="15" customHeight="1">
      <c r="A22" s="42"/>
      <c r="B22" s="39"/>
      <c r="D22" s="52" t="s">
        <v>57</v>
      </c>
      <c r="E22" s="53">
        <v>250</v>
      </c>
      <c r="F22" s="31">
        <v>18</v>
      </c>
      <c r="G22" s="54">
        <f t="shared" si="0"/>
        <v>0.072</v>
      </c>
      <c r="H22" s="32" t="s">
        <v>79</v>
      </c>
      <c r="I22" s="37" t="s">
        <v>82</v>
      </c>
      <c r="J22" s="36"/>
      <c r="K22" s="32"/>
      <c r="L22" s="32"/>
      <c r="M22" s="32"/>
      <c r="N22" s="34"/>
    </row>
    <row r="23" spans="1:14" s="29" customFormat="1" ht="15" customHeight="1">
      <c r="A23" s="42"/>
      <c r="B23" s="48">
        <v>71</v>
      </c>
      <c r="C23" s="31">
        <v>1205.5</v>
      </c>
      <c r="D23" s="52" t="s">
        <v>57</v>
      </c>
      <c r="E23" s="53">
        <v>120</v>
      </c>
      <c r="F23" s="31">
        <v>25</v>
      </c>
      <c r="G23" s="54">
        <f t="shared" si="0"/>
        <v>0.20833333333333334</v>
      </c>
      <c r="H23" s="32" t="s">
        <v>79</v>
      </c>
      <c r="I23" s="37" t="s">
        <v>82</v>
      </c>
      <c r="J23" s="36"/>
      <c r="K23" s="32"/>
      <c r="L23" s="32"/>
      <c r="M23" s="32"/>
      <c r="N23" s="34"/>
    </row>
    <row r="24" spans="1:14" s="29" customFormat="1" ht="15" customHeight="1">
      <c r="A24" s="42"/>
      <c r="B24" s="48">
        <v>73</v>
      </c>
      <c r="C24" s="31">
        <v>1215.5</v>
      </c>
      <c r="D24" s="52" t="s">
        <v>68</v>
      </c>
      <c r="E24" s="53">
        <v>15</v>
      </c>
      <c r="F24" s="31">
        <v>4</v>
      </c>
      <c r="G24" s="54">
        <f>F24/E24</f>
        <v>0.26666666666666666</v>
      </c>
      <c r="H24" s="32" t="s">
        <v>79</v>
      </c>
      <c r="I24" s="37" t="s">
        <v>82</v>
      </c>
      <c r="K24" s="32"/>
      <c r="L24" s="32"/>
      <c r="M24" s="32"/>
      <c r="N24" s="34"/>
    </row>
    <row r="25" spans="1:14" s="29" customFormat="1" ht="15" customHeight="1">
      <c r="A25" s="42"/>
      <c r="B25" s="39"/>
      <c r="C25" s="31"/>
      <c r="D25" s="52"/>
      <c r="E25" s="53"/>
      <c r="F25" s="31">
        <v>1</v>
      </c>
      <c r="G25" s="54">
        <f>F25/E24</f>
        <v>0.06666666666666667</v>
      </c>
      <c r="H25" s="32" t="s">
        <v>67</v>
      </c>
      <c r="I25" s="37" t="s">
        <v>82</v>
      </c>
      <c r="J25" s="36" t="s">
        <v>80</v>
      </c>
      <c r="K25" s="32"/>
      <c r="L25" s="32"/>
      <c r="M25" s="32"/>
      <c r="N25" s="34"/>
    </row>
    <row r="26" spans="1:14" s="29" customFormat="1" ht="15" customHeight="1">
      <c r="A26" s="42"/>
      <c r="B26" s="39"/>
      <c r="C26" s="31"/>
      <c r="D26" s="52"/>
      <c r="E26" s="53"/>
      <c r="F26" s="31"/>
      <c r="G26" s="54"/>
      <c r="H26" s="32"/>
      <c r="I26" s="37"/>
      <c r="J26" s="36" t="s">
        <v>83</v>
      </c>
      <c r="K26" s="32"/>
      <c r="L26" s="32"/>
      <c r="M26" s="32"/>
      <c r="N26" s="34"/>
    </row>
    <row r="27" spans="1:14" s="29" customFormat="1" ht="15" customHeight="1">
      <c r="A27" s="42"/>
      <c r="B27" s="39"/>
      <c r="C27" s="31"/>
      <c r="D27" s="52" t="s">
        <v>69</v>
      </c>
      <c r="E27" s="53">
        <v>200</v>
      </c>
      <c r="F27" s="31">
        <v>15</v>
      </c>
      <c r="G27" s="54">
        <f>F27/E27</f>
        <v>0.075</v>
      </c>
      <c r="H27" s="32" t="s">
        <v>79</v>
      </c>
      <c r="I27" s="37" t="s">
        <v>82</v>
      </c>
      <c r="J27" s="36"/>
      <c r="K27" s="32"/>
      <c r="L27" s="32"/>
      <c r="M27" s="32"/>
      <c r="N27" s="34"/>
    </row>
    <row r="28" spans="1:14" s="29" customFormat="1" ht="15" customHeight="1">
      <c r="A28" s="42"/>
      <c r="B28" s="48">
        <v>81</v>
      </c>
      <c r="C28" s="31">
        <v>1225.5</v>
      </c>
      <c r="D28" s="52" t="s">
        <v>63</v>
      </c>
      <c r="E28" s="53">
        <v>100</v>
      </c>
      <c r="F28" s="31">
        <v>49</v>
      </c>
      <c r="G28" s="54">
        <v>0.49</v>
      </c>
      <c r="H28" s="32" t="s">
        <v>79</v>
      </c>
      <c r="I28" s="37" t="s">
        <v>82</v>
      </c>
      <c r="J28" s="47"/>
      <c r="K28" s="32"/>
      <c r="L28" s="32"/>
      <c r="M28" s="32"/>
      <c r="N28" s="34"/>
    </row>
    <row r="29" spans="1:14" s="29" customFormat="1" ht="15" customHeight="1">
      <c r="A29" s="42"/>
      <c r="B29" s="39"/>
      <c r="C29" s="31"/>
      <c r="D29" s="52"/>
      <c r="E29" s="53"/>
      <c r="F29" s="31">
        <v>2</v>
      </c>
      <c r="G29" s="54">
        <v>0.02</v>
      </c>
      <c r="H29" s="32" t="s">
        <v>67</v>
      </c>
      <c r="I29" s="37" t="s">
        <v>82</v>
      </c>
      <c r="J29" s="47" t="s">
        <v>109</v>
      </c>
      <c r="K29" s="32"/>
      <c r="L29" s="32"/>
      <c r="M29" s="32"/>
      <c r="N29" s="34"/>
    </row>
    <row r="30" spans="1:14" s="29" customFormat="1" ht="15" customHeight="1">
      <c r="A30" s="42"/>
      <c r="B30" s="39"/>
      <c r="C30" s="31"/>
      <c r="D30" s="52"/>
      <c r="E30" s="53"/>
      <c r="F30" s="31"/>
      <c r="G30" s="54"/>
      <c r="H30" s="32"/>
      <c r="I30" s="37"/>
      <c r="J30" s="47" t="s">
        <v>88</v>
      </c>
      <c r="K30" s="32"/>
      <c r="L30" s="32"/>
      <c r="M30" s="32"/>
      <c r="N30" s="34"/>
    </row>
    <row r="31" spans="1:14" s="29" customFormat="1" ht="15" customHeight="1">
      <c r="A31" s="42"/>
      <c r="B31" s="39"/>
      <c r="C31" s="31"/>
      <c r="D31" s="52" t="s">
        <v>57</v>
      </c>
      <c r="E31" s="53">
        <v>100</v>
      </c>
      <c r="F31" s="31">
        <v>30</v>
      </c>
      <c r="G31" s="54">
        <v>0.3</v>
      </c>
      <c r="H31" s="32" t="s">
        <v>79</v>
      </c>
      <c r="I31" s="37" t="s">
        <v>82</v>
      </c>
      <c r="J31" s="36"/>
      <c r="K31" s="32"/>
      <c r="L31" s="32"/>
      <c r="M31" s="32"/>
      <c r="N31" s="34"/>
    </row>
    <row r="32" spans="1:14" s="29" customFormat="1" ht="15" customHeight="1">
      <c r="A32" s="42"/>
      <c r="B32" s="75">
        <v>82</v>
      </c>
      <c r="C32" s="31">
        <v>1230.5</v>
      </c>
      <c r="D32" s="52" t="s">
        <v>68</v>
      </c>
      <c r="E32" s="53">
        <v>40</v>
      </c>
      <c r="F32" s="31">
        <v>2</v>
      </c>
      <c r="G32" s="54">
        <f>F32/E32</f>
        <v>0.05</v>
      </c>
      <c r="H32" s="32" t="s">
        <v>79</v>
      </c>
      <c r="I32" s="37" t="s">
        <v>82</v>
      </c>
      <c r="J32" s="7" t="s">
        <v>152</v>
      </c>
      <c r="K32" s="32"/>
      <c r="L32" s="32"/>
      <c r="M32" s="32"/>
      <c r="N32" s="34"/>
    </row>
    <row r="33" spans="1:14" s="29" customFormat="1" ht="15" customHeight="1">
      <c r="A33" s="42"/>
      <c r="B33" s="48">
        <v>83</v>
      </c>
      <c r="C33" s="31">
        <v>1235.5</v>
      </c>
      <c r="D33" s="52" t="s">
        <v>68</v>
      </c>
      <c r="E33" s="53">
        <v>78</v>
      </c>
      <c r="F33" s="31">
        <v>34</v>
      </c>
      <c r="G33" s="54">
        <f>F33/E33</f>
        <v>0.4358974358974359</v>
      </c>
      <c r="H33" s="32" t="s">
        <v>79</v>
      </c>
      <c r="I33" s="37" t="s">
        <v>82</v>
      </c>
      <c r="J33" s="36" t="s">
        <v>85</v>
      </c>
      <c r="K33" s="32"/>
      <c r="L33" s="32"/>
      <c r="M33" s="32"/>
      <c r="N33" s="34"/>
    </row>
    <row r="34" spans="1:14" s="29" customFormat="1" ht="15" customHeight="1">
      <c r="A34" s="42"/>
      <c r="B34" s="39"/>
      <c r="C34" s="31"/>
      <c r="D34" s="52"/>
      <c r="E34" s="53"/>
      <c r="F34" s="31">
        <v>1</v>
      </c>
      <c r="G34" s="54">
        <f>F34/E33</f>
        <v>0.01282051282051282</v>
      </c>
      <c r="H34" s="32" t="s">
        <v>81</v>
      </c>
      <c r="I34" s="37" t="s">
        <v>82</v>
      </c>
      <c r="J34" s="36" t="s">
        <v>110</v>
      </c>
      <c r="K34" s="32"/>
      <c r="L34" s="32"/>
      <c r="M34" s="32"/>
      <c r="N34" s="34"/>
    </row>
    <row r="35" spans="1:14" s="29" customFormat="1" ht="15" customHeight="1">
      <c r="A35" s="42"/>
      <c r="B35" s="39"/>
      <c r="C35" s="31"/>
      <c r="D35" s="52"/>
      <c r="E35" s="53"/>
      <c r="F35" s="31">
        <v>1</v>
      </c>
      <c r="G35" s="54">
        <f>F35/E33</f>
        <v>0.01282051282051282</v>
      </c>
      <c r="H35" s="32" t="s">
        <v>67</v>
      </c>
      <c r="I35" s="37" t="s">
        <v>82</v>
      </c>
      <c r="J35" s="36" t="s">
        <v>111</v>
      </c>
      <c r="K35" s="32"/>
      <c r="L35" s="32"/>
      <c r="M35" s="32"/>
      <c r="N35" s="34"/>
    </row>
    <row r="36" spans="1:14" s="29" customFormat="1" ht="15" customHeight="1">
      <c r="A36" s="42"/>
      <c r="B36" s="39"/>
      <c r="C36" s="31"/>
      <c r="D36" s="52"/>
      <c r="E36" s="30"/>
      <c r="F36" s="31"/>
      <c r="G36" s="54"/>
      <c r="H36" s="32"/>
      <c r="I36" s="37"/>
      <c r="J36" s="36" t="s">
        <v>86</v>
      </c>
      <c r="K36" s="32"/>
      <c r="L36" s="32"/>
      <c r="M36" s="32"/>
      <c r="N36" s="34"/>
    </row>
    <row r="37" spans="1:14" s="29" customFormat="1" ht="15" customHeight="1">
      <c r="A37" s="42"/>
      <c r="B37" s="39"/>
      <c r="C37" s="31"/>
      <c r="D37" s="52" t="s">
        <v>69</v>
      </c>
      <c r="E37" s="30">
        <v>100</v>
      </c>
      <c r="F37" s="31">
        <v>8</v>
      </c>
      <c r="G37" s="54">
        <f>F37/E37</f>
        <v>0.08</v>
      </c>
      <c r="H37" s="32" t="s">
        <v>79</v>
      </c>
      <c r="I37" s="37" t="s">
        <v>82</v>
      </c>
      <c r="J37" s="36" t="s">
        <v>84</v>
      </c>
      <c r="K37" s="32"/>
      <c r="L37" s="32"/>
      <c r="M37" s="32"/>
      <c r="N37" s="34"/>
    </row>
    <row r="38" spans="1:14" s="29" customFormat="1" ht="15" customHeight="1">
      <c r="A38" s="42"/>
      <c r="B38" s="48">
        <v>85</v>
      </c>
      <c r="C38" s="31">
        <v>1245.5</v>
      </c>
      <c r="D38" s="52" t="s">
        <v>63</v>
      </c>
      <c r="E38" s="30">
        <v>26</v>
      </c>
      <c r="F38" s="31">
        <v>5</v>
      </c>
      <c r="G38" s="54">
        <f>F38/E38</f>
        <v>0.19230769230769232</v>
      </c>
      <c r="H38" s="32" t="s">
        <v>79</v>
      </c>
      <c r="I38" s="37" t="s">
        <v>82</v>
      </c>
      <c r="J38" s="36"/>
      <c r="K38" s="32"/>
      <c r="L38" s="32"/>
      <c r="M38" s="32"/>
      <c r="N38" s="34"/>
    </row>
    <row r="39" spans="1:14" s="29" customFormat="1" ht="15" customHeight="1">
      <c r="A39" s="42"/>
      <c r="B39" s="39"/>
      <c r="C39" s="31"/>
      <c r="D39" s="52"/>
      <c r="E39" s="30"/>
      <c r="F39" s="31">
        <v>1</v>
      </c>
      <c r="G39" s="54">
        <f>F39/E38</f>
        <v>0.038461538461538464</v>
      </c>
      <c r="H39" s="32" t="s">
        <v>79</v>
      </c>
      <c r="I39" s="37" t="s">
        <v>87</v>
      </c>
      <c r="J39" s="36" t="s">
        <v>60</v>
      </c>
      <c r="K39" s="32"/>
      <c r="L39" s="32"/>
      <c r="M39" s="32"/>
      <c r="N39" s="34"/>
    </row>
    <row r="40" spans="1:14" s="29" customFormat="1" ht="15" customHeight="1">
      <c r="A40" s="42"/>
      <c r="B40" s="39"/>
      <c r="C40" s="31"/>
      <c r="D40" s="52"/>
      <c r="E40" s="30"/>
      <c r="F40" s="31"/>
      <c r="G40" s="54"/>
      <c r="H40" s="32"/>
      <c r="I40" s="37"/>
      <c r="J40" s="36" t="s">
        <v>94</v>
      </c>
      <c r="K40" s="32"/>
      <c r="L40" s="32"/>
      <c r="M40" s="32"/>
      <c r="N40" s="34"/>
    </row>
    <row r="41" spans="1:14" s="29" customFormat="1" ht="15" customHeight="1">
      <c r="A41" s="42"/>
      <c r="B41" s="39"/>
      <c r="C41" s="31"/>
      <c r="D41" s="55" t="s">
        <v>57</v>
      </c>
      <c r="E41" s="30">
        <v>750</v>
      </c>
      <c r="F41" s="31">
        <v>6</v>
      </c>
      <c r="G41" s="54">
        <f>F41/E41</f>
        <v>0.008</v>
      </c>
      <c r="H41" s="32" t="s">
        <v>79</v>
      </c>
      <c r="I41" s="37" t="s">
        <v>82</v>
      </c>
      <c r="J41" s="36"/>
      <c r="K41" s="32"/>
      <c r="L41" s="32"/>
      <c r="M41" s="32"/>
      <c r="N41" s="34"/>
    </row>
    <row r="42" spans="1:14" s="29" customFormat="1" ht="15" customHeight="1">
      <c r="A42" s="42"/>
      <c r="B42" s="48">
        <v>87</v>
      </c>
      <c r="C42" s="31">
        <v>1255.5</v>
      </c>
      <c r="D42" s="52" t="s">
        <v>63</v>
      </c>
      <c r="E42" s="30">
        <v>19</v>
      </c>
      <c r="F42" s="31">
        <v>2</v>
      </c>
      <c r="G42" s="54">
        <f>F42/E42</f>
        <v>0.10526315789473684</v>
      </c>
      <c r="H42" s="32" t="s">
        <v>79</v>
      </c>
      <c r="I42" s="37" t="s">
        <v>87</v>
      </c>
      <c r="J42" s="36" t="s">
        <v>91</v>
      </c>
      <c r="K42" s="32"/>
      <c r="L42" s="32"/>
      <c r="M42" s="32"/>
      <c r="N42" s="34"/>
    </row>
    <row r="43" spans="1:14" s="29" customFormat="1" ht="15" customHeight="1">
      <c r="A43" s="42"/>
      <c r="B43" s="39"/>
      <c r="C43" s="31"/>
      <c r="D43" s="52"/>
      <c r="E43" s="30"/>
      <c r="F43" s="31"/>
      <c r="G43" s="54"/>
      <c r="H43" s="32"/>
      <c r="I43" s="37"/>
      <c r="J43" s="7" t="s">
        <v>90</v>
      </c>
      <c r="K43" s="32"/>
      <c r="L43" s="32"/>
      <c r="M43" s="32"/>
      <c r="N43" s="34"/>
    </row>
    <row r="44" spans="1:14" s="29" customFormat="1" ht="15" customHeight="1">
      <c r="A44" s="42"/>
      <c r="B44" s="39"/>
      <c r="C44" s="31"/>
      <c r="D44" s="55" t="s">
        <v>57</v>
      </c>
      <c r="E44" s="30">
        <v>1000</v>
      </c>
      <c r="F44" s="31">
        <v>19</v>
      </c>
      <c r="G44" s="54">
        <f>F44/E44</f>
        <v>0.019</v>
      </c>
      <c r="I44" s="37" t="s">
        <v>82</v>
      </c>
      <c r="J44" s="40" t="s">
        <v>93</v>
      </c>
      <c r="K44" s="32"/>
      <c r="L44" s="32"/>
      <c r="M44" s="32"/>
      <c r="N44" s="34"/>
    </row>
    <row r="45" spans="1:14" s="29" customFormat="1" ht="15" customHeight="1">
      <c r="A45" s="42"/>
      <c r="B45" s="39"/>
      <c r="C45" s="31"/>
      <c r="D45" s="52"/>
      <c r="E45" s="30"/>
      <c r="F45" s="31"/>
      <c r="G45" s="54"/>
      <c r="H45" s="32"/>
      <c r="I45" s="37"/>
      <c r="J45" s="7" t="s">
        <v>92</v>
      </c>
      <c r="K45" s="32"/>
      <c r="L45" s="32"/>
      <c r="M45" s="32"/>
      <c r="N45" s="34"/>
    </row>
    <row r="46" spans="1:14" s="29" customFormat="1" ht="15" customHeight="1">
      <c r="A46" s="42"/>
      <c r="B46" s="48">
        <v>89</v>
      </c>
      <c r="C46" s="31">
        <v>1265.5</v>
      </c>
      <c r="D46" s="52" t="s">
        <v>63</v>
      </c>
      <c r="E46" s="30">
        <v>20</v>
      </c>
      <c r="F46" s="31">
        <v>2</v>
      </c>
      <c r="G46" s="54">
        <f>F46/E46</f>
        <v>0.1</v>
      </c>
      <c r="H46" s="32" t="s">
        <v>79</v>
      </c>
      <c r="I46" s="37" t="s">
        <v>82</v>
      </c>
      <c r="J46" s="36" t="s">
        <v>95</v>
      </c>
      <c r="K46" s="32"/>
      <c r="L46" s="32"/>
      <c r="M46" s="32"/>
      <c r="N46" s="34"/>
    </row>
    <row r="47" spans="1:14" s="29" customFormat="1" ht="15" customHeight="1">
      <c r="A47" s="42"/>
      <c r="B47" s="39"/>
      <c r="C47" s="31"/>
      <c r="D47" s="52"/>
      <c r="E47" s="30"/>
      <c r="F47" s="31">
        <v>1</v>
      </c>
      <c r="G47" s="54">
        <f>F47/E46</f>
        <v>0.05</v>
      </c>
      <c r="H47" s="32" t="s">
        <v>112</v>
      </c>
      <c r="I47" s="37" t="s">
        <v>82</v>
      </c>
      <c r="J47" s="36" t="s">
        <v>113</v>
      </c>
      <c r="K47" s="32"/>
      <c r="L47" s="32"/>
      <c r="M47" s="32"/>
      <c r="N47" s="34"/>
    </row>
    <row r="48" spans="1:14" s="29" customFormat="1" ht="15" customHeight="1">
      <c r="A48" s="42"/>
      <c r="B48" s="39"/>
      <c r="C48" s="31"/>
      <c r="D48" s="52"/>
      <c r="E48" s="30"/>
      <c r="F48" s="31">
        <v>1</v>
      </c>
      <c r="G48" s="54">
        <f>F48/E46</f>
        <v>0.05</v>
      </c>
      <c r="H48" s="32" t="s">
        <v>67</v>
      </c>
      <c r="I48" s="37" t="s">
        <v>82</v>
      </c>
      <c r="J48" s="36" t="s">
        <v>70</v>
      </c>
      <c r="K48" s="32"/>
      <c r="L48" s="32"/>
      <c r="M48" s="32"/>
      <c r="N48" s="34"/>
    </row>
    <row r="49" spans="1:14" s="29" customFormat="1" ht="15" customHeight="1">
      <c r="A49" s="42"/>
      <c r="B49" s="39"/>
      <c r="C49" s="31"/>
      <c r="D49" s="52"/>
      <c r="E49" s="30"/>
      <c r="F49" s="31">
        <v>1</v>
      </c>
      <c r="G49" s="54">
        <f>F49/E46</f>
        <v>0.05</v>
      </c>
      <c r="H49" s="32" t="s">
        <v>79</v>
      </c>
      <c r="I49" s="37" t="s">
        <v>87</v>
      </c>
      <c r="J49" s="36" t="s">
        <v>60</v>
      </c>
      <c r="K49" s="32"/>
      <c r="L49" s="32"/>
      <c r="M49" s="32"/>
      <c r="N49" s="34"/>
    </row>
    <row r="50" spans="1:14" s="29" customFormat="1" ht="15" customHeight="1">
      <c r="A50" s="42"/>
      <c r="B50" s="39"/>
      <c r="C50" s="31"/>
      <c r="D50" s="52"/>
      <c r="E50" s="30"/>
      <c r="F50" s="31"/>
      <c r="G50" s="54"/>
      <c r="H50" s="32"/>
      <c r="I50" s="37"/>
      <c r="J50" s="36" t="s">
        <v>108</v>
      </c>
      <c r="K50" s="32"/>
      <c r="L50" s="32"/>
      <c r="M50" s="32"/>
      <c r="N50" s="34"/>
    </row>
    <row r="51" spans="1:14" s="29" customFormat="1" ht="15" customHeight="1">
      <c r="A51" s="42"/>
      <c r="B51" s="39"/>
      <c r="C51" s="31"/>
      <c r="D51" s="55" t="s">
        <v>57</v>
      </c>
      <c r="E51" s="30">
        <v>800</v>
      </c>
      <c r="F51" s="31">
        <v>17</v>
      </c>
      <c r="G51" s="54">
        <f>F51/E51</f>
        <v>0.02125</v>
      </c>
      <c r="H51" s="32" t="s">
        <v>79</v>
      </c>
      <c r="I51" s="37" t="s">
        <v>82</v>
      </c>
      <c r="K51" s="32"/>
      <c r="L51" s="32"/>
      <c r="M51" s="32"/>
      <c r="N51" s="34"/>
    </row>
    <row r="52" spans="1:14" s="29" customFormat="1" ht="15" customHeight="1">
      <c r="A52" s="42"/>
      <c r="B52" s="39"/>
      <c r="C52" s="31"/>
      <c r="D52" s="55"/>
      <c r="E52" s="30"/>
      <c r="F52" s="31"/>
      <c r="G52" s="54"/>
      <c r="H52" s="49"/>
      <c r="I52" s="37"/>
      <c r="J52" s="36" t="s">
        <v>96</v>
      </c>
      <c r="K52" s="32"/>
      <c r="L52" s="32"/>
      <c r="M52" s="32"/>
      <c r="N52" s="34"/>
    </row>
    <row r="53" spans="1:14" s="29" customFormat="1" ht="15" customHeight="1">
      <c r="A53" s="42"/>
      <c r="B53" s="48">
        <v>91</v>
      </c>
      <c r="C53" s="31">
        <v>1275.5</v>
      </c>
      <c r="D53" s="52" t="s">
        <v>63</v>
      </c>
      <c r="E53" s="30">
        <v>9</v>
      </c>
      <c r="F53" s="31">
        <v>1</v>
      </c>
      <c r="G53" s="54">
        <f>F53/E53</f>
        <v>0.1111111111111111</v>
      </c>
      <c r="H53" s="32" t="s">
        <v>79</v>
      </c>
      <c r="I53" s="37" t="s">
        <v>82</v>
      </c>
      <c r="J53" s="36"/>
      <c r="K53" s="32"/>
      <c r="L53" s="32"/>
      <c r="M53" s="32"/>
      <c r="N53" s="34"/>
    </row>
    <row r="54" spans="1:14" s="29" customFormat="1" ht="15" customHeight="1">
      <c r="A54" s="42"/>
      <c r="B54" s="39"/>
      <c r="C54" s="31"/>
      <c r="D54" s="52"/>
      <c r="E54" s="30"/>
      <c r="F54" s="31">
        <v>1</v>
      </c>
      <c r="G54" s="54">
        <f>F54/E53</f>
        <v>0.1111111111111111</v>
      </c>
      <c r="H54" s="32" t="s">
        <v>79</v>
      </c>
      <c r="I54" s="37" t="s">
        <v>87</v>
      </c>
      <c r="J54" s="36"/>
      <c r="K54" s="32"/>
      <c r="L54" s="32"/>
      <c r="M54" s="32"/>
      <c r="N54" s="34"/>
    </row>
    <row r="55" spans="1:14" s="29" customFormat="1" ht="15" customHeight="1">
      <c r="A55" s="42"/>
      <c r="B55" s="39"/>
      <c r="C55" s="31"/>
      <c r="D55" s="52"/>
      <c r="E55" s="30"/>
      <c r="F55" s="31">
        <v>1</v>
      </c>
      <c r="G55" s="54">
        <f>F55/E53</f>
        <v>0.1111111111111111</v>
      </c>
      <c r="H55" s="32" t="s">
        <v>67</v>
      </c>
      <c r="I55" s="37" t="s">
        <v>82</v>
      </c>
      <c r="J55" s="36" t="s">
        <v>98</v>
      </c>
      <c r="K55" s="32"/>
      <c r="L55" s="32"/>
      <c r="M55" s="32"/>
      <c r="N55" s="34"/>
    </row>
    <row r="56" spans="1:14" s="29" customFormat="1" ht="15" customHeight="1">
      <c r="A56" s="42"/>
      <c r="B56" s="39"/>
      <c r="C56" s="31"/>
      <c r="D56" s="52"/>
      <c r="E56" s="30"/>
      <c r="F56" s="31"/>
      <c r="G56" s="54"/>
      <c r="H56" s="32"/>
      <c r="I56" s="37"/>
      <c r="J56" s="36" t="s">
        <v>97</v>
      </c>
      <c r="K56" s="32"/>
      <c r="L56" s="32"/>
      <c r="M56" s="32"/>
      <c r="N56" s="34"/>
    </row>
    <row r="57" spans="1:14" s="29" customFormat="1" ht="15" customHeight="1">
      <c r="A57" s="42"/>
      <c r="B57" s="39"/>
      <c r="C57" s="31"/>
      <c r="D57" s="55" t="s">
        <v>57</v>
      </c>
      <c r="E57" s="30">
        <v>800</v>
      </c>
      <c r="F57" s="31">
        <v>6</v>
      </c>
      <c r="G57" s="54">
        <f>F57/E57</f>
        <v>0.0075</v>
      </c>
      <c r="H57" s="32" t="s">
        <v>79</v>
      </c>
      <c r="I57" s="37" t="s">
        <v>82</v>
      </c>
      <c r="J57" s="36"/>
      <c r="K57" s="32"/>
      <c r="L57" s="32"/>
      <c r="M57" s="32"/>
      <c r="N57" s="34"/>
    </row>
    <row r="58" spans="1:14" s="29" customFormat="1" ht="15" customHeight="1">
      <c r="A58" s="42"/>
      <c r="B58" s="39"/>
      <c r="C58" s="31"/>
      <c r="D58" s="56"/>
      <c r="E58" s="30"/>
      <c r="F58" s="31">
        <v>2</v>
      </c>
      <c r="G58" s="54">
        <f>F58/E57</f>
        <v>0.0025</v>
      </c>
      <c r="H58" s="32" t="s">
        <v>79</v>
      </c>
      <c r="I58" s="37" t="s">
        <v>87</v>
      </c>
      <c r="K58" s="32"/>
      <c r="L58" s="32"/>
      <c r="M58" s="32"/>
      <c r="N58" s="34"/>
    </row>
    <row r="59" spans="1:14" s="29" customFormat="1" ht="15" customHeight="1">
      <c r="A59" s="42"/>
      <c r="B59" s="39"/>
      <c r="C59" s="31"/>
      <c r="D59" s="56"/>
      <c r="E59" s="30"/>
      <c r="F59" s="31"/>
      <c r="G59" s="54"/>
      <c r="H59" s="32"/>
      <c r="I59" s="37"/>
      <c r="J59" s="36" t="s">
        <v>99</v>
      </c>
      <c r="K59" s="32"/>
      <c r="L59" s="32"/>
      <c r="M59" s="32"/>
      <c r="N59" s="34"/>
    </row>
    <row r="60" spans="1:14" s="29" customFormat="1" ht="15" customHeight="1">
      <c r="A60" s="42"/>
      <c r="B60" s="48">
        <v>93</v>
      </c>
      <c r="C60" s="31">
        <v>1285.5</v>
      </c>
      <c r="D60" s="52" t="s">
        <v>63</v>
      </c>
      <c r="E60" s="30">
        <v>16</v>
      </c>
      <c r="F60" s="31">
        <v>1</v>
      </c>
      <c r="G60" s="54">
        <f>F60/E60</f>
        <v>0.0625</v>
      </c>
      <c r="H60" s="32" t="s">
        <v>101</v>
      </c>
      <c r="I60" s="37" t="s">
        <v>82</v>
      </c>
      <c r="J60" s="36" t="s">
        <v>100</v>
      </c>
      <c r="K60" s="32"/>
      <c r="L60" s="32"/>
      <c r="M60" s="32"/>
      <c r="N60" s="34"/>
    </row>
    <row r="61" spans="1:14" s="29" customFormat="1" ht="15" customHeight="1">
      <c r="A61" s="42"/>
      <c r="B61" s="39"/>
      <c r="C61" s="31"/>
      <c r="D61" s="52"/>
      <c r="E61" s="53"/>
      <c r="F61" s="31"/>
      <c r="G61" s="54"/>
      <c r="H61" s="32"/>
      <c r="I61" s="37"/>
      <c r="J61" s="36" t="s">
        <v>97</v>
      </c>
      <c r="K61" s="32"/>
      <c r="L61" s="32"/>
      <c r="M61" s="32"/>
      <c r="N61" s="34"/>
    </row>
    <row r="62" spans="1:14" s="29" customFormat="1" ht="15" customHeight="1">
      <c r="A62" s="42"/>
      <c r="B62" s="39"/>
      <c r="C62" s="31"/>
      <c r="D62" s="55" t="s">
        <v>57</v>
      </c>
      <c r="E62" s="53">
        <v>1000</v>
      </c>
      <c r="F62" s="29">
        <v>10</v>
      </c>
      <c r="G62" s="54">
        <f>F62/E62</f>
        <v>0.01</v>
      </c>
      <c r="H62" s="32" t="s">
        <v>79</v>
      </c>
      <c r="I62" s="37" t="s">
        <v>82</v>
      </c>
      <c r="K62" s="32"/>
      <c r="L62" s="32"/>
      <c r="M62" s="32"/>
      <c r="N62" s="34"/>
    </row>
    <row r="63" spans="1:14" s="29" customFormat="1" ht="15" customHeight="1">
      <c r="A63" s="42"/>
      <c r="B63" s="39"/>
      <c r="C63" s="31"/>
      <c r="D63" s="55"/>
      <c r="E63" s="53"/>
      <c r="G63" s="54"/>
      <c r="H63" s="32"/>
      <c r="I63" s="37"/>
      <c r="J63" s="7" t="s">
        <v>89</v>
      </c>
      <c r="K63" s="32"/>
      <c r="L63" s="32"/>
      <c r="M63" s="32"/>
      <c r="N63" s="34"/>
    </row>
    <row r="64" spans="1:14" s="29" customFormat="1" ht="15" customHeight="1">
      <c r="A64" s="42"/>
      <c r="B64" s="48">
        <v>95</v>
      </c>
      <c r="C64" s="31">
        <v>1295.5</v>
      </c>
      <c r="D64" s="52" t="s">
        <v>63</v>
      </c>
      <c r="E64" s="53">
        <v>8</v>
      </c>
      <c r="F64" s="31">
        <v>0</v>
      </c>
      <c r="G64" s="54">
        <f>F64/E64</f>
        <v>0</v>
      </c>
      <c r="H64" s="32"/>
      <c r="I64" s="37" t="s">
        <v>82</v>
      </c>
      <c r="J64" s="36"/>
      <c r="K64" s="32"/>
      <c r="L64" s="32"/>
      <c r="M64" s="32"/>
      <c r="N64" s="34"/>
    </row>
    <row r="65" spans="1:14" s="29" customFormat="1" ht="15" customHeight="1">
      <c r="A65" s="42"/>
      <c r="B65" s="30"/>
      <c r="C65" s="31"/>
      <c r="D65" s="55"/>
      <c r="E65" s="53"/>
      <c r="F65" s="31"/>
      <c r="G65" s="54"/>
      <c r="H65" s="32"/>
      <c r="I65" s="33"/>
      <c r="J65" s="36" t="s">
        <v>102</v>
      </c>
      <c r="K65" s="32"/>
      <c r="L65" s="32"/>
      <c r="M65" s="32"/>
      <c r="N65" s="34"/>
    </row>
    <row r="66" spans="1:14" s="29" customFormat="1" ht="15" customHeight="1">
      <c r="A66" s="42"/>
      <c r="B66" s="30"/>
      <c r="C66" s="31"/>
      <c r="D66" s="55" t="s">
        <v>57</v>
      </c>
      <c r="E66" s="53">
        <v>800</v>
      </c>
      <c r="F66" s="31">
        <v>20</v>
      </c>
      <c r="G66" s="54">
        <f>F66/E66</f>
        <v>0.025</v>
      </c>
      <c r="H66" s="32" t="s">
        <v>79</v>
      </c>
      <c r="I66" s="37" t="s">
        <v>82</v>
      </c>
      <c r="J66" s="36"/>
      <c r="K66" s="32"/>
      <c r="L66" s="32"/>
      <c r="M66" s="32"/>
      <c r="N66" s="34"/>
    </row>
    <row r="67" spans="1:14" s="29" customFormat="1" ht="15" customHeight="1">
      <c r="A67" s="42"/>
      <c r="B67" s="75">
        <v>96</v>
      </c>
      <c r="C67" s="31">
        <v>1300.5</v>
      </c>
      <c r="D67" s="55" t="s">
        <v>68</v>
      </c>
      <c r="E67" s="53">
        <v>16</v>
      </c>
      <c r="F67" s="31">
        <v>2</v>
      </c>
      <c r="G67" s="54">
        <f>F67/E67</f>
        <v>0.125</v>
      </c>
      <c r="H67" s="32" t="s">
        <v>79</v>
      </c>
      <c r="I67" s="37" t="s">
        <v>82</v>
      </c>
      <c r="J67" s="36"/>
      <c r="K67" s="32"/>
      <c r="L67" s="32"/>
      <c r="M67" s="32"/>
      <c r="N67" s="34"/>
    </row>
    <row r="68" spans="1:14" s="29" customFormat="1" ht="15" customHeight="1">
      <c r="A68" s="42"/>
      <c r="B68" s="48">
        <v>97</v>
      </c>
      <c r="C68" s="31">
        <v>1305.5</v>
      </c>
      <c r="D68" s="52" t="s">
        <v>63</v>
      </c>
      <c r="E68" s="53">
        <v>15</v>
      </c>
      <c r="F68" s="31">
        <v>2</v>
      </c>
      <c r="G68" s="54">
        <f>F68/E68</f>
        <v>0.13333333333333333</v>
      </c>
      <c r="H68" s="32" t="s">
        <v>79</v>
      </c>
      <c r="I68" s="37" t="s">
        <v>82</v>
      </c>
      <c r="J68" s="36"/>
      <c r="K68" s="32"/>
      <c r="L68" s="32"/>
      <c r="M68" s="32"/>
      <c r="N68" s="34"/>
    </row>
    <row r="69" spans="1:14" s="29" customFormat="1" ht="15" customHeight="1">
      <c r="A69" s="42"/>
      <c r="B69" s="39"/>
      <c r="C69" s="31"/>
      <c r="D69" s="52"/>
      <c r="E69" s="53"/>
      <c r="F69" s="31"/>
      <c r="G69" s="54"/>
      <c r="H69" s="32"/>
      <c r="I69" s="33"/>
      <c r="J69" s="36" t="s">
        <v>114</v>
      </c>
      <c r="K69" s="32"/>
      <c r="L69" s="32"/>
      <c r="M69" s="32"/>
      <c r="N69" s="34"/>
    </row>
    <row r="70" spans="1:14" s="29" customFormat="1" ht="15" customHeight="1">
      <c r="A70" s="42"/>
      <c r="B70" s="39"/>
      <c r="C70" s="31"/>
      <c r="D70" s="55" t="s">
        <v>57</v>
      </c>
      <c r="E70" s="53">
        <v>350</v>
      </c>
      <c r="F70" s="31">
        <v>10</v>
      </c>
      <c r="G70" s="54">
        <f>F70/E70</f>
        <v>0.02857142857142857</v>
      </c>
      <c r="H70" s="32" t="s">
        <v>79</v>
      </c>
      <c r="I70" s="37" t="s">
        <v>82</v>
      </c>
      <c r="J70" s="36"/>
      <c r="K70" s="32"/>
      <c r="L70" s="32"/>
      <c r="M70" s="32"/>
      <c r="N70" s="34"/>
    </row>
    <row r="71" spans="1:14" s="29" customFormat="1" ht="15" customHeight="1">
      <c r="A71" s="42"/>
      <c r="B71" s="30"/>
      <c r="C71" s="31"/>
      <c r="E71" s="53"/>
      <c r="F71" s="31"/>
      <c r="G71" s="54"/>
      <c r="H71" s="32"/>
      <c r="I71" s="37"/>
      <c r="J71" s="7" t="s">
        <v>96</v>
      </c>
      <c r="K71" s="32"/>
      <c r="L71" s="32"/>
      <c r="M71" s="32"/>
      <c r="N71" s="34"/>
    </row>
    <row r="72" spans="1:14" s="29" customFormat="1" ht="15" customHeight="1">
      <c r="A72" s="42"/>
      <c r="B72" s="48">
        <v>99</v>
      </c>
      <c r="C72" s="31">
        <v>1315.5</v>
      </c>
      <c r="D72" s="52" t="s">
        <v>63</v>
      </c>
      <c r="E72" s="53">
        <v>4</v>
      </c>
      <c r="F72" s="31">
        <v>0</v>
      </c>
      <c r="G72" s="54">
        <f>F72/E72</f>
        <v>0</v>
      </c>
      <c r="H72" s="32"/>
      <c r="I72" s="37" t="s">
        <v>82</v>
      </c>
      <c r="J72" s="7" t="s">
        <v>66</v>
      </c>
      <c r="K72" s="32"/>
      <c r="L72" s="32"/>
      <c r="M72" s="32"/>
      <c r="N72" s="34"/>
    </row>
    <row r="73" spans="1:14" s="29" customFormat="1" ht="15" customHeight="1">
      <c r="A73" s="42"/>
      <c r="B73" s="30"/>
      <c r="C73" s="31"/>
      <c r="D73" s="52" t="s">
        <v>57</v>
      </c>
      <c r="E73" s="53">
        <v>125</v>
      </c>
      <c r="F73" s="31">
        <v>4</v>
      </c>
      <c r="G73" s="54">
        <f>F73/E73</f>
        <v>0.032</v>
      </c>
      <c r="H73" s="32" t="s">
        <v>79</v>
      </c>
      <c r="I73" s="37" t="s">
        <v>82</v>
      </c>
      <c r="K73" s="32"/>
      <c r="L73" s="32"/>
      <c r="M73" s="32"/>
      <c r="N73" s="34"/>
    </row>
    <row r="74" spans="1:14" s="29" customFormat="1" ht="15" customHeight="1">
      <c r="A74" s="42"/>
      <c r="B74" s="30"/>
      <c r="C74" s="31"/>
      <c r="D74" s="52"/>
      <c r="E74" s="53"/>
      <c r="F74" s="31"/>
      <c r="G74" s="54"/>
      <c r="H74" s="32"/>
      <c r="I74" s="37"/>
      <c r="J74" s="7" t="s">
        <v>103</v>
      </c>
      <c r="K74" s="32"/>
      <c r="L74" s="32"/>
      <c r="M74" s="32"/>
      <c r="N74" s="34"/>
    </row>
    <row r="75" spans="2:15" ht="15">
      <c r="B75" s="51">
        <v>105</v>
      </c>
      <c r="C75" s="50">
        <v>1335.5</v>
      </c>
      <c r="D75" s="52" t="s">
        <v>63</v>
      </c>
      <c r="E75" s="57">
        <v>19</v>
      </c>
      <c r="F75" s="50">
        <v>5</v>
      </c>
      <c r="G75" s="54">
        <f>F75/E75</f>
        <v>0.2631578947368421</v>
      </c>
      <c r="H75" s="32" t="s">
        <v>79</v>
      </c>
      <c r="I75" s="37" t="s">
        <v>82</v>
      </c>
      <c r="J75" s="36"/>
      <c r="K75" s="35"/>
      <c r="L75" s="35"/>
      <c r="M75" s="35"/>
      <c r="N75" s="38"/>
      <c r="O75" s="28"/>
    </row>
    <row r="76" spans="2:15" ht="15">
      <c r="B76" s="27"/>
      <c r="C76" s="58"/>
      <c r="D76" s="44"/>
      <c r="E76" s="57"/>
      <c r="F76" s="50"/>
      <c r="G76" s="54"/>
      <c r="H76" s="17"/>
      <c r="I76" s="37"/>
      <c r="J76" s="7" t="s">
        <v>104</v>
      </c>
      <c r="K76" s="8"/>
      <c r="L76" s="8"/>
      <c r="M76" s="8"/>
      <c r="N76" s="23"/>
      <c r="O76" s="28"/>
    </row>
    <row r="77" spans="2:15" ht="15">
      <c r="B77" s="27"/>
      <c r="C77" s="50"/>
      <c r="D77" s="52" t="s">
        <v>57</v>
      </c>
      <c r="E77" s="57">
        <v>1000</v>
      </c>
      <c r="F77" s="50">
        <v>13</v>
      </c>
      <c r="G77" s="54">
        <f>F77/E77</f>
        <v>0.013</v>
      </c>
      <c r="H77" s="32" t="s">
        <v>79</v>
      </c>
      <c r="I77" s="37" t="s">
        <v>82</v>
      </c>
      <c r="J77" s="7"/>
      <c r="K77" s="8"/>
      <c r="L77" s="8"/>
      <c r="M77" s="8"/>
      <c r="N77" s="23"/>
      <c r="O77" s="28"/>
    </row>
    <row r="78" spans="2:15" ht="15">
      <c r="B78" s="27"/>
      <c r="C78" s="50"/>
      <c r="D78" s="52"/>
      <c r="E78" s="57"/>
      <c r="F78" s="50"/>
      <c r="G78" s="54"/>
      <c r="H78" s="17"/>
      <c r="I78" s="37"/>
      <c r="J78" s="7" t="s">
        <v>105</v>
      </c>
      <c r="K78" s="8"/>
      <c r="L78" s="8"/>
      <c r="M78" s="8"/>
      <c r="N78" s="23"/>
      <c r="O78" s="28"/>
    </row>
    <row r="79" spans="2:15" ht="15">
      <c r="B79" s="51">
        <v>107</v>
      </c>
      <c r="C79" s="50">
        <v>1345.5</v>
      </c>
      <c r="D79" s="52" t="s">
        <v>63</v>
      </c>
      <c r="E79" s="57">
        <v>7</v>
      </c>
      <c r="F79" s="50">
        <v>0</v>
      </c>
      <c r="G79" s="54">
        <f>F79/E79</f>
        <v>0</v>
      </c>
      <c r="H79" s="17"/>
      <c r="I79" s="37" t="s">
        <v>82</v>
      </c>
      <c r="J79" s="7" t="s">
        <v>65</v>
      </c>
      <c r="K79" s="8"/>
      <c r="L79" s="8"/>
      <c r="M79" s="8"/>
      <c r="N79" s="23"/>
      <c r="O79" s="28"/>
    </row>
    <row r="80" spans="2:15" ht="15">
      <c r="B80" s="27"/>
      <c r="C80" s="50"/>
      <c r="D80" s="52" t="s">
        <v>57</v>
      </c>
      <c r="E80" s="57">
        <v>750</v>
      </c>
      <c r="F80" s="50">
        <v>7</v>
      </c>
      <c r="G80" s="54">
        <f>F80/E80</f>
        <v>0.009333333333333334</v>
      </c>
      <c r="H80" s="32" t="s">
        <v>79</v>
      </c>
      <c r="I80" s="37" t="s">
        <v>82</v>
      </c>
      <c r="J80" s="7"/>
      <c r="K80" s="8"/>
      <c r="L80" s="8"/>
      <c r="M80" s="8"/>
      <c r="N80" s="23"/>
      <c r="O80" s="28"/>
    </row>
    <row r="81" spans="2:15" ht="15">
      <c r="B81" s="27"/>
      <c r="C81" s="50"/>
      <c r="D81" s="52"/>
      <c r="E81" s="57"/>
      <c r="F81" s="50"/>
      <c r="G81" s="54"/>
      <c r="H81" s="17"/>
      <c r="I81" s="18"/>
      <c r="J81" s="7" t="s">
        <v>106</v>
      </c>
      <c r="K81" s="8"/>
      <c r="L81" s="8"/>
      <c r="M81" s="8"/>
      <c r="N81" s="23"/>
      <c r="O81" s="28"/>
    </row>
    <row r="82" spans="2:15" ht="15">
      <c r="B82" s="51">
        <v>109</v>
      </c>
      <c r="C82" s="50">
        <v>1355.5</v>
      </c>
      <c r="D82" s="52" t="s">
        <v>63</v>
      </c>
      <c r="E82" s="57">
        <v>2</v>
      </c>
      <c r="F82" s="50">
        <v>1</v>
      </c>
      <c r="G82" s="54">
        <f aca="true" t="shared" si="1" ref="G82:G88">F82/E82</f>
        <v>0.5</v>
      </c>
      <c r="H82" s="32" t="s">
        <v>79</v>
      </c>
      <c r="I82" s="37" t="s">
        <v>82</v>
      </c>
      <c r="J82" s="7" t="s">
        <v>64</v>
      </c>
      <c r="K82" s="8"/>
      <c r="L82" s="8"/>
      <c r="M82" s="8"/>
      <c r="N82" s="23"/>
      <c r="O82" s="28"/>
    </row>
    <row r="83" spans="2:15" ht="15">
      <c r="B83" s="27"/>
      <c r="C83" s="50"/>
      <c r="D83" s="52" t="s">
        <v>57</v>
      </c>
      <c r="E83" s="57">
        <v>300</v>
      </c>
      <c r="F83" s="50">
        <v>8</v>
      </c>
      <c r="G83" s="54">
        <f t="shared" si="1"/>
        <v>0.02666666666666667</v>
      </c>
      <c r="H83" s="32" t="s">
        <v>79</v>
      </c>
      <c r="I83" s="37" t="s">
        <v>82</v>
      </c>
      <c r="J83" s="7"/>
      <c r="K83" s="8"/>
      <c r="L83" s="8"/>
      <c r="M83" s="8"/>
      <c r="N83" s="23"/>
      <c r="O83" s="28"/>
    </row>
    <row r="84" spans="2:15" ht="15">
      <c r="B84" s="51">
        <v>111</v>
      </c>
      <c r="C84" s="50">
        <v>1365.5</v>
      </c>
      <c r="D84" s="52" t="s">
        <v>63</v>
      </c>
      <c r="E84" s="57">
        <v>4</v>
      </c>
      <c r="F84" s="50">
        <v>0</v>
      </c>
      <c r="G84" s="54">
        <f t="shared" si="1"/>
        <v>0</v>
      </c>
      <c r="H84" s="17"/>
      <c r="I84" s="37" t="s">
        <v>82</v>
      </c>
      <c r="J84" s="7"/>
      <c r="K84" s="8"/>
      <c r="L84" s="8"/>
      <c r="M84" s="8"/>
      <c r="N84" s="23"/>
      <c r="O84" s="28"/>
    </row>
    <row r="85" spans="2:15" ht="15">
      <c r="B85" s="27"/>
      <c r="C85" s="50"/>
      <c r="D85" s="52" t="s">
        <v>57</v>
      </c>
      <c r="E85" s="58">
        <v>2000</v>
      </c>
      <c r="F85" s="59">
        <v>4</v>
      </c>
      <c r="G85" s="54">
        <f t="shared" si="1"/>
        <v>0.002</v>
      </c>
      <c r="H85" s="32" t="s">
        <v>79</v>
      </c>
      <c r="I85" s="37" t="s">
        <v>82</v>
      </c>
      <c r="J85" s="7"/>
      <c r="K85" s="8"/>
      <c r="L85" s="8"/>
      <c r="M85" s="8"/>
      <c r="N85" s="23"/>
      <c r="O85" s="28"/>
    </row>
    <row r="86" spans="2:16" ht="15">
      <c r="B86" s="41">
        <v>115</v>
      </c>
      <c r="C86" s="50">
        <v>1385.5</v>
      </c>
      <c r="D86" s="52" t="s">
        <v>48</v>
      </c>
      <c r="E86" s="57">
        <v>9</v>
      </c>
      <c r="F86" s="50">
        <v>0</v>
      </c>
      <c r="G86" s="60">
        <f t="shared" si="1"/>
        <v>0</v>
      </c>
      <c r="H86" s="32" t="s">
        <v>79</v>
      </c>
      <c r="I86" s="37" t="s">
        <v>82</v>
      </c>
      <c r="J86" s="7"/>
      <c r="K86" s="8"/>
      <c r="L86" s="8"/>
      <c r="M86" s="8"/>
      <c r="N86" s="23"/>
      <c r="O86" s="28"/>
      <c r="P86" s="28"/>
    </row>
    <row r="87" spans="2:16" ht="15">
      <c r="B87" s="18"/>
      <c r="C87" s="50"/>
      <c r="D87" s="52" t="s">
        <v>57</v>
      </c>
      <c r="E87" s="57">
        <v>22</v>
      </c>
      <c r="F87" s="50">
        <v>0</v>
      </c>
      <c r="G87" s="60">
        <f t="shared" si="1"/>
        <v>0</v>
      </c>
      <c r="H87" s="17"/>
      <c r="I87" s="37" t="s">
        <v>82</v>
      </c>
      <c r="J87" s="7"/>
      <c r="K87" s="8"/>
      <c r="L87" s="8"/>
      <c r="M87" s="8"/>
      <c r="N87" s="23"/>
      <c r="O87" s="28"/>
      <c r="P87" s="28"/>
    </row>
    <row r="88" spans="2:16" ht="15">
      <c r="B88" s="77">
        <v>117</v>
      </c>
      <c r="C88" s="50">
        <v>1395.5</v>
      </c>
      <c r="D88" s="52" t="s">
        <v>54</v>
      </c>
      <c r="E88" s="57">
        <v>21</v>
      </c>
      <c r="F88" s="50">
        <v>4</v>
      </c>
      <c r="G88" s="60">
        <f t="shared" si="1"/>
        <v>0.19047619047619047</v>
      </c>
      <c r="H88" s="17" t="s">
        <v>79</v>
      </c>
      <c r="I88" s="37" t="s">
        <v>82</v>
      </c>
      <c r="J88" s="7"/>
      <c r="K88" s="8"/>
      <c r="L88" s="8"/>
      <c r="M88" s="8"/>
      <c r="N88" s="23"/>
      <c r="O88" s="76"/>
      <c r="P88" s="28"/>
    </row>
    <row r="89" spans="2:14" ht="15">
      <c r="B89" s="18"/>
      <c r="C89" s="50"/>
      <c r="D89" s="52"/>
      <c r="E89" s="57"/>
      <c r="F89" s="50">
        <v>1</v>
      </c>
      <c r="G89" s="60">
        <f>F89/E88</f>
        <v>0.047619047619047616</v>
      </c>
      <c r="H89" s="17" t="s">
        <v>55</v>
      </c>
      <c r="I89" s="37" t="s">
        <v>82</v>
      </c>
      <c r="J89" s="7"/>
      <c r="K89" s="8"/>
      <c r="L89" s="8"/>
      <c r="M89" s="8"/>
      <c r="N89" s="23"/>
    </row>
    <row r="90" spans="2:14" ht="15">
      <c r="B90" s="51">
        <v>119</v>
      </c>
      <c r="C90" s="50">
        <v>1405.5</v>
      </c>
      <c r="D90" s="52" t="s">
        <v>53</v>
      </c>
      <c r="E90" s="50">
        <v>14</v>
      </c>
      <c r="F90" s="61">
        <v>3</v>
      </c>
      <c r="G90" s="60">
        <f aca="true" t="shared" si="2" ref="G90:G105">F90/E90</f>
        <v>0.21428571428571427</v>
      </c>
      <c r="H90" s="32" t="s">
        <v>79</v>
      </c>
      <c r="I90" s="37" t="s">
        <v>82</v>
      </c>
      <c r="J90" s="7"/>
      <c r="K90" s="8"/>
      <c r="L90" s="8"/>
      <c r="M90" s="8"/>
      <c r="N90" s="23"/>
    </row>
    <row r="91" spans="2:14" ht="15">
      <c r="B91" s="18"/>
      <c r="C91" s="50"/>
      <c r="D91" s="52" t="s">
        <v>16</v>
      </c>
      <c r="E91" s="50">
        <v>100</v>
      </c>
      <c r="F91" s="61">
        <v>3</v>
      </c>
      <c r="G91" s="60">
        <f t="shared" si="2"/>
        <v>0.03</v>
      </c>
      <c r="H91" s="32" t="s">
        <v>79</v>
      </c>
      <c r="I91" s="37" t="s">
        <v>82</v>
      </c>
      <c r="J91" s="7"/>
      <c r="K91" s="8"/>
      <c r="L91" s="8"/>
      <c r="M91" s="8"/>
      <c r="N91" s="23"/>
    </row>
    <row r="92" spans="2:14" ht="15">
      <c r="B92" s="77">
        <v>121</v>
      </c>
      <c r="C92" s="50">
        <v>1415.5</v>
      </c>
      <c r="D92" s="52" t="s">
        <v>57</v>
      </c>
      <c r="E92" s="50">
        <v>18</v>
      </c>
      <c r="F92" s="61">
        <v>2</v>
      </c>
      <c r="G92" s="60">
        <f t="shared" si="2"/>
        <v>0.1111111111111111</v>
      </c>
      <c r="H92" s="17" t="s">
        <v>47</v>
      </c>
      <c r="I92" s="37" t="s">
        <v>82</v>
      </c>
      <c r="J92" s="7"/>
      <c r="K92" s="8"/>
      <c r="L92" s="8"/>
      <c r="M92" s="8"/>
      <c r="N92" s="23"/>
    </row>
    <row r="93" spans="2:14" ht="15">
      <c r="B93" s="27"/>
      <c r="C93" s="50"/>
      <c r="D93" s="52"/>
      <c r="E93" s="50"/>
      <c r="F93" s="61">
        <v>1</v>
      </c>
      <c r="G93" s="60"/>
      <c r="H93" s="32" t="s">
        <v>79</v>
      </c>
      <c r="I93" s="37" t="s">
        <v>82</v>
      </c>
      <c r="J93" s="7"/>
      <c r="K93" s="8"/>
      <c r="L93" s="8"/>
      <c r="M93" s="8"/>
      <c r="N93" s="23"/>
    </row>
    <row r="94" spans="2:14" ht="15">
      <c r="B94" s="77">
        <v>123</v>
      </c>
      <c r="C94" s="50">
        <v>1425.5</v>
      </c>
      <c r="D94" s="52" t="s">
        <v>54</v>
      </c>
      <c r="E94" s="50">
        <v>21</v>
      </c>
      <c r="F94" s="61">
        <v>2</v>
      </c>
      <c r="G94" s="60">
        <f t="shared" si="2"/>
        <v>0.09523809523809523</v>
      </c>
      <c r="H94" s="17" t="s">
        <v>79</v>
      </c>
      <c r="I94" s="37" t="s">
        <v>82</v>
      </c>
      <c r="J94" s="7"/>
      <c r="K94" s="8"/>
      <c r="L94" s="8"/>
      <c r="M94" s="8"/>
      <c r="N94" s="23"/>
    </row>
    <row r="95" spans="2:14" ht="15">
      <c r="B95" s="18"/>
      <c r="C95" s="50"/>
      <c r="D95" s="52" t="s">
        <v>56</v>
      </c>
      <c r="E95" s="50">
        <v>1</v>
      </c>
      <c r="F95" s="61">
        <v>0</v>
      </c>
      <c r="G95" s="60">
        <f t="shared" si="2"/>
        <v>0</v>
      </c>
      <c r="H95" s="17"/>
      <c r="I95" s="37" t="s">
        <v>82</v>
      </c>
      <c r="J95" s="7"/>
      <c r="K95" s="8"/>
      <c r="L95" s="8"/>
      <c r="M95" s="8"/>
      <c r="N95" s="23"/>
    </row>
    <row r="96" spans="2:14" ht="15">
      <c r="B96" s="77">
        <v>125</v>
      </c>
      <c r="C96" s="50">
        <v>1435.5</v>
      </c>
      <c r="D96" s="52" t="s">
        <v>54</v>
      </c>
      <c r="E96" s="50">
        <v>32</v>
      </c>
      <c r="F96" s="61">
        <v>4</v>
      </c>
      <c r="G96" s="60">
        <f t="shared" si="2"/>
        <v>0.125</v>
      </c>
      <c r="H96" s="17" t="s">
        <v>79</v>
      </c>
      <c r="I96" s="37" t="s">
        <v>82</v>
      </c>
      <c r="J96" s="7"/>
      <c r="K96" s="8"/>
      <c r="L96" s="8"/>
      <c r="M96" s="8"/>
      <c r="N96" s="23"/>
    </row>
    <row r="97" spans="2:14" ht="15">
      <c r="B97" s="18"/>
      <c r="C97" s="50"/>
      <c r="D97" s="52" t="s">
        <v>56</v>
      </c>
      <c r="E97" s="50">
        <v>9</v>
      </c>
      <c r="F97" s="61">
        <v>0</v>
      </c>
      <c r="G97" s="60">
        <f t="shared" si="2"/>
        <v>0</v>
      </c>
      <c r="H97" s="17"/>
      <c r="I97" s="37" t="s">
        <v>82</v>
      </c>
      <c r="J97" s="7"/>
      <c r="K97" s="8"/>
      <c r="L97" s="8"/>
      <c r="M97" s="8"/>
      <c r="N97" s="23"/>
    </row>
    <row r="98" spans="2:14" ht="15">
      <c r="B98" s="41">
        <v>128</v>
      </c>
      <c r="C98" s="50">
        <v>1445.5</v>
      </c>
      <c r="D98" s="52" t="s">
        <v>48</v>
      </c>
      <c r="E98" s="50">
        <v>8</v>
      </c>
      <c r="F98" s="61">
        <v>2</v>
      </c>
      <c r="G98" s="60">
        <f t="shared" si="2"/>
        <v>0.25</v>
      </c>
      <c r="H98" s="17" t="s">
        <v>52</v>
      </c>
      <c r="I98" s="37" t="s">
        <v>82</v>
      </c>
      <c r="J98" s="7"/>
      <c r="K98" s="8"/>
      <c r="L98" s="8"/>
      <c r="M98" s="8"/>
      <c r="N98" s="23"/>
    </row>
    <row r="99" spans="2:14" ht="15">
      <c r="B99" s="18"/>
      <c r="C99" s="50"/>
      <c r="D99" s="52" t="s">
        <v>49</v>
      </c>
      <c r="E99" s="50">
        <v>81</v>
      </c>
      <c r="F99" s="61">
        <v>19</v>
      </c>
      <c r="G99" s="60">
        <f t="shared" si="2"/>
        <v>0.2345679012345679</v>
      </c>
      <c r="H99" s="17" t="s">
        <v>50</v>
      </c>
      <c r="I99" s="37" t="s">
        <v>82</v>
      </c>
      <c r="J99" s="1"/>
      <c r="K99" s="8"/>
      <c r="L99" s="8"/>
      <c r="M99" s="8"/>
      <c r="N99" s="23"/>
    </row>
    <row r="100" spans="2:14" ht="15">
      <c r="B100" s="18"/>
      <c r="C100" s="50"/>
      <c r="D100" s="52"/>
      <c r="E100" s="50"/>
      <c r="F100" s="61"/>
      <c r="G100" s="60"/>
      <c r="H100" s="17"/>
      <c r="I100" s="18"/>
      <c r="J100" s="7" t="s">
        <v>156</v>
      </c>
      <c r="K100" s="8"/>
      <c r="L100" s="8"/>
      <c r="M100" s="8"/>
      <c r="N100" s="23"/>
    </row>
    <row r="101" spans="2:14" ht="15">
      <c r="B101" s="41">
        <v>129</v>
      </c>
      <c r="C101" s="50">
        <v>1450.5</v>
      </c>
      <c r="D101" s="52" t="s">
        <v>68</v>
      </c>
      <c r="E101" s="50">
        <v>17</v>
      </c>
      <c r="F101" s="61">
        <v>4</v>
      </c>
      <c r="G101" s="60">
        <f t="shared" si="2"/>
        <v>0.23529411764705882</v>
      </c>
      <c r="H101" s="17" t="s">
        <v>79</v>
      </c>
      <c r="I101" s="37" t="s">
        <v>87</v>
      </c>
      <c r="J101" s="7"/>
      <c r="K101" s="8"/>
      <c r="L101" s="8"/>
      <c r="M101" s="8"/>
      <c r="N101" s="23"/>
    </row>
    <row r="102" spans="2:14" ht="15">
      <c r="B102" s="27"/>
      <c r="C102" s="50"/>
      <c r="D102" s="52"/>
      <c r="E102" s="50"/>
      <c r="F102" s="61">
        <v>2</v>
      </c>
      <c r="G102" s="60"/>
      <c r="H102" s="17" t="s">
        <v>79</v>
      </c>
      <c r="I102" s="37" t="s">
        <v>82</v>
      </c>
      <c r="J102" s="7"/>
      <c r="K102" s="8"/>
      <c r="L102" s="8"/>
      <c r="M102" s="8"/>
      <c r="N102" s="23"/>
    </row>
    <row r="103" spans="2:14" ht="15">
      <c r="B103" s="18"/>
      <c r="C103" s="50"/>
      <c r="D103" s="52"/>
      <c r="E103" s="50"/>
      <c r="F103" s="61"/>
      <c r="G103" s="60"/>
      <c r="H103" s="17"/>
      <c r="I103" s="1"/>
      <c r="J103" s="7" t="s">
        <v>157</v>
      </c>
      <c r="K103" s="8"/>
      <c r="L103" s="8"/>
      <c r="M103" s="8"/>
      <c r="N103" s="23"/>
    </row>
    <row r="104" spans="2:14" ht="15">
      <c r="B104" s="41">
        <v>130</v>
      </c>
      <c r="C104" s="50">
        <v>1455.5</v>
      </c>
      <c r="D104" s="52" t="s">
        <v>12</v>
      </c>
      <c r="E104" s="50">
        <v>10</v>
      </c>
      <c r="F104" s="61">
        <v>0</v>
      </c>
      <c r="G104" s="60">
        <f t="shared" si="2"/>
        <v>0</v>
      </c>
      <c r="H104" s="17"/>
      <c r="I104" s="37" t="s">
        <v>82</v>
      </c>
      <c r="J104" s="7"/>
      <c r="K104" s="8"/>
      <c r="L104" s="8"/>
      <c r="M104" s="8"/>
      <c r="N104" s="23"/>
    </row>
    <row r="105" spans="2:14" ht="15">
      <c r="B105" s="41">
        <v>132</v>
      </c>
      <c r="C105" s="50">
        <v>1465.5</v>
      </c>
      <c r="D105" s="52" t="s">
        <v>48</v>
      </c>
      <c r="E105" s="50">
        <v>20</v>
      </c>
      <c r="F105" s="61">
        <v>3</v>
      </c>
      <c r="G105" s="60">
        <f t="shared" si="2"/>
        <v>0.15</v>
      </c>
      <c r="H105" s="17" t="s">
        <v>79</v>
      </c>
      <c r="I105" s="18" t="s">
        <v>82</v>
      </c>
      <c r="J105" s="7"/>
      <c r="K105" s="8"/>
      <c r="L105" s="8"/>
      <c r="M105" s="8"/>
      <c r="N105" s="23"/>
    </row>
    <row r="106" spans="2:14" ht="15">
      <c r="B106" s="18"/>
      <c r="C106" s="50"/>
      <c r="D106" s="52"/>
      <c r="E106" s="50"/>
      <c r="F106" s="61">
        <v>1</v>
      </c>
      <c r="G106" s="60">
        <f>F106/E105</f>
        <v>0.05</v>
      </c>
      <c r="H106" s="17" t="s">
        <v>50</v>
      </c>
      <c r="I106" s="18" t="s">
        <v>82</v>
      </c>
      <c r="J106" s="7"/>
      <c r="K106" s="8"/>
      <c r="L106" s="8"/>
      <c r="M106" s="8"/>
      <c r="N106" s="23"/>
    </row>
    <row r="107" spans="2:14" ht="15">
      <c r="B107" s="18"/>
      <c r="C107" s="50"/>
      <c r="D107" s="52" t="s">
        <v>49</v>
      </c>
      <c r="E107" s="50">
        <v>34</v>
      </c>
      <c r="F107" s="61">
        <v>5</v>
      </c>
      <c r="G107" s="60">
        <f>F107/E107</f>
        <v>0.14705882352941177</v>
      </c>
      <c r="H107" s="17" t="s">
        <v>50</v>
      </c>
      <c r="I107" s="18"/>
      <c r="J107" s="7"/>
      <c r="K107" s="8"/>
      <c r="L107" s="8"/>
      <c r="M107" s="8"/>
      <c r="N107" s="23"/>
    </row>
    <row r="108" spans="2:14" ht="15">
      <c r="B108" s="51">
        <v>134</v>
      </c>
      <c r="C108" s="50">
        <v>1475.5</v>
      </c>
      <c r="D108" s="52" t="s">
        <v>51</v>
      </c>
      <c r="E108" s="50">
        <v>28</v>
      </c>
      <c r="F108" s="61">
        <v>1</v>
      </c>
      <c r="G108" s="60">
        <f>F108/E108</f>
        <v>0.03571428571428571</v>
      </c>
      <c r="H108" s="32" t="s">
        <v>79</v>
      </c>
      <c r="I108" s="37" t="s">
        <v>82</v>
      </c>
      <c r="J108" s="26" t="s">
        <v>118</v>
      </c>
      <c r="K108" s="8"/>
      <c r="L108" s="8"/>
      <c r="M108" s="8"/>
      <c r="N108" s="23"/>
    </row>
    <row r="109" spans="2:14" ht="15">
      <c r="B109" s="18"/>
      <c r="C109" s="50"/>
      <c r="D109" s="52"/>
      <c r="E109" s="50"/>
      <c r="F109" s="61">
        <v>2</v>
      </c>
      <c r="G109" s="60">
        <f>F109/E108</f>
        <v>0.07142857142857142</v>
      </c>
      <c r="H109" s="32" t="s">
        <v>79</v>
      </c>
      <c r="I109" s="18" t="s">
        <v>107</v>
      </c>
      <c r="J109" s="7" t="s">
        <v>121</v>
      </c>
      <c r="K109" s="8"/>
      <c r="L109" s="8"/>
      <c r="M109" s="8"/>
      <c r="N109" s="23"/>
    </row>
    <row r="110" spans="2:14" ht="15">
      <c r="B110" s="18"/>
      <c r="C110" s="50"/>
      <c r="D110" s="52"/>
      <c r="E110" s="50"/>
      <c r="F110" s="61">
        <v>1</v>
      </c>
      <c r="G110" s="60">
        <f>F110/E108</f>
        <v>0.03571428571428571</v>
      </c>
      <c r="H110" s="17" t="s">
        <v>81</v>
      </c>
      <c r="I110" s="37" t="s">
        <v>82</v>
      </c>
      <c r="J110" s="7" t="s">
        <v>120</v>
      </c>
      <c r="K110" s="8"/>
      <c r="L110" s="8"/>
      <c r="M110" s="8"/>
      <c r="N110" s="23"/>
    </row>
    <row r="111" spans="2:14" ht="15">
      <c r="B111" s="18"/>
      <c r="C111" s="50"/>
      <c r="D111" s="52"/>
      <c r="E111" s="50"/>
      <c r="F111" s="61"/>
      <c r="G111" s="60"/>
      <c r="H111" s="17"/>
      <c r="I111" s="18"/>
      <c r="J111" s="36" t="s">
        <v>122</v>
      </c>
      <c r="K111" s="8"/>
      <c r="L111" s="8"/>
      <c r="M111" s="8"/>
      <c r="N111" s="23"/>
    </row>
    <row r="112" spans="2:14" ht="15">
      <c r="B112" s="18"/>
      <c r="C112" s="50"/>
      <c r="D112" s="52"/>
      <c r="E112" s="50"/>
      <c r="F112" s="61"/>
      <c r="G112" s="60"/>
      <c r="H112" s="17"/>
      <c r="I112" s="18"/>
      <c r="J112" s="1" t="s">
        <v>123</v>
      </c>
      <c r="K112" s="8"/>
      <c r="L112" s="8"/>
      <c r="M112" s="8"/>
      <c r="N112" s="23"/>
    </row>
    <row r="113" spans="2:14" ht="15">
      <c r="B113" s="18"/>
      <c r="C113" s="50"/>
      <c r="D113" s="52"/>
      <c r="E113" s="50"/>
      <c r="F113" s="61"/>
      <c r="G113" s="60"/>
      <c r="H113" s="17"/>
      <c r="I113" s="18"/>
      <c r="J113" s="1" t="s">
        <v>119</v>
      </c>
      <c r="K113" s="8"/>
      <c r="L113" s="8"/>
      <c r="M113" s="8"/>
      <c r="N113" s="23"/>
    </row>
    <row r="114" spans="2:14" ht="15">
      <c r="B114" s="18"/>
      <c r="C114" s="50"/>
      <c r="D114" s="52" t="s">
        <v>49</v>
      </c>
      <c r="E114" s="50">
        <v>400</v>
      </c>
      <c r="F114" s="61">
        <v>3</v>
      </c>
      <c r="G114" s="60">
        <f>F114/E114</f>
        <v>0.0075</v>
      </c>
      <c r="H114" s="17" t="s">
        <v>79</v>
      </c>
      <c r="I114" s="18" t="s">
        <v>82</v>
      </c>
      <c r="J114" s="7"/>
      <c r="K114" s="8"/>
      <c r="L114" s="8"/>
      <c r="M114" s="8"/>
      <c r="N114" s="23"/>
    </row>
    <row r="115" spans="2:14" ht="15">
      <c r="B115" s="18"/>
      <c r="C115" s="50"/>
      <c r="D115" s="52"/>
      <c r="E115" s="50"/>
      <c r="F115" s="61">
        <v>1</v>
      </c>
      <c r="G115" s="60">
        <f>F115/E114</f>
        <v>0.0025</v>
      </c>
      <c r="H115" s="17" t="s">
        <v>81</v>
      </c>
      <c r="I115" s="18" t="s">
        <v>82</v>
      </c>
      <c r="J115" s="7" t="s">
        <v>124</v>
      </c>
      <c r="K115" s="8"/>
      <c r="L115" s="8"/>
      <c r="M115" s="8"/>
      <c r="N115" s="23"/>
    </row>
    <row r="116" spans="2:14" ht="15">
      <c r="B116" s="18"/>
      <c r="C116" s="50"/>
      <c r="D116" s="52"/>
      <c r="E116" s="50"/>
      <c r="F116" s="61">
        <v>1</v>
      </c>
      <c r="G116" s="60">
        <f>F116/E114</f>
        <v>0.0025</v>
      </c>
      <c r="H116" s="17" t="s">
        <v>125</v>
      </c>
      <c r="I116" s="18" t="s">
        <v>82</v>
      </c>
      <c r="J116" s="7" t="s">
        <v>124</v>
      </c>
      <c r="K116" s="8"/>
      <c r="L116" s="8"/>
      <c r="M116" s="8"/>
      <c r="N116" s="23"/>
    </row>
    <row r="117" spans="2:14" ht="15">
      <c r="B117" s="18"/>
      <c r="C117" s="50"/>
      <c r="D117" s="52"/>
      <c r="E117" s="50"/>
      <c r="F117" s="61"/>
      <c r="G117" s="60"/>
      <c r="H117" s="17"/>
      <c r="I117" s="18"/>
      <c r="J117" s="7" t="s">
        <v>126</v>
      </c>
      <c r="K117" s="8"/>
      <c r="L117" s="8"/>
      <c r="M117" s="8"/>
      <c r="N117" s="23"/>
    </row>
    <row r="118" spans="2:14" ht="15">
      <c r="B118" s="51">
        <v>136</v>
      </c>
      <c r="C118" s="50">
        <v>1485.5</v>
      </c>
      <c r="D118" s="52" t="s">
        <v>48</v>
      </c>
      <c r="E118" s="50">
        <v>7</v>
      </c>
      <c r="F118" s="61">
        <v>1</v>
      </c>
      <c r="G118" s="60">
        <f>F118/E118</f>
        <v>0.14285714285714285</v>
      </c>
      <c r="H118" s="17" t="s">
        <v>81</v>
      </c>
      <c r="I118" s="18" t="s">
        <v>82</v>
      </c>
      <c r="J118" s="7" t="s">
        <v>127</v>
      </c>
      <c r="K118" s="8"/>
      <c r="L118" s="8"/>
      <c r="M118" s="8"/>
      <c r="N118" s="23"/>
    </row>
    <row r="119" spans="2:14" ht="15">
      <c r="B119" s="18"/>
      <c r="C119" s="50"/>
      <c r="D119" s="52"/>
      <c r="E119" s="50"/>
      <c r="F119" s="61"/>
      <c r="G119" s="60"/>
      <c r="H119" s="17"/>
      <c r="I119" s="18"/>
      <c r="J119" s="7" t="s">
        <v>97</v>
      </c>
      <c r="K119" s="8"/>
      <c r="L119" s="8"/>
      <c r="M119" s="8"/>
      <c r="N119" s="23"/>
    </row>
    <row r="120" spans="2:14" ht="15">
      <c r="B120" s="18"/>
      <c r="C120" s="50"/>
      <c r="D120" s="52" t="s">
        <v>49</v>
      </c>
      <c r="E120" s="50">
        <v>100</v>
      </c>
      <c r="F120" s="61">
        <v>4</v>
      </c>
      <c r="G120" s="60">
        <f>F120/E120</f>
        <v>0.04</v>
      </c>
      <c r="H120" s="17" t="s">
        <v>79</v>
      </c>
      <c r="I120" s="18" t="s">
        <v>82</v>
      </c>
      <c r="J120" s="7"/>
      <c r="K120" s="8"/>
      <c r="L120" s="8"/>
      <c r="M120" s="8"/>
      <c r="N120" s="23"/>
    </row>
    <row r="121" spans="2:14" ht="15">
      <c r="B121" s="18"/>
      <c r="C121" s="50"/>
      <c r="D121" s="52"/>
      <c r="E121" s="50"/>
      <c r="F121" s="61"/>
      <c r="G121" s="60"/>
      <c r="H121" s="17"/>
      <c r="I121" s="18"/>
      <c r="J121" s="7" t="s">
        <v>128</v>
      </c>
      <c r="K121" s="8"/>
      <c r="L121" s="8"/>
      <c r="M121" s="8"/>
      <c r="N121" s="23"/>
    </row>
    <row r="122" spans="2:14" ht="15">
      <c r="B122" s="51">
        <v>138</v>
      </c>
      <c r="C122" s="50">
        <v>1495.5</v>
      </c>
      <c r="D122" s="52" t="s">
        <v>48</v>
      </c>
      <c r="E122" s="50">
        <v>14</v>
      </c>
      <c r="F122" s="61">
        <v>0</v>
      </c>
      <c r="G122" s="60">
        <f>F122/E122</f>
        <v>0</v>
      </c>
      <c r="H122" s="17"/>
      <c r="I122" s="18" t="s">
        <v>82</v>
      </c>
      <c r="J122" s="1"/>
      <c r="K122" s="8"/>
      <c r="L122" s="8"/>
      <c r="M122" s="8"/>
      <c r="N122" s="23"/>
    </row>
    <row r="123" spans="2:14" ht="15">
      <c r="B123" s="27"/>
      <c r="C123" s="50"/>
      <c r="D123" s="52"/>
      <c r="E123" s="50"/>
      <c r="F123" s="61"/>
      <c r="G123" s="60"/>
      <c r="H123" s="17"/>
      <c r="I123" s="18"/>
      <c r="J123" s="26" t="s">
        <v>62</v>
      </c>
      <c r="K123" s="8"/>
      <c r="L123" s="8"/>
      <c r="M123" s="8"/>
      <c r="N123" s="23"/>
    </row>
    <row r="124" spans="2:14" ht="15">
      <c r="B124" s="18"/>
      <c r="C124" s="50"/>
      <c r="D124" s="52" t="s">
        <v>49</v>
      </c>
      <c r="E124" s="50">
        <v>100</v>
      </c>
      <c r="F124" s="61">
        <v>1</v>
      </c>
      <c r="G124" s="60">
        <f>F124/E124</f>
        <v>0.01</v>
      </c>
      <c r="H124" s="17" t="s">
        <v>50</v>
      </c>
      <c r="I124" s="18" t="s">
        <v>82</v>
      </c>
      <c r="J124" s="7"/>
      <c r="K124" s="8"/>
      <c r="L124" s="8"/>
      <c r="M124" s="8"/>
      <c r="N124" s="23"/>
    </row>
    <row r="125" spans="2:14" ht="15">
      <c r="B125" s="41">
        <v>140</v>
      </c>
      <c r="C125" s="50">
        <v>1505.5</v>
      </c>
      <c r="D125" s="52" t="s">
        <v>12</v>
      </c>
      <c r="E125" s="50">
        <v>33</v>
      </c>
      <c r="F125" s="61">
        <v>1</v>
      </c>
      <c r="G125" s="60">
        <f>F125/E125</f>
        <v>0.030303030303030304</v>
      </c>
      <c r="H125" s="17" t="s">
        <v>79</v>
      </c>
      <c r="I125" s="18" t="s">
        <v>82</v>
      </c>
      <c r="J125" s="7"/>
      <c r="K125" s="8"/>
      <c r="L125" s="8"/>
      <c r="M125" s="8"/>
      <c r="N125" s="23"/>
    </row>
    <row r="126" spans="2:14" ht="15">
      <c r="B126" s="18"/>
      <c r="C126" s="50"/>
      <c r="D126" s="52"/>
      <c r="E126" s="50"/>
      <c r="F126" s="61">
        <v>3</v>
      </c>
      <c r="G126" s="60">
        <f>F126/E125</f>
        <v>0.09090909090909091</v>
      </c>
      <c r="H126" s="17" t="s">
        <v>19</v>
      </c>
      <c r="I126" s="18" t="s">
        <v>82</v>
      </c>
      <c r="J126" s="7" t="s">
        <v>15</v>
      </c>
      <c r="K126" s="8"/>
      <c r="L126" s="8"/>
      <c r="M126" s="8"/>
      <c r="N126" s="23"/>
    </row>
    <row r="127" spans="2:14" ht="15">
      <c r="B127" s="18"/>
      <c r="C127" s="50"/>
      <c r="D127" s="52" t="s">
        <v>16</v>
      </c>
      <c r="E127" s="50">
        <v>100</v>
      </c>
      <c r="F127" s="61">
        <v>3</v>
      </c>
      <c r="G127" s="60">
        <f>F127/E127</f>
        <v>0.03</v>
      </c>
      <c r="H127" s="17" t="s">
        <v>19</v>
      </c>
      <c r="I127" s="18" t="s">
        <v>82</v>
      </c>
      <c r="J127" s="7"/>
      <c r="K127" s="8"/>
      <c r="L127" s="8"/>
      <c r="M127" s="8"/>
      <c r="N127" s="23"/>
    </row>
    <row r="128" spans="2:14" ht="15">
      <c r="B128" s="41">
        <v>142</v>
      </c>
      <c r="C128" s="50">
        <v>1515.5</v>
      </c>
      <c r="D128" s="63" t="s">
        <v>12</v>
      </c>
      <c r="E128" s="50">
        <v>3</v>
      </c>
      <c r="F128" s="61">
        <v>0</v>
      </c>
      <c r="G128" s="60">
        <f>F128/E128</f>
        <v>0</v>
      </c>
      <c r="H128" s="17"/>
      <c r="I128" s="18" t="s">
        <v>82</v>
      </c>
      <c r="J128" s="7"/>
      <c r="K128" s="8"/>
      <c r="L128" s="8"/>
      <c r="M128" s="8"/>
      <c r="N128" s="23"/>
    </row>
    <row r="129" spans="2:14" ht="15">
      <c r="B129" s="51">
        <v>150</v>
      </c>
      <c r="C129" s="50">
        <v>1545.5</v>
      </c>
      <c r="D129" s="52" t="s">
        <v>12</v>
      </c>
      <c r="E129" s="50">
        <v>32</v>
      </c>
      <c r="F129" s="61">
        <v>8</v>
      </c>
      <c r="G129" s="60">
        <f>F129/E129</f>
        <v>0.25</v>
      </c>
      <c r="H129" s="17" t="s">
        <v>79</v>
      </c>
      <c r="I129" s="18" t="s">
        <v>82</v>
      </c>
      <c r="J129" s="7"/>
      <c r="K129" s="8"/>
      <c r="L129" s="8"/>
      <c r="M129" s="8"/>
      <c r="N129" s="23"/>
    </row>
    <row r="130" spans="2:14" ht="15">
      <c r="B130" s="18"/>
      <c r="C130" s="50"/>
      <c r="D130" s="52"/>
      <c r="E130" s="50"/>
      <c r="F130" s="61"/>
      <c r="G130" s="60"/>
      <c r="H130" s="17"/>
      <c r="I130" s="18"/>
      <c r="J130" s="7" t="s">
        <v>128</v>
      </c>
      <c r="K130" s="8"/>
      <c r="L130" s="8"/>
      <c r="M130" s="8"/>
      <c r="N130" s="23"/>
    </row>
    <row r="131" spans="2:14" ht="15">
      <c r="B131" s="18"/>
      <c r="C131" s="50"/>
      <c r="D131" s="52" t="s">
        <v>20</v>
      </c>
      <c r="E131" s="50">
        <v>100</v>
      </c>
      <c r="F131" s="61">
        <v>8</v>
      </c>
      <c r="G131" s="60">
        <f>F131/E131</f>
        <v>0.08</v>
      </c>
      <c r="H131" s="17" t="s">
        <v>79</v>
      </c>
      <c r="I131" s="18" t="s">
        <v>82</v>
      </c>
      <c r="J131" s="7"/>
      <c r="K131" s="8"/>
      <c r="L131" s="8"/>
      <c r="M131" s="8"/>
      <c r="N131" s="23"/>
    </row>
    <row r="132" spans="2:14" ht="15">
      <c r="B132" s="18"/>
      <c r="C132" s="50"/>
      <c r="D132" s="52"/>
      <c r="E132" s="50"/>
      <c r="F132" s="61">
        <v>1</v>
      </c>
      <c r="G132" s="60">
        <f>F132/E131</f>
        <v>0.01</v>
      </c>
      <c r="H132" s="17" t="s">
        <v>19</v>
      </c>
      <c r="I132" s="18" t="s">
        <v>82</v>
      </c>
      <c r="J132" s="7"/>
      <c r="K132" s="8"/>
      <c r="L132" s="8"/>
      <c r="M132" s="8"/>
      <c r="N132" s="23"/>
    </row>
    <row r="133" spans="2:14" ht="15">
      <c r="B133" s="18"/>
      <c r="C133" s="50"/>
      <c r="D133" s="52"/>
      <c r="E133" s="50"/>
      <c r="F133" s="61"/>
      <c r="G133" s="60"/>
      <c r="H133" s="17"/>
      <c r="I133" s="18"/>
      <c r="J133" s="7" t="s">
        <v>105</v>
      </c>
      <c r="K133" s="8"/>
      <c r="L133" s="8"/>
      <c r="M133" s="8"/>
      <c r="N133" s="23"/>
    </row>
    <row r="134" spans="2:14" ht="15">
      <c r="B134" s="41">
        <v>152</v>
      </c>
      <c r="C134" s="50">
        <v>1555.5</v>
      </c>
      <c r="D134" s="52" t="s">
        <v>12</v>
      </c>
      <c r="E134" s="50">
        <v>62</v>
      </c>
      <c r="F134" s="61">
        <v>4</v>
      </c>
      <c r="G134" s="60">
        <f>F134/E134</f>
        <v>0.06451612903225806</v>
      </c>
      <c r="H134" s="17" t="s">
        <v>79</v>
      </c>
      <c r="I134" s="18" t="s">
        <v>82</v>
      </c>
      <c r="J134" s="7"/>
      <c r="K134" s="8"/>
      <c r="L134" s="8"/>
      <c r="M134" s="8"/>
      <c r="N134" s="23"/>
    </row>
    <row r="135" spans="2:14" ht="15">
      <c r="B135" s="18"/>
      <c r="C135" s="50"/>
      <c r="D135" s="52" t="s">
        <v>16</v>
      </c>
      <c r="E135" s="50">
        <v>100</v>
      </c>
      <c r="F135" s="61">
        <v>1</v>
      </c>
      <c r="G135" s="60">
        <f>F135/E135</f>
        <v>0.01</v>
      </c>
      <c r="H135" s="17" t="s">
        <v>79</v>
      </c>
      <c r="I135" s="18" t="s">
        <v>82</v>
      </c>
      <c r="J135" s="7"/>
      <c r="K135" s="8"/>
      <c r="L135" s="8"/>
      <c r="M135" s="8"/>
      <c r="N135" s="23"/>
    </row>
    <row r="136" spans="2:14" ht="15">
      <c r="B136" s="51">
        <v>154</v>
      </c>
      <c r="C136" s="50">
        <v>1565.5</v>
      </c>
      <c r="D136" s="52" t="s">
        <v>12</v>
      </c>
      <c r="E136" s="50">
        <v>100</v>
      </c>
      <c r="F136" s="61">
        <v>20</v>
      </c>
      <c r="G136" s="60">
        <f>F136/E136</f>
        <v>0.2</v>
      </c>
      <c r="H136" s="17" t="s">
        <v>79</v>
      </c>
      <c r="I136" s="18" t="s">
        <v>82</v>
      </c>
      <c r="J136" s="7"/>
      <c r="K136" s="8"/>
      <c r="L136" s="8"/>
      <c r="M136" s="8"/>
      <c r="N136" s="23"/>
    </row>
    <row r="137" spans="2:14" ht="15">
      <c r="B137" s="18"/>
      <c r="C137" s="50"/>
      <c r="D137" s="52"/>
      <c r="E137" s="50"/>
      <c r="F137" s="61"/>
      <c r="G137" s="60"/>
      <c r="H137" s="17"/>
      <c r="I137" s="18"/>
      <c r="J137" s="7" t="s">
        <v>129</v>
      </c>
      <c r="K137" s="8"/>
      <c r="L137" s="8"/>
      <c r="M137" s="8"/>
      <c r="N137" s="23"/>
    </row>
    <row r="138" spans="2:14" ht="15">
      <c r="B138" s="18"/>
      <c r="C138" s="50"/>
      <c r="D138" s="52" t="s">
        <v>16</v>
      </c>
      <c r="E138" s="50">
        <v>100</v>
      </c>
      <c r="F138" s="61">
        <v>2</v>
      </c>
      <c r="G138" s="60">
        <f>F138/E138</f>
        <v>0.02</v>
      </c>
      <c r="H138" s="17" t="s">
        <v>79</v>
      </c>
      <c r="I138" s="18" t="s">
        <v>82</v>
      </c>
      <c r="J138" s="7"/>
      <c r="K138" s="8"/>
      <c r="L138" s="8"/>
      <c r="M138" s="8"/>
      <c r="N138" s="23"/>
    </row>
    <row r="139" spans="2:14" ht="15">
      <c r="B139" s="18"/>
      <c r="C139" s="50"/>
      <c r="D139" s="52"/>
      <c r="E139" s="50"/>
      <c r="I139" s="18"/>
      <c r="J139" s="7" t="s">
        <v>132</v>
      </c>
      <c r="K139" s="8"/>
      <c r="L139" s="8"/>
      <c r="M139" s="8"/>
      <c r="N139" s="23"/>
    </row>
    <row r="140" spans="2:14" ht="15">
      <c r="B140" s="41">
        <v>156</v>
      </c>
      <c r="C140" s="50">
        <v>1575.5</v>
      </c>
      <c r="D140" s="52" t="s">
        <v>21</v>
      </c>
      <c r="E140" s="50">
        <v>54</v>
      </c>
      <c r="F140" s="61">
        <v>4</v>
      </c>
      <c r="G140" s="60">
        <f>F140/E140</f>
        <v>0.07407407407407407</v>
      </c>
      <c r="H140" s="17" t="s">
        <v>79</v>
      </c>
      <c r="I140" s="18" t="s">
        <v>82</v>
      </c>
      <c r="J140" s="7"/>
      <c r="K140" s="8"/>
      <c r="L140" s="8"/>
      <c r="M140" s="8"/>
      <c r="N140" s="23"/>
    </row>
    <row r="141" spans="2:14" ht="15">
      <c r="B141" s="18"/>
      <c r="C141" s="50"/>
      <c r="D141" s="52" t="s">
        <v>16</v>
      </c>
      <c r="E141" s="50">
        <v>100</v>
      </c>
      <c r="F141" s="61">
        <v>0</v>
      </c>
      <c r="G141" s="60">
        <f>F141/E141</f>
        <v>0</v>
      </c>
      <c r="H141" s="17"/>
      <c r="I141" s="18" t="s">
        <v>82</v>
      </c>
      <c r="J141" s="7"/>
      <c r="K141" s="8"/>
      <c r="L141" s="8"/>
      <c r="M141" s="8"/>
      <c r="N141" s="23"/>
    </row>
    <row r="142" spans="2:14" ht="15">
      <c r="B142" s="41">
        <v>158</v>
      </c>
      <c r="C142" s="50">
        <v>1585.5</v>
      </c>
      <c r="D142" s="52" t="s">
        <v>12</v>
      </c>
      <c r="E142" s="50">
        <v>27</v>
      </c>
      <c r="F142" s="61">
        <v>3</v>
      </c>
      <c r="G142" s="60">
        <f>F142/E142</f>
        <v>0.1111111111111111</v>
      </c>
      <c r="H142" s="17" t="s">
        <v>79</v>
      </c>
      <c r="I142" s="18" t="s">
        <v>82</v>
      </c>
      <c r="J142" s="7"/>
      <c r="K142" s="8"/>
      <c r="L142" s="8"/>
      <c r="M142" s="8"/>
      <c r="N142" s="23"/>
    </row>
    <row r="143" spans="2:14" ht="15">
      <c r="B143" s="18"/>
      <c r="C143" s="50"/>
      <c r="D143" s="52" t="s">
        <v>22</v>
      </c>
      <c r="E143" s="50">
        <v>100</v>
      </c>
      <c r="F143" s="61">
        <v>0</v>
      </c>
      <c r="G143" s="60">
        <f>F143/E143</f>
        <v>0</v>
      </c>
      <c r="H143" s="17"/>
      <c r="I143" s="18" t="s">
        <v>82</v>
      </c>
      <c r="J143" s="7"/>
      <c r="K143" s="8"/>
      <c r="L143" s="8"/>
      <c r="M143" s="8"/>
      <c r="N143" s="23"/>
    </row>
    <row r="144" spans="2:14" ht="15">
      <c r="B144" s="78">
        <v>160</v>
      </c>
      <c r="C144" s="50">
        <v>1595.5</v>
      </c>
      <c r="D144" s="52" t="s">
        <v>12</v>
      </c>
      <c r="E144" s="50">
        <v>82</v>
      </c>
      <c r="F144" s="61">
        <v>1</v>
      </c>
      <c r="G144" s="60">
        <f>F144/E144</f>
        <v>0.012195121951219513</v>
      </c>
      <c r="H144" s="17" t="s">
        <v>158</v>
      </c>
      <c r="I144" s="18" t="s">
        <v>82</v>
      </c>
      <c r="J144" s="7"/>
      <c r="K144" s="8"/>
      <c r="L144" s="8"/>
      <c r="M144" s="8"/>
      <c r="N144" s="23"/>
    </row>
    <row r="145" spans="2:14" ht="15">
      <c r="B145" s="18"/>
      <c r="C145" s="50"/>
      <c r="D145" s="52"/>
      <c r="E145" s="50"/>
      <c r="F145" s="61">
        <v>15</v>
      </c>
      <c r="G145" s="60">
        <f>F145/E144</f>
        <v>0.18292682926829268</v>
      </c>
      <c r="H145" s="17" t="s">
        <v>79</v>
      </c>
      <c r="I145" s="18" t="s">
        <v>82</v>
      </c>
      <c r="J145" s="7"/>
      <c r="K145" s="8"/>
      <c r="L145" s="8"/>
      <c r="M145" s="8"/>
      <c r="N145" s="23"/>
    </row>
    <row r="146" spans="2:14" ht="15">
      <c r="B146" s="18"/>
      <c r="C146" s="50"/>
      <c r="D146" s="52" t="s">
        <v>16</v>
      </c>
      <c r="E146" s="50">
        <v>100</v>
      </c>
      <c r="F146" s="61">
        <v>2</v>
      </c>
      <c r="G146" s="60">
        <f>F146/E146</f>
        <v>0.02</v>
      </c>
      <c r="H146" s="17" t="s">
        <v>79</v>
      </c>
      <c r="I146" s="18" t="s">
        <v>82</v>
      </c>
      <c r="J146" s="7"/>
      <c r="K146" s="8"/>
      <c r="L146" s="8"/>
      <c r="M146" s="8"/>
      <c r="N146" s="23"/>
    </row>
    <row r="147" spans="2:14" ht="15">
      <c r="B147" s="18">
        <v>162</v>
      </c>
      <c r="C147" s="50">
        <v>1605.5</v>
      </c>
      <c r="D147" s="52" t="s">
        <v>12</v>
      </c>
      <c r="E147" s="58">
        <v>85</v>
      </c>
      <c r="F147" s="50">
        <v>18</v>
      </c>
      <c r="G147" s="60">
        <f>F147/E147</f>
        <v>0.21176470588235294</v>
      </c>
      <c r="H147" s="19" t="s">
        <v>79</v>
      </c>
      <c r="I147" s="18" t="s">
        <v>13</v>
      </c>
      <c r="J147" s="7"/>
      <c r="K147" s="8"/>
      <c r="L147" s="8"/>
      <c r="M147" s="8"/>
      <c r="N147" s="23"/>
    </row>
    <row r="148" spans="2:14" ht="15">
      <c r="B148" s="18"/>
      <c r="C148" s="50"/>
      <c r="D148" s="52"/>
      <c r="E148" s="50"/>
      <c r="F148" s="61">
        <v>1</v>
      </c>
      <c r="G148" s="60">
        <f>F148/E147</f>
        <v>0.011764705882352941</v>
      </c>
      <c r="H148" s="17" t="s">
        <v>14</v>
      </c>
      <c r="I148" s="18"/>
      <c r="J148" s="7" t="s">
        <v>15</v>
      </c>
      <c r="K148" s="8"/>
      <c r="L148" s="8"/>
      <c r="M148" s="8"/>
      <c r="N148" s="23"/>
    </row>
    <row r="149" spans="2:14" ht="15">
      <c r="B149" s="18"/>
      <c r="C149" s="50"/>
      <c r="D149" s="52" t="s">
        <v>16</v>
      </c>
      <c r="E149" s="50">
        <v>100</v>
      </c>
      <c r="F149" s="61">
        <v>3</v>
      </c>
      <c r="G149" s="60">
        <f aca="true" t="shared" si="3" ref="G149:G155">F149/E149</f>
        <v>0.03</v>
      </c>
      <c r="H149" s="17" t="s">
        <v>79</v>
      </c>
      <c r="I149" s="18" t="s">
        <v>13</v>
      </c>
      <c r="J149" s="7"/>
      <c r="K149" s="8"/>
      <c r="L149" s="8"/>
      <c r="M149" s="8"/>
      <c r="N149" s="23"/>
    </row>
    <row r="150" spans="2:14" ht="15">
      <c r="B150" s="77">
        <v>166</v>
      </c>
      <c r="C150" s="50">
        <v>1625.5</v>
      </c>
      <c r="D150" s="52" t="s">
        <v>12</v>
      </c>
      <c r="E150" s="50">
        <v>55</v>
      </c>
      <c r="F150" s="61">
        <v>2</v>
      </c>
      <c r="G150" s="60">
        <f t="shared" si="3"/>
        <v>0.03636363636363636</v>
      </c>
      <c r="H150" s="17" t="s">
        <v>79</v>
      </c>
      <c r="I150" s="18" t="s">
        <v>82</v>
      </c>
      <c r="J150" s="7"/>
      <c r="K150" s="8"/>
      <c r="L150" s="8"/>
      <c r="M150" s="8"/>
      <c r="N150" s="23"/>
    </row>
    <row r="151" spans="2:14" ht="15">
      <c r="B151" s="18"/>
      <c r="C151" s="50"/>
      <c r="D151" s="52" t="s">
        <v>16</v>
      </c>
      <c r="E151" s="50">
        <v>50</v>
      </c>
      <c r="F151" s="61">
        <v>1</v>
      </c>
      <c r="G151" s="60">
        <f t="shared" si="3"/>
        <v>0.02</v>
      </c>
      <c r="H151" s="17" t="s">
        <v>79</v>
      </c>
      <c r="I151" s="18" t="s">
        <v>82</v>
      </c>
      <c r="J151" s="7"/>
      <c r="K151" s="8"/>
      <c r="L151" s="8"/>
      <c r="M151" s="8"/>
      <c r="N151" s="23"/>
    </row>
    <row r="152" spans="2:14" ht="15">
      <c r="B152" s="77">
        <v>169</v>
      </c>
      <c r="C152" s="50">
        <v>1635.5</v>
      </c>
      <c r="D152" s="52" t="s">
        <v>12</v>
      </c>
      <c r="E152" s="50">
        <v>27</v>
      </c>
      <c r="F152" s="61">
        <v>4</v>
      </c>
      <c r="G152" s="60">
        <f t="shared" si="3"/>
        <v>0.14814814814814814</v>
      </c>
      <c r="H152" s="17" t="s">
        <v>79</v>
      </c>
      <c r="I152" s="18" t="s">
        <v>82</v>
      </c>
      <c r="J152" s="7" t="s">
        <v>115</v>
      </c>
      <c r="K152" s="8"/>
      <c r="L152" s="8"/>
      <c r="M152" s="8"/>
      <c r="N152" s="23"/>
    </row>
    <row r="153" spans="2:14" ht="15">
      <c r="B153" s="18"/>
      <c r="C153" s="50"/>
      <c r="D153" s="52" t="s">
        <v>23</v>
      </c>
      <c r="E153" s="50">
        <v>27</v>
      </c>
      <c r="F153" s="61">
        <v>1</v>
      </c>
      <c r="G153" s="60">
        <f t="shared" si="3"/>
        <v>0.037037037037037035</v>
      </c>
      <c r="H153" s="17" t="s">
        <v>79</v>
      </c>
      <c r="I153" s="18" t="s">
        <v>82</v>
      </c>
      <c r="J153" s="7"/>
      <c r="K153" s="8"/>
      <c r="L153" s="8"/>
      <c r="M153" s="8"/>
      <c r="N153" s="23"/>
    </row>
    <row r="154" spans="2:14" ht="15">
      <c r="B154" s="78">
        <v>171</v>
      </c>
      <c r="C154" s="50">
        <v>1645.5</v>
      </c>
      <c r="D154" s="52" t="s">
        <v>12</v>
      </c>
      <c r="E154" s="50">
        <v>60</v>
      </c>
      <c r="F154" s="61">
        <v>16</v>
      </c>
      <c r="G154" s="60">
        <f t="shared" si="3"/>
        <v>0.26666666666666666</v>
      </c>
      <c r="H154" s="17" t="s">
        <v>79</v>
      </c>
      <c r="I154" s="18" t="s">
        <v>82</v>
      </c>
      <c r="J154" s="26"/>
      <c r="K154" s="8"/>
      <c r="L154" s="8"/>
      <c r="M154" s="8"/>
      <c r="N154" s="23"/>
    </row>
    <row r="155" spans="2:14" ht="15">
      <c r="B155" s="18"/>
      <c r="C155" s="50"/>
      <c r="D155" s="52" t="s">
        <v>16</v>
      </c>
      <c r="E155" s="50">
        <v>120</v>
      </c>
      <c r="F155" s="61">
        <v>0</v>
      </c>
      <c r="G155" s="60">
        <f t="shared" si="3"/>
        <v>0</v>
      </c>
      <c r="H155" s="17"/>
      <c r="I155" s="18" t="s">
        <v>82</v>
      </c>
      <c r="J155" s="7"/>
      <c r="K155" s="8"/>
      <c r="L155" s="8"/>
      <c r="M155" s="8"/>
      <c r="N155" s="23"/>
    </row>
    <row r="156" spans="2:14" ht="15">
      <c r="B156" s="51">
        <v>175</v>
      </c>
      <c r="C156" s="50">
        <v>1665.5</v>
      </c>
      <c r="D156" s="52" t="s">
        <v>17</v>
      </c>
      <c r="E156" s="50">
        <v>74</v>
      </c>
      <c r="F156" s="61"/>
      <c r="G156" s="60"/>
      <c r="H156" s="17"/>
      <c r="I156" s="1"/>
      <c r="J156" s="7"/>
      <c r="K156" s="8"/>
      <c r="L156" s="8"/>
      <c r="M156" s="8"/>
      <c r="N156" s="23"/>
    </row>
    <row r="157" spans="2:14" ht="15">
      <c r="B157" s="18"/>
      <c r="C157" s="50"/>
      <c r="D157" s="52"/>
      <c r="E157" s="50"/>
      <c r="F157" s="61">
        <v>5</v>
      </c>
      <c r="G157" s="60">
        <f>F157/E156</f>
        <v>0.06756756756756757</v>
      </c>
      <c r="H157" s="17" t="s">
        <v>79</v>
      </c>
      <c r="I157" s="18" t="s">
        <v>82</v>
      </c>
      <c r="J157" s="10" t="s">
        <v>131</v>
      </c>
      <c r="K157" s="8"/>
      <c r="L157" s="8"/>
      <c r="M157" s="8"/>
      <c r="N157" s="23"/>
    </row>
    <row r="158" spans="2:14" ht="15">
      <c r="B158" s="18"/>
      <c r="C158" s="50"/>
      <c r="D158" s="52"/>
      <c r="E158" s="50"/>
      <c r="F158" s="61"/>
      <c r="G158" s="60"/>
      <c r="H158" s="25"/>
      <c r="I158" s="18"/>
      <c r="J158" s="7" t="s">
        <v>130</v>
      </c>
      <c r="K158" s="8"/>
      <c r="L158" s="8"/>
      <c r="M158" s="8"/>
      <c r="N158" s="23"/>
    </row>
    <row r="159" spans="2:14" ht="15">
      <c r="B159" s="18"/>
      <c r="C159" s="50"/>
      <c r="D159" s="52" t="s">
        <v>16</v>
      </c>
      <c r="E159" s="50">
        <v>100</v>
      </c>
      <c r="F159" s="61">
        <v>19</v>
      </c>
      <c r="G159" s="60">
        <f>F159/E159</f>
        <v>0.19</v>
      </c>
      <c r="H159" s="17" t="s">
        <v>79</v>
      </c>
      <c r="I159" s="18" t="s">
        <v>82</v>
      </c>
      <c r="J159" s="7"/>
      <c r="K159" s="8"/>
      <c r="L159" s="8"/>
      <c r="M159" s="8"/>
      <c r="N159" s="23"/>
    </row>
    <row r="160" spans="2:14" ht="15">
      <c r="B160" s="18"/>
      <c r="C160" s="50"/>
      <c r="D160" s="52"/>
      <c r="E160" s="50"/>
      <c r="F160" s="61"/>
      <c r="G160" s="60"/>
      <c r="H160" s="17"/>
      <c r="I160" s="18"/>
      <c r="J160" s="7" t="s">
        <v>132</v>
      </c>
      <c r="K160" s="8"/>
      <c r="L160" s="8"/>
      <c r="M160" s="8"/>
      <c r="N160" s="23"/>
    </row>
    <row r="161" spans="2:14" ht="15">
      <c r="B161" s="77">
        <v>177</v>
      </c>
      <c r="C161" s="50">
        <v>1677.5</v>
      </c>
      <c r="D161" s="52" t="s">
        <v>12</v>
      </c>
      <c r="E161" s="50">
        <v>25</v>
      </c>
      <c r="F161" s="61">
        <v>2</v>
      </c>
      <c r="G161" s="60">
        <f>F161/E161</f>
        <v>0.08</v>
      </c>
      <c r="H161" s="17" t="s">
        <v>79</v>
      </c>
      <c r="I161" s="18" t="s">
        <v>82</v>
      </c>
      <c r="J161" s="7"/>
      <c r="K161" s="8"/>
      <c r="L161" s="8"/>
      <c r="M161" s="8"/>
      <c r="N161" s="23"/>
    </row>
    <row r="162" spans="2:14" ht="15">
      <c r="B162" s="18"/>
      <c r="C162" s="50"/>
      <c r="D162" s="52"/>
      <c r="E162" s="50"/>
      <c r="F162" s="61"/>
      <c r="G162" s="60"/>
      <c r="H162" s="17"/>
      <c r="I162" s="18"/>
      <c r="J162" s="7" t="s">
        <v>159</v>
      </c>
      <c r="K162" s="8"/>
      <c r="L162" s="8"/>
      <c r="M162" s="8"/>
      <c r="N162" s="23"/>
    </row>
    <row r="163" spans="2:14" ht="15">
      <c r="B163" s="18"/>
      <c r="C163" s="50"/>
      <c r="D163" s="52" t="s">
        <v>16</v>
      </c>
      <c r="E163" s="50">
        <v>7</v>
      </c>
      <c r="F163" s="61">
        <v>0</v>
      </c>
      <c r="G163" s="60">
        <f>F163/E163</f>
        <v>0</v>
      </c>
      <c r="H163" s="17"/>
      <c r="I163" s="18" t="s">
        <v>82</v>
      </c>
      <c r="J163" s="7"/>
      <c r="K163" s="8"/>
      <c r="L163" s="8"/>
      <c r="M163" s="8"/>
      <c r="N163" s="23"/>
    </row>
    <row r="164" spans="2:14" ht="15">
      <c r="B164" s="78">
        <v>182</v>
      </c>
      <c r="C164" s="50">
        <v>1685.5</v>
      </c>
      <c r="D164" s="52" t="s">
        <v>12</v>
      </c>
      <c r="E164" s="50">
        <v>100</v>
      </c>
      <c r="F164" s="61">
        <v>23</v>
      </c>
      <c r="G164" s="60">
        <f>F164/E164</f>
        <v>0.23</v>
      </c>
      <c r="H164" s="17" t="s">
        <v>79</v>
      </c>
      <c r="I164" s="18" t="s">
        <v>82</v>
      </c>
      <c r="J164" s="7" t="s">
        <v>18</v>
      </c>
      <c r="K164" s="8"/>
      <c r="L164" s="8"/>
      <c r="M164" s="8"/>
      <c r="N164" s="23"/>
    </row>
    <row r="165" spans="2:14" ht="15">
      <c r="B165" s="18"/>
      <c r="C165" s="50"/>
      <c r="D165" s="52"/>
      <c r="E165" s="50"/>
      <c r="F165" s="61"/>
      <c r="G165" s="60"/>
      <c r="H165" s="17"/>
      <c r="I165" s="18"/>
      <c r="J165" s="7" t="s">
        <v>161</v>
      </c>
      <c r="K165" s="8"/>
      <c r="L165" s="8"/>
      <c r="M165" s="8"/>
      <c r="N165" s="23"/>
    </row>
    <row r="166" spans="2:14" ht="15">
      <c r="B166" s="18"/>
      <c r="C166" s="50"/>
      <c r="D166" s="52" t="s">
        <v>16</v>
      </c>
      <c r="E166" s="50">
        <v>100</v>
      </c>
      <c r="F166" s="61">
        <v>5</v>
      </c>
      <c r="G166" s="60">
        <f>F166/E166</f>
        <v>0.05</v>
      </c>
      <c r="H166" s="17" t="s">
        <v>79</v>
      </c>
      <c r="I166" s="18" t="s">
        <v>82</v>
      </c>
      <c r="J166" s="7"/>
      <c r="K166" s="8"/>
      <c r="L166" s="8"/>
      <c r="M166" s="8"/>
      <c r="N166" s="23"/>
    </row>
    <row r="167" spans="2:14" ht="15">
      <c r="B167" s="77">
        <v>184</v>
      </c>
      <c r="C167" s="50">
        <v>1695.5</v>
      </c>
      <c r="D167" s="52" t="s">
        <v>12</v>
      </c>
      <c r="E167" s="50">
        <v>100</v>
      </c>
      <c r="F167" s="61">
        <v>19</v>
      </c>
      <c r="G167" s="60">
        <f>F167/E167</f>
        <v>0.19</v>
      </c>
      <c r="H167" s="17" t="s">
        <v>79</v>
      </c>
      <c r="I167" s="18" t="s">
        <v>82</v>
      </c>
      <c r="J167" s="7"/>
      <c r="K167" s="8"/>
      <c r="L167" s="8"/>
      <c r="M167" s="8"/>
      <c r="N167" s="23"/>
    </row>
    <row r="168" spans="2:14" ht="15">
      <c r="B168" s="18"/>
      <c r="C168" s="50"/>
      <c r="D168" s="52"/>
      <c r="E168" s="50"/>
      <c r="F168" s="61">
        <v>1</v>
      </c>
      <c r="G168" s="60">
        <f>F168/E167</f>
        <v>0.01</v>
      </c>
      <c r="H168" s="17" t="s">
        <v>26</v>
      </c>
      <c r="I168" s="18" t="s">
        <v>82</v>
      </c>
      <c r="J168" s="7" t="s">
        <v>27</v>
      </c>
      <c r="K168" s="8"/>
      <c r="L168" s="8"/>
      <c r="M168" s="8"/>
      <c r="N168" s="23"/>
    </row>
    <row r="169" spans="2:14" ht="15">
      <c r="B169" s="18"/>
      <c r="C169" s="50"/>
      <c r="D169" s="52"/>
      <c r="E169" s="50"/>
      <c r="F169" s="61"/>
      <c r="G169" s="60"/>
      <c r="H169" s="17"/>
      <c r="I169" s="18"/>
      <c r="J169" s="7" t="s">
        <v>162</v>
      </c>
      <c r="K169" s="8"/>
      <c r="L169" s="8"/>
      <c r="M169" s="8"/>
      <c r="N169" s="23"/>
    </row>
    <row r="170" spans="2:14" ht="15">
      <c r="B170" s="18"/>
      <c r="C170" s="50"/>
      <c r="D170" s="52" t="s">
        <v>16</v>
      </c>
      <c r="E170" s="50">
        <v>100</v>
      </c>
      <c r="F170" s="61">
        <v>2</v>
      </c>
      <c r="G170" s="60">
        <f>F170/E170</f>
        <v>0.02</v>
      </c>
      <c r="H170" s="17" t="s">
        <v>79</v>
      </c>
      <c r="I170" s="18" t="s">
        <v>82</v>
      </c>
      <c r="J170" s="1"/>
      <c r="K170" s="8"/>
      <c r="L170" s="8"/>
      <c r="M170" s="8"/>
      <c r="N170" s="23"/>
    </row>
    <row r="171" spans="2:14" ht="15">
      <c r="B171" s="18"/>
      <c r="C171" s="50"/>
      <c r="D171" s="52"/>
      <c r="E171" s="50"/>
      <c r="F171" s="61"/>
      <c r="G171" s="60"/>
      <c r="H171" s="17"/>
      <c r="I171" s="18"/>
      <c r="J171" s="7" t="s">
        <v>163</v>
      </c>
      <c r="K171" s="8"/>
      <c r="L171" s="8"/>
      <c r="M171" s="8"/>
      <c r="N171" s="23"/>
    </row>
    <row r="172" spans="2:14" ht="15">
      <c r="B172" s="77">
        <v>186</v>
      </c>
      <c r="C172" s="50">
        <v>1705.5</v>
      </c>
      <c r="D172" s="52" t="s">
        <v>28</v>
      </c>
      <c r="E172" s="50">
        <v>60</v>
      </c>
      <c r="F172" s="61">
        <v>9</v>
      </c>
      <c r="G172" s="60">
        <f>F172/E172</f>
        <v>0.15</v>
      </c>
      <c r="H172" s="17" t="s">
        <v>79</v>
      </c>
      <c r="I172" s="18" t="s">
        <v>82</v>
      </c>
      <c r="J172" s="7"/>
      <c r="K172" s="8"/>
      <c r="L172" s="8"/>
      <c r="M172" s="8"/>
      <c r="N172" s="23"/>
    </row>
    <row r="173" spans="2:14" ht="15">
      <c r="B173" s="18"/>
      <c r="C173" s="50"/>
      <c r="D173" s="52"/>
      <c r="E173" s="50"/>
      <c r="F173" s="61"/>
      <c r="G173" s="60"/>
      <c r="H173" s="17"/>
      <c r="I173" s="18"/>
      <c r="J173" s="7" t="s">
        <v>164</v>
      </c>
      <c r="K173" s="8"/>
      <c r="L173" s="8"/>
      <c r="M173" s="8"/>
      <c r="N173" s="23"/>
    </row>
    <row r="174" spans="2:14" ht="15">
      <c r="B174" s="18"/>
      <c r="C174" s="50"/>
      <c r="D174" s="52" t="s">
        <v>16</v>
      </c>
      <c r="E174" s="50">
        <v>50</v>
      </c>
      <c r="F174" s="61">
        <v>0</v>
      </c>
      <c r="G174" s="60">
        <f aca="true" t="shared" si="4" ref="G174:G179">F174/E174</f>
        <v>0</v>
      </c>
      <c r="H174" s="17"/>
      <c r="I174" s="18" t="s">
        <v>82</v>
      </c>
      <c r="J174" s="7"/>
      <c r="K174" s="8"/>
      <c r="L174" s="8"/>
      <c r="M174" s="8"/>
      <c r="N174" s="23"/>
    </row>
    <row r="175" spans="2:14" ht="15">
      <c r="B175" s="77">
        <v>188</v>
      </c>
      <c r="C175" s="50">
        <v>1715.5</v>
      </c>
      <c r="D175" s="52" t="s">
        <v>12</v>
      </c>
      <c r="E175" s="50">
        <v>63</v>
      </c>
      <c r="F175" s="61">
        <v>3</v>
      </c>
      <c r="G175" s="60">
        <f t="shared" si="4"/>
        <v>0.047619047619047616</v>
      </c>
      <c r="H175" s="17" t="s">
        <v>79</v>
      </c>
      <c r="I175" s="18" t="s">
        <v>82</v>
      </c>
      <c r="J175" s="7"/>
      <c r="K175" s="8"/>
      <c r="L175" s="8"/>
      <c r="M175" s="8"/>
      <c r="N175" s="23"/>
    </row>
    <row r="176" spans="2:14" ht="15">
      <c r="B176" s="18"/>
      <c r="C176" s="50"/>
      <c r="D176" s="52" t="s">
        <v>16</v>
      </c>
      <c r="E176" s="50">
        <v>13</v>
      </c>
      <c r="F176" s="61">
        <v>0</v>
      </c>
      <c r="G176" s="60">
        <f t="shared" si="4"/>
        <v>0</v>
      </c>
      <c r="H176" s="17"/>
      <c r="I176" s="18" t="s">
        <v>82</v>
      </c>
      <c r="J176" s="7"/>
      <c r="K176" s="8"/>
      <c r="L176" s="8"/>
      <c r="M176" s="8"/>
      <c r="N176" s="23"/>
    </row>
    <row r="177" spans="2:14" ht="15">
      <c r="B177" s="77">
        <v>190</v>
      </c>
      <c r="C177" s="50">
        <v>1725.5</v>
      </c>
      <c r="D177" s="52" t="s">
        <v>12</v>
      </c>
      <c r="E177" s="50">
        <v>52</v>
      </c>
      <c r="F177" s="61">
        <v>1</v>
      </c>
      <c r="G177" s="60">
        <f t="shared" si="4"/>
        <v>0.019230769230769232</v>
      </c>
      <c r="H177" s="17" t="s">
        <v>79</v>
      </c>
      <c r="I177" s="18" t="s">
        <v>82</v>
      </c>
      <c r="J177" s="7"/>
      <c r="K177" s="8"/>
      <c r="L177" s="8"/>
      <c r="M177" s="8"/>
      <c r="N177" s="23"/>
    </row>
    <row r="178" spans="2:14" ht="15">
      <c r="B178" s="18"/>
      <c r="C178" s="50"/>
      <c r="D178" s="52" t="s">
        <v>16</v>
      </c>
      <c r="E178" s="50">
        <v>3</v>
      </c>
      <c r="F178" s="61">
        <v>0</v>
      </c>
      <c r="G178" s="60">
        <f t="shared" si="4"/>
        <v>0</v>
      </c>
      <c r="H178" s="17"/>
      <c r="I178" s="18" t="s">
        <v>82</v>
      </c>
      <c r="J178" s="7"/>
      <c r="K178" s="8"/>
      <c r="L178" s="8"/>
      <c r="M178" s="8"/>
      <c r="N178" s="23"/>
    </row>
    <row r="179" spans="2:14" ht="15">
      <c r="B179" s="41">
        <v>192</v>
      </c>
      <c r="C179" s="50">
        <v>1735.5</v>
      </c>
      <c r="D179" s="52" t="s">
        <v>12</v>
      </c>
      <c r="E179" s="50">
        <v>21</v>
      </c>
      <c r="F179" s="61">
        <v>1</v>
      </c>
      <c r="G179" s="60">
        <f t="shared" si="4"/>
        <v>0.047619047619047616</v>
      </c>
      <c r="H179" s="17" t="s">
        <v>79</v>
      </c>
      <c r="I179" s="18" t="s">
        <v>82</v>
      </c>
      <c r="J179" s="7"/>
      <c r="K179" s="8"/>
      <c r="L179" s="8"/>
      <c r="M179" s="8"/>
      <c r="N179" s="23"/>
    </row>
    <row r="180" spans="2:14" ht="15">
      <c r="B180" s="18"/>
      <c r="C180" s="50"/>
      <c r="D180" s="52"/>
      <c r="E180" s="50"/>
      <c r="F180" s="61"/>
      <c r="G180" s="60"/>
      <c r="H180" s="17"/>
      <c r="I180" s="18"/>
      <c r="J180" s="7" t="s">
        <v>164</v>
      </c>
      <c r="K180" s="8"/>
      <c r="L180" s="8"/>
      <c r="M180" s="8"/>
      <c r="N180" s="23"/>
    </row>
    <row r="181" spans="2:14" ht="15">
      <c r="B181" s="18"/>
      <c r="C181" s="50"/>
      <c r="D181" s="52" t="s">
        <v>16</v>
      </c>
      <c r="E181" s="50">
        <v>55</v>
      </c>
      <c r="F181" s="61">
        <v>3</v>
      </c>
      <c r="G181" s="60">
        <f>F181/E181</f>
        <v>0.05454545454545454</v>
      </c>
      <c r="H181" s="17" t="s">
        <v>19</v>
      </c>
      <c r="I181" s="18" t="s">
        <v>82</v>
      </c>
      <c r="J181" s="7"/>
      <c r="K181" s="8"/>
      <c r="L181" s="8"/>
      <c r="M181" s="8"/>
      <c r="N181" s="23"/>
    </row>
    <row r="182" spans="2:14" ht="15">
      <c r="B182" s="41">
        <v>195</v>
      </c>
      <c r="C182" s="50">
        <v>1745.5</v>
      </c>
      <c r="D182" s="52" t="s">
        <v>12</v>
      </c>
      <c r="E182" s="50">
        <v>23</v>
      </c>
      <c r="F182" s="61">
        <v>3</v>
      </c>
      <c r="G182" s="60">
        <f>F182/E182</f>
        <v>0.13043478260869565</v>
      </c>
      <c r="H182" s="17" t="s">
        <v>79</v>
      </c>
      <c r="I182" s="18" t="s">
        <v>82</v>
      </c>
      <c r="J182" s="7"/>
      <c r="K182" s="8"/>
      <c r="L182" s="8"/>
      <c r="M182" s="8"/>
      <c r="N182" s="23"/>
    </row>
    <row r="183" spans="2:14" ht="15">
      <c r="B183" s="18"/>
      <c r="C183" s="50"/>
      <c r="D183" s="52" t="s">
        <v>20</v>
      </c>
      <c r="E183" s="50">
        <v>27</v>
      </c>
      <c r="F183" s="61">
        <v>0</v>
      </c>
      <c r="G183" s="60">
        <f>F183/E183</f>
        <v>0</v>
      </c>
      <c r="H183" s="17"/>
      <c r="I183" s="18" t="s">
        <v>82</v>
      </c>
      <c r="J183" s="7"/>
      <c r="K183" s="8"/>
      <c r="L183" s="8"/>
      <c r="M183" s="8"/>
      <c r="N183" s="23"/>
    </row>
    <row r="184" spans="2:14" ht="15">
      <c r="B184" s="51">
        <v>197</v>
      </c>
      <c r="C184" s="50">
        <v>1755.5</v>
      </c>
      <c r="D184" s="52" t="s">
        <v>12</v>
      </c>
      <c r="E184" s="50">
        <v>63</v>
      </c>
      <c r="F184" s="61">
        <v>9</v>
      </c>
      <c r="G184" s="60">
        <f>F184/E184</f>
        <v>0.14285714285714285</v>
      </c>
      <c r="H184" s="17" t="s">
        <v>79</v>
      </c>
      <c r="I184" s="18" t="s">
        <v>82</v>
      </c>
      <c r="J184" s="26" t="s">
        <v>135</v>
      </c>
      <c r="K184" s="8"/>
      <c r="L184" s="8"/>
      <c r="M184" s="8"/>
      <c r="N184" s="23"/>
    </row>
    <row r="185" spans="2:14" ht="15">
      <c r="B185" s="18"/>
      <c r="C185" s="50"/>
      <c r="D185" s="52"/>
      <c r="E185" s="50"/>
      <c r="F185" s="61">
        <v>2</v>
      </c>
      <c r="G185" s="60">
        <f>F185/E184</f>
        <v>0.031746031746031744</v>
      </c>
      <c r="H185" s="17" t="s">
        <v>79</v>
      </c>
      <c r="I185" s="18" t="s">
        <v>82</v>
      </c>
      <c r="J185" s="26" t="s">
        <v>136</v>
      </c>
      <c r="K185" s="8"/>
      <c r="L185" s="8"/>
      <c r="M185" s="8"/>
      <c r="N185" s="23"/>
    </row>
    <row r="186" spans="2:14" ht="15">
      <c r="B186" s="18"/>
      <c r="C186" s="50"/>
      <c r="D186" s="52"/>
      <c r="E186" s="50"/>
      <c r="F186" s="61"/>
      <c r="G186" s="60"/>
      <c r="H186" s="25"/>
      <c r="I186" s="18"/>
      <c r="J186" s="7" t="s">
        <v>134</v>
      </c>
      <c r="K186" s="8"/>
      <c r="L186" s="8"/>
      <c r="M186" s="8"/>
      <c r="N186" s="23"/>
    </row>
    <row r="187" spans="2:14" ht="15">
      <c r="B187" s="18"/>
      <c r="C187" s="50"/>
      <c r="D187" s="52" t="s">
        <v>16</v>
      </c>
      <c r="E187" s="50">
        <v>250</v>
      </c>
      <c r="F187" s="61">
        <v>3</v>
      </c>
      <c r="G187" s="60">
        <f>F187/E187</f>
        <v>0.012</v>
      </c>
      <c r="H187" s="17" t="s">
        <v>79</v>
      </c>
      <c r="I187" s="18"/>
      <c r="J187" s="7"/>
      <c r="K187" s="8"/>
      <c r="L187" s="8"/>
      <c r="M187" s="8"/>
      <c r="N187" s="23"/>
    </row>
    <row r="188" spans="2:14" ht="15">
      <c r="B188" s="18"/>
      <c r="C188" s="50"/>
      <c r="D188" s="52"/>
      <c r="E188" s="50"/>
      <c r="F188" s="61">
        <v>2</v>
      </c>
      <c r="G188" s="60">
        <f>F188/E187</f>
        <v>0.008</v>
      </c>
      <c r="H188" s="17" t="s">
        <v>19</v>
      </c>
      <c r="I188" s="18"/>
      <c r="J188" s="7"/>
      <c r="K188" s="8"/>
      <c r="L188" s="8"/>
      <c r="M188" s="8"/>
      <c r="N188" s="23"/>
    </row>
    <row r="189" spans="2:14" ht="15">
      <c r="B189" s="18"/>
      <c r="C189" s="50"/>
      <c r="D189" s="52"/>
      <c r="E189" s="50"/>
      <c r="F189" s="61"/>
      <c r="G189" s="60"/>
      <c r="H189" s="17"/>
      <c r="I189" s="18"/>
      <c r="J189" s="7" t="s">
        <v>104</v>
      </c>
      <c r="K189" s="8"/>
      <c r="L189" s="8"/>
      <c r="M189" s="8"/>
      <c r="N189" s="23"/>
    </row>
    <row r="190" spans="2:14" ht="15">
      <c r="B190" s="51">
        <v>199</v>
      </c>
      <c r="C190" s="50">
        <v>1765.5</v>
      </c>
      <c r="D190" s="52" t="s">
        <v>12</v>
      </c>
      <c r="E190" s="50">
        <v>31</v>
      </c>
      <c r="F190" s="61">
        <v>3</v>
      </c>
      <c r="G190" s="60">
        <f>F190/E190</f>
        <v>0.0967741935483871</v>
      </c>
      <c r="H190" s="17" t="s">
        <v>79</v>
      </c>
      <c r="I190" s="18" t="s">
        <v>82</v>
      </c>
      <c r="J190" s="7"/>
      <c r="K190" s="8"/>
      <c r="L190" s="8"/>
      <c r="M190" s="8"/>
      <c r="N190" s="23"/>
    </row>
    <row r="191" spans="2:14" ht="15">
      <c r="B191" s="18"/>
      <c r="C191" s="50"/>
      <c r="D191" s="52"/>
      <c r="E191" s="50"/>
      <c r="F191" s="61"/>
      <c r="G191" s="60"/>
      <c r="H191" s="17"/>
      <c r="I191" s="18"/>
      <c r="J191" s="7" t="s">
        <v>137</v>
      </c>
      <c r="K191" s="8"/>
      <c r="L191" s="8"/>
      <c r="M191" s="8"/>
      <c r="N191" s="23"/>
    </row>
    <row r="192" spans="2:14" ht="15">
      <c r="B192" s="18"/>
      <c r="C192" s="50"/>
      <c r="D192" s="52" t="s">
        <v>16</v>
      </c>
      <c r="E192" s="50">
        <v>150</v>
      </c>
      <c r="F192" s="61">
        <v>4</v>
      </c>
      <c r="G192" s="60">
        <f>F192/E192</f>
        <v>0.02666666666666667</v>
      </c>
      <c r="H192" s="17" t="s">
        <v>79</v>
      </c>
      <c r="I192" s="18" t="s">
        <v>82</v>
      </c>
      <c r="J192" s="7"/>
      <c r="K192" s="8"/>
      <c r="L192" s="8"/>
      <c r="M192" s="8"/>
      <c r="N192" s="23"/>
    </row>
    <row r="193" spans="2:14" ht="15">
      <c r="B193" s="18"/>
      <c r="C193" s="50"/>
      <c r="D193" s="52"/>
      <c r="E193" s="50"/>
      <c r="F193" s="61"/>
      <c r="G193" s="60"/>
      <c r="H193" s="17"/>
      <c r="I193" s="18"/>
      <c r="J193" s="7" t="s">
        <v>138</v>
      </c>
      <c r="K193" s="8"/>
      <c r="L193" s="8"/>
      <c r="M193" s="8"/>
      <c r="N193" s="23"/>
    </row>
    <row r="194" spans="2:14" ht="15">
      <c r="B194" s="41">
        <v>201</v>
      </c>
      <c r="C194" s="50">
        <v>1775.5</v>
      </c>
      <c r="D194" s="52" t="s">
        <v>12</v>
      </c>
      <c r="E194" s="50">
        <v>30</v>
      </c>
      <c r="F194" s="61">
        <v>2</v>
      </c>
      <c r="G194" s="60">
        <f>F194/E194</f>
        <v>0.06666666666666667</v>
      </c>
      <c r="H194" s="17" t="s">
        <v>79</v>
      </c>
      <c r="I194" s="18" t="s">
        <v>165</v>
      </c>
      <c r="J194" s="7"/>
      <c r="K194" s="8"/>
      <c r="L194" s="8"/>
      <c r="M194" s="8"/>
      <c r="N194" s="23"/>
    </row>
    <row r="195" spans="2:14" ht="15">
      <c r="B195" s="18"/>
      <c r="C195" s="50"/>
      <c r="D195" s="52" t="s">
        <v>16</v>
      </c>
      <c r="E195" s="50">
        <v>11</v>
      </c>
      <c r="F195" s="61">
        <v>1</v>
      </c>
      <c r="G195" s="60">
        <f>F195/E195</f>
        <v>0.09090909090909091</v>
      </c>
      <c r="H195" s="17" t="s">
        <v>19</v>
      </c>
      <c r="I195" s="18" t="s">
        <v>165</v>
      </c>
      <c r="J195" s="7"/>
      <c r="K195" s="8"/>
      <c r="L195" s="8"/>
      <c r="M195" s="8"/>
      <c r="N195" s="23"/>
    </row>
    <row r="196" spans="2:14" ht="15">
      <c r="B196" s="51">
        <v>203</v>
      </c>
      <c r="C196" s="50">
        <v>1785.5</v>
      </c>
      <c r="D196" s="52" t="s">
        <v>12</v>
      </c>
      <c r="E196" s="50">
        <v>34</v>
      </c>
      <c r="F196" s="61">
        <v>3</v>
      </c>
      <c r="G196" s="60">
        <f>F196/E196</f>
        <v>0.08823529411764706</v>
      </c>
      <c r="H196" s="17" t="s">
        <v>79</v>
      </c>
      <c r="I196" s="18" t="s">
        <v>82</v>
      </c>
      <c r="J196" s="7" t="s">
        <v>116</v>
      </c>
      <c r="K196" s="8"/>
      <c r="L196" s="8"/>
      <c r="M196" s="8"/>
      <c r="N196" s="23"/>
    </row>
    <row r="197" spans="2:14" ht="15">
      <c r="B197" s="18"/>
      <c r="C197" s="50"/>
      <c r="D197" s="52"/>
      <c r="E197" s="50"/>
      <c r="F197" s="61"/>
      <c r="G197" s="60"/>
      <c r="H197" s="17"/>
      <c r="I197" s="18"/>
      <c r="J197" s="7" t="s">
        <v>132</v>
      </c>
      <c r="K197" s="8"/>
      <c r="L197" s="8"/>
      <c r="M197" s="8"/>
      <c r="N197" s="23"/>
    </row>
    <row r="198" spans="2:14" ht="15">
      <c r="B198" s="18"/>
      <c r="C198" s="50"/>
      <c r="D198" s="52" t="s">
        <v>16</v>
      </c>
      <c r="E198" s="50">
        <v>120</v>
      </c>
      <c r="F198" s="61">
        <v>1</v>
      </c>
      <c r="G198" s="60">
        <f>F198/E198</f>
        <v>0.008333333333333333</v>
      </c>
      <c r="H198" s="17" t="s">
        <v>79</v>
      </c>
      <c r="I198" s="18" t="s">
        <v>82</v>
      </c>
      <c r="J198" s="1"/>
      <c r="K198" s="8"/>
      <c r="L198" s="8"/>
      <c r="M198" s="8"/>
      <c r="N198" s="23"/>
    </row>
    <row r="199" spans="2:14" ht="15">
      <c r="B199" s="18"/>
      <c r="C199" s="50"/>
      <c r="D199" s="52"/>
      <c r="E199" s="50"/>
      <c r="F199" s="61"/>
      <c r="G199" s="60"/>
      <c r="H199" s="17"/>
      <c r="I199" s="18"/>
      <c r="J199" s="7" t="s">
        <v>139</v>
      </c>
      <c r="K199" s="8"/>
      <c r="L199" s="8"/>
      <c r="M199" s="8"/>
      <c r="N199" s="23"/>
    </row>
    <row r="200" spans="2:14" ht="15">
      <c r="B200" s="41">
        <v>205</v>
      </c>
      <c r="C200" s="50">
        <v>1795.5</v>
      </c>
      <c r="D200" s="52" t="s">
        <v>12</v>
      </c>
      <c r="E200" s="50">
        <v>16</v>
      </c>
      <c r="F200" s="61">
        <v>0</v>
      </c>
      <c r="G200" s="60">
        <f>F200/E200</f>
        <v>0</v>
      </c>
      <c r="H200" s="17"/>
      <c r="I200" s="18" t="s">
        <v>82</v>
      </c>
      <c r="J200" s="7"/>
      <c r="K200" s="8"/>
      <c r="L200" s="8"/>
      <c r="M200" s="8"/>
      <c r="N200" s="23"/>
    </row>
    <row r="201" spans="2:14" ht="15">
      <c r="B201" s="18"/>
      <c r="C201" s="50"/>
      <c r="D201" s="52" t="s">
        <v>16</v>
      </c>
      <c r="E201" s="50">
        <v>17</v>
      </c>
      <c r="F201" s="61">
        <v>1</v>
      </c>
      <c r="G201" s="60">
        <f>F201/E201</f>
        <v>0.058823529411764705</v>
      </c>
      <c r="H201" s="17" t="s">
        <v>19</v>
      </c>
      <c r="I201" s="18" t="s">
        <v>82</v>
      </c>
      <c r="J201" s="7"/>
      <c r="K201" s="8"/>
      <c r="L201" s="8"/>
      <c r="M201" s="8"/>
      <c r="N201" s="23"/>
    </row>
    <row r="202" spans="2:14" ht="15">
      <c r="B202" s="41">
        <v>207</v>
      </c>
      <c r="C202" s="62">
        <v>1805.5</v>
      </c>
      <c r="D202" s="52" t="s">
        <v>12</v>
      </c>
      <c r="E202" s="50">
        <v>22</v>
      </c>
      <c r="F202" s="61">
        <v>3</v>
      </c>
      <c r="G202" s="60">
        <f>F202/E202</f>
        <v>0.13636363636363635</v>
      </c>
      <c r="H202" s="17" t="s">
        <v>79</v>
      </c>
      <c r="I202" s="18" t="s">
        <v>165</v>
      </c>
      <c r="J202" s="7"/>
      <c r="K202" s="8"/>
      <c r="L202" s="8"/>
      <c r="M202" s="8"/>
      <c r="N202" s="23"/>
    </row>
    <row r="203" spans="2:14" ht="15">
      <c r="B203" s="18"/>
      <c r="C203" s="62"/>
      <c r="D203" s="52"/>
      <c r="E203" s="50"/>
      <c r="F203" s="61">
        <v>1</v>
      </c>
      <c r="G203" s="60">
        <f>F203/E202</f>
        <v>0.045454545454545456</v>
      </c>
      <c r="H203" s="17" t="s">
        <v>19</v>
      </c>
      <c r="I203" s="18" t="s">
        <v>165</v>
      </c>
      <c r="J203" s="7"/>
      <c r="K203" s="8"/>
      <c r="L203" s="8"/>
      <c r="M203" s="8"/>
      <c r="N203" s="23"/>
    </row>
    <row r="204" spans="2:14" ht="15">
      <c r="B204" s="18"/>
      <c r="C204" s="62"/>
      <c r="D204" s="52" t="s">
        <v>16</v>
      </c>
      <c r="E204" s="50">
        <v>30</v>
      </c>
      <c r="F204" s="61">
        <v>1</v>
      </c>
      <c r="G204" s="60">
        <f>F204/E204</f>
        <v>0.03333333333333333</v>
      </c>
      <c r="H204" s="17" t="s">
        <v>47</v>
      </c>
      <c r="I204" s="18" t="s">
        <v>82</v>
      </c>
      <c r="J204" s="7"/>
      <c r="K204" s="8"/>
      <c r="L204" s="8"/>
      <c r="M204" s="8"/>
      <c r="N204" s="23"/>
    </row>
    <row r="205" spans="2:14" ht="15">
      <c r="B205" s="41">
        <v>209</v>
      </c>
      <c r="C205" s="62">
        <v>1815.5</v>
      </c>
      <c r="D205" s="52" t="s">
        <v>12</v>
      </c>
      <c r="E205" s="50">
        <v>11</v>
      </c>
      <c r="F205" s="61">
        <v>0</v>
      </c>
      <c r="G205" s="60">
        <f>F205/E205</f>
        <v>0</v>
      </c>
      <c r="H205" s="17"/>
      <c r="I205" s="18" t="s">
        <v>165</v>
      </c>
      <c r="J205" s="7"/>
      <c r="K205" s="8"/>
      <c r="L205" s="8"/>
      <c r="M205" s="8"/>
      <c r="N205" s="23"/>
    </row>
    <row r="206" spans="2:14" ht="15">
      <c r="B206" s="18"/>
      <c r="C206" s="62"/>
      <c r="D206" s="52" t="s">
        <v>16</v>
      </c>
      <c r="E206" s="50">
        <v>19</v>
      </c>
      <c r="F206" s="61">
        <v>0</v>
      </c>
      <c r="G206" s="60">
        <f>F206/E206</f>
        <v>0</v>
      </c>
      <c r="H206" s="17"/>
      <c r="I206" s="18" t="s">
        <v>165</v>
      </c>
      <c r="J206" s="7"/>
      <c r="K206" s="8"/>
      <c r="L206" s="8"/>
      <c r="M206" s="8"/>
      <c r="N206" s="23"/>
    </row>
    <row r="207" spans="2:14" ht="15">
      <c r="B207" s="51">
        <v>211</v>
      </c>
      <c r="C207" s="62">
        <v>1825.5</v>
      </c>
      <c r="D207" s="52" t="s">
        <v>12</v>
      </c>
      <c r="E207" s="50">
        <v>17</v>
      </c>
      <c r="F207" s="61">
        <v>3</v>
      </c>
      <c r="G207" s="60">
        <f>F207/E207</f>
        <v>0.17647058823529413</v>
      </c>
      <c r="H207" s="17" t="s">
        <v>79</v>
      </c>
      <c r="I207" s="18" t="s">
        <v>82</v>
      </c>
      <c r="J207" s="7" t="s">
        <v>140</v>
      </c>
      <c r="K207" s="8"/>
      <c r="L207" s="8"/>
      <c r="M207" s="8"/>
      <c r="N207" s="23"/>
    </row>
    <row r="208" spans="2:14" ht="15">
      <c r="B208" s="18"/>
      <c r="C208" s="62"/>
      <c r="D208" s="52"/>
      <c r="E208" s="50"/>
      <c r="F208" s="61"/>
      <c r="G208" s="60"/>
      <c r="H208" s="17"/>
      <c r="I208" s="18"/>
      <c r="J208" s="7" t="s">
        <v>132</v>
      </c>
      <c r="K208" s="8"/>
      <c r="L208" s="8"/>
      <c r="M208" s="8"/>
      <c r="N208" s="23"/>
    </row>
    <row r="209" spans="2:14" ht="15">
      <c r="B209" s="18"/>
      <c r="C209" s="62"/>
      <c r="D209" s="52" t="s">
        <v>16</v>
      </c>
      <c r="E209" s="50">
        <v>125</v>
      </c>
      <c r="F209" s="61">
        <v>0</v>
      </c>
      <c r="G209" s="60">
        <f>F209/E209</f>
        <v>0</v>
      </c>
      <c r="H209" s="17"/>
      <c r="I209" s="18" t="s">
        <v>82</v>
      </c>
      <c r="J209" s="7"/>
      <c r="K209" s="8"/>
      <c r="L209" s="8"/>
      <c r="M209" s="8"/>
      <c r="N209" s="23"/>
    </row>
    <row r="210" spans="2:14" ht="15">
      <c r="B210" s="41">
        <v>213</v>
      </c>
      <c r="C210" s="62">
        <v>1835.5</v>
      </c>
      <c r="D210" s="52" t="s">
        <v>12</v>
      </c>
      <c r="E210" s="50">
        <v>22</v>
      </c>
      <c r="F210" s="61">
        <v>2</v>
      </c>
      <c r="G210" s="60">
        <f>F210/E210</f>
        <v>0.09090909090909091</v>
      </c>
      <c r="H210" s="17" t="s">
        <v>79</v>
      </c>
      <c r="I210" s="18" t="s">
        <v>165</v>
      </c>
      <c r="J210" s="7"/>
      <c r="K210" s="8"/>
      <c r="L210" s="8"/>
      <c r="M210" s="8"/>
      <c r="N210" s="23"/>
    </row>
    <row r="211" spans="2:14" ht="15">
      <c r="B211" s="18"/>
      <c r="C211" s="62"/>
      <c r="D211" s="52" t="s">
        <v>16</v>
      </c>
      <c r="E211" s="50">
        <v>36</v>
      </c>
      <c r="F211" s="61">
        <v>2</v>
      </c>
      <c r="G211" s="60">
        <f>F211/E211</f>
        <v>0.05555555555555555</v>
      </c>
      <c r="H211" s="17" t="s">
        <v>19</v>
      </c>
      <c r="I211" s="18" t="s">
        <v>165</v>
      </c>
      <c r="J211" s="7"/>
      <c r="K211" s="8"/>
      <c r="L211" s="8"/>
      <c r="M211" s="8"/>
      <c r="N211" s="23"/>
    </row>
    <row r="212" spans="2:14" ht="15">
      <c r="B212" s="51">
        <v>216</v>
      </c>
      <c r="C212" s="62">
        <v>1845.5</v>
      </c>
      <c r="D212" s="52" t="s">
        <v>12</v>
      </c>
      <c r="E212" s="50">
        <v>21</v>
      </c>
      <c r="F212" s="61">
        <v>6</v>
      </c>
      <c r="G212" s="60">
        <f>F212/E212</f>
        <v>0.2857142857142857</v>
      </c>
      <c r="H212" s="17" t="s">
        <v>79</v>
      </c>
      <c r="I212" s="18" t="s">
        <v>82</v>
      </c>
      <c r="J212" s="7"/>
      <c r="K212" s="8"/>
      <c r="L212" s="8"/>
      <c r="M212" s="8"/>
      <c r="N212" s="23"/>
    </row>
    <row r="213" spans="2:14" ht="15">
      <c r="B213" s="18"/>
      <c r="C213" s="62"/>
      <c r="D213" s="52"/>
      <c r="E213" s="50"/>
      <c r="F213" s="61"/>
      <c r="G213" s="60"/>
      <c r="H213" s="17"/>
      <c r="I213" s="18"/>
      <c r="J213" s="7" t="s">
        <v>129</v>
      </c>
      <c r="K213" s="8"/>
      <c r="L213" s="8"/>
      <c r="M213" s="8"/>
      <c r="N213" s="23"/>
    </row>
    <row r="214" spans="2:14" ht="15">
      <c r="B214" s="18"/>
      <c r="C214" s="62"/>
      <c r="D214" s="52" t="s">
        <v>16</v>
      </c>
      <c r="E214" s="50">
        <v>90</v>
      </c>
      <c r="F214" s="61">
        <v>0</v>
      </c>
      <c r="G214" s="60"/>
      <c r="H214" s="17"/>
      <c r="I214" s="18" t="s">
        <v>82</v>
      </c>
      <c r="J214" s="7"/>
      <c r="K214" s="8"/>
      <c r="L214" s="8"/>
      <c r="M214" s="8"/>
      <c r="N214" s="23"/>
    </row>
    <row r="215" spans="2:14" ht="15">
      <c r="B215" s="18"/>
      <c r="C215" s="62"/>
      <c r="D215" s="52"/>
      <c r="E215" s="50"/>
      <c r="F215" s="61"/>
      <c r="G215" s="60"/>
      <c r="H215" s="17"/>
      <c r="I215" s="18"/>
      <c r="J215" s="7" t="s">
        <v>128</v>
      </c>
      <c r="K215" s="8"/>
      <c r="L215" s="8"/>
      <c r="M215" s="8"/>
      <c r="N215" s="23"/>
    </row>
    <row r="216" spans="2:14" ht="15">
      <c r="B216" s="41">
        <v>218</v>
      </c>
      <c r="C216" s="62">
        <v>1855.5</v>
      </c>
      <c r="D216" s="52" t="s">
        <v>12</v>
      </c>
      <c r="E216" s="50">
        <v>26</v>
      </c>
      <c r="F216" s="61">
        <v>2</v>
      </c>
      <c r="G216" s="60">
        <f>F216/E216</f>
        <v>0.07692307692307693</v>
      </c>
      <c r="H216" s="17" t="s">
        <v>79</v>
      </c>
      <c r="I216" s="18" t="s">
        <v>82</v>
      </c>
      <c r="J216" s="7"/>
      <c r="K216" s="8"/>
      <c r="L216" s="8"/>
      <c r="M216" s="8"/>
      <c r="N216" s="23"/>
    </row>
    <row r="217" spans="2:14" ht="15">
      <c r="B217" s="18"/>
      <c r="C217" s="62"/>
      <c r="D217" s="52"/>
      <c r="E217" s="50"/>
      <c r="F217" s="61"/>
      <c r="G217" s="60"/>
      <c r="H217" s="17"/>
      <c r="I217" s="18"/>
      <c r="J217" s="7" t="s">
        <v>97</v>
      </c>
      <c r="K217" s="8"/>
      <c r="L217" s="8"/>
      <c r="M217" s="8"/>
      <c r="N217" s="23"/>
    </row>
    <row r="218" spans="2:14" ht="15">
      <c r="B218" s="18"/>
      <c r="C218" s="62"/>
      <c r="D218" s="52" t="s">
        <v>16</v>
      </c>
      <c r="E218" s="50">
        <v>5</v>
      </c>
      <c r="F218" s="61">
        <v>0</v>
      </c>
      <c r="G218" s="60">
        <f>F218/E218</f>
        <v>0</v>
      </c>
      <c r="H218" s="17"/>
      <c r="I218" s="18" t="s">
        <v>82</v>
      </c>
      <c r="J218" s="7"/>
      <c r="K218" s="8"/>
      <c r="L218" s="8"/>
      <c r="M218" s="8"/>
      <c r="N218" s="23"/>
    </row>
    <row r="219" spans="2:14" ht="15">
      <c r="B219" s="51">
        <v>220</v>
      </c>
      <c r="C219" s="62">
        <v>1865.5</v>
      </c>
      <c r="D219" s="52" t="s">
        <v>12</v>
      </c>
      <c r="E219" s="50">
        <v>55</v>
      </c>
      <c r="F219" s="61">
        <v>5</v>
      </c>
      <c r="G219" s="60">
        <f>F219/E219</f>
        <v>0.09090909090909091</v>
      </c>
      <c r="H219" s="17" t="s">
        <v>79</v>
      </c>
      <c r="I219" s="18"/>
      <c r="J219" s="7"/>
      <c r="K219" s="8"/>
      <c r="L219" s="8"/>
      <c r="M219" s="8"/>
      <c r="N219" s="23"/>
    </row>
    <row r="220" spans="2:14" ht="15">
      <c r="B220" s="18"/>
      <c r="C220" s="62"/>
      <c r="D220" s="52"/>
      <c r="E220" s="50"/>
      <c r="F220" s="61">
        <v>1</v>
      </c>
      <c r="G220" s="60">
        <f>F220/E219</f>
        <v>0.01818181818181818</v>
      </c>
      <c r="H220" s="25" t="s">
        <v>67</v>
      </c>
      <c r="I220" s="18"/>
      <c r="J220" s="7" t="s">
        <v>141</v>
      </c>
      <c r="K220" s="8"/>
      <c r="L220" s="8"/>
      <c r="M220" s="8"/>
      <c r="N220" s="23"/>
    </row>
    <row r="221" spans="2:14" ht="15">
      <c r="B221" s="18"/>
      <c r="C221" s="62"/>
      <c r="D221" s="52"/>
      <c r="E221" s="50"/>
      <c r="F221" s="61"/>
      <c r="G221" s="60"/>
      <c r="H221" s="25"/>
      <c r="I221" s="18"/>
      <c r="J221" s="7" t="s">
        <v>133</v>
      </c>
      <c r="K221" s="8"/>
      <c r="L221" s="8"/>
      <c r="M221" s="8"/>
      <c r="N221" s="23"/>
    </row>
    <row r="222" spans="2:14" ht="15">
      <c r="B222" s="18"/>
      <c r="C222" s="62"/>
      <c r="D222" s="52" t="s">
        <v>16</v>
      </c>
      <c r="E222" s="50">
        <v>120</v>
      </c>
      <c r="F222" s="61">
        <v>2</v>
      </c>
      <c r="G222" s="60">
        <f>F222/E222</f>
        <v>0.016666666666666666</v>
      </c>
      <c r="H222" s="17" t="s">
        <v>79</v>
      </c>
      <c r="I222" s="18" t="s">
        <v>82</v>
      </c>
      <c r="J222" s="7"/>
      <c r="K222" s="8"/>
      <c r="L222" s="8"/>
      <c r="M222" s="8"/>
      <c r="N222" s="23"/>
    </row>
    <row r="223" spans="2:14" ht="15">
      <c r="B223" s="18"/>
      <c r="C223" s="62"/>
      <c r="D223" s="52"/>
      <c r="E223" s="50"/>
      <c r="F223" s="61"/>
      <c r="G223" s="60"/>
      <c r="H223" s="17"/>
      <c r="I223" s="18"/>
      <c r="J223" s="7" t="s">
        <v>138</v>
      </c>
      <c r="K223" s="8"/>
      <c r="L223" s="8"/>
      <c r="M223" s="8"/>
      <c r="N223" s="23"/>
    </row>
    <row r="224" spans="2:14" ht="15">
      <c r="B224" s="78">
        <v>222</v>
      </c>
      <c r="C224" s="62">
        <v>1875.5</v>
      </c>
      <c r="D224" s="52" t="s">
        <v>24</v>
      </c>
      <c r="E224" s="50">
        <v>64</v>
      </c>
      <c r="F224" s="61">
        <v>24</v>
      </c>
      <c r="G224" s="60">
        <f aca="true" t="shared" si="5" ref="G224:G229">F224/E224</f>
        <v>0.375</v>
      </c>
      <c r="H224" s="17" t="s">
        <v>79</v>
      </c>
      <c r="I224" s="18" t="s">
        <v>82</v>
      </c>
      <c r="J224" s="7"/>
      <c r="K224" s="8"/>
      <c r="L224" s="8"/>
      <c r="M224" s="8"/>
      <c r="N224" s="23"/>
    </row>
    <row r="225" spans="2:14" ht="15">
      <c r="B225" s="78">
        <v>224</v>
      </c>
      <c r="C225" s="62">
        <v>1885.5</v>
      </c>
      <c r="D225" s="52" t="s">
        <v>12</v>
      </c>
      <c r="E225" s="50">
        <v>49</v>
      </c>
      <c r="F225" s="61">
        <v>10</v>
      </c>
      <c r="G225" s="60">
        <f t="shared" si="5"/>
        <v>0.20408163265306123</v>
      </c>
      <c r="H225" s="17" t="s">
        <v>79</v>
      </c>
      <c r="I225" s="18" t="s">
        <v>82</v>
      </c>
      <c r="J225" s="7"/>
      <c r="K225" s="8"/>
      <c r="L225" s="8"/>
      <c r="M225" s="8"/>
      <c r="N225" s="23"/>
    </row>
    <row r="226" spans="2:14" ht="15">
      <c r="B226" s="78">
        <v>226</v>
      </c>
      <c r="C226" s="62">
        <v>1895.5</v>
      </c>
      <c r="D226" s="52" t="s">
        <v>12</v>
      </c>
      <c r="E226" s="50">
        <v>44</v>
      </c>
      <c r="F226" s="61">
        <v>10</v>
      </c>
      <c r="G226" s="60">
        <f t="shared" si="5"/>
        <v>0.22727272727272727</v>
      </c>
      <c r="H226" s="17" t="s">
        <v>79</v>
      </c>
      <c r="I226" s="18" t="s">
        <v>82</v>
      </c>
      <c r="J226" s="7"/>
      <c r="K226" s="8"/>
      <c r="L226" s="8"/>
      <c r="M226" s="8"/>
      <c r="N226" s="23"/>
    </row>
    <row r="227" spans="2:14" ht="15">
      <c r="B227" s="78">
        <v>228</v>
      </c>
      <c r="C227" s="50">
        <v>1905.5</v>
      </c>
      <c r="D227" s="52" t="s">
        <v>12</v>
      </c>
      <c r="E227" s="50">
        <v>44</v>
      </c>
      <c r="F227" s="61">
        <v>13</v>
      </c>
      <c r="G227" s="60">
        <f t="shared" si="5"/>
        <v>0.29545454545454547</v>
      </c>
      <c r="H227" s="17" t="s">
        <v>79</v>
      </c>
      <c r="I227" s="18" t="s">
        <v>82</v>
      </c>
      <c r="J227" s="7"/>
      <c r="K227" s="8"/>
      <c r="L227" s="8"/>
      <c r="M227" s="8"/>
      <c r="N227" s="23"/>
    </row>
    <row r="228" spans="2:14" ht="15">
      <c r="B228" s="78">
        <v>230</v>
      </c>
      <c r="C228" s="50">
        <v>1915.5</v>
      </c>
      <c r="D228" s="52" t="s">
        <v>12</v>
      </c>
      <c r="E228" s="50">
        <v>35</v>
      </c>
      <c r="F228" s="61">
        <v>5</v>
      </c>
      <c r="G228" s="60">
        <f t="shared" si="5"/>
        <v>0.14285714285714285</v>
      </c>
      <c r="H228" s="17" t="s">
        <v>79</v>
      </c>
      <c r="I228" s="18" t="s">
        <v>82</v>
      </c>
      <c r="J228" s="7"/>
      <c r="K228" s="8"/>
      <c r="L228" s="8"/>
      <c r="M228" s="8"/>
      <c r="N228" s="23"/>
    </row>
    <row r="229" spans="2:14" ht="15">
      <c r="B229" s="78">
        <v>232</v>
      </c>
      <c r="C229" s="50">
        <v>1925.5</v>
      </c>
      <c r="D229" s="52" t="s">
        <v>12</v>
      </c>
      <c r="E229" s="50">
        <v>11</v>
      </c>
      <c r="F229" s="61">
        <v>3</v>
      </c>
      <c r="G229" s="60">
        <f t="shared" si="5"/>
        <v>0.2727272727272727</v>
      </c>
      <c r="H229" s="17" t="s">
        <v>79</v>
      </c>
      <c r="I229" s="18" t="s">
        <v>82</v>
      </c>
      <c r="J229" s="7"/>
      <c r="K229" s="8"/>
      <c r="L229" s="8"/>
      <c r="M229" s="8"/>
      <c r="N229" s="23"/>
    </row>
    <row r="230" spans="2:14" ht="15">
      <c r="B230" s="78">
        <v>234</v>
      </c>
      <c r="C230" s="50">
        <v>1935.5</v>
      </c>
      <c r="D230" s="52" t="s">
        <v>12</v>
      </c>
      <c r="E230" s="50">
        <v>15</v>
      </c>
      <c r="F230" s="61">
        <v>2</v>
      </c>
      <c r="G230" s="60">
        <f>F230/E230</f>
        <v>0.13333333333333333</v>
      </c>
      <c r="H230" s="17" t="s">
        <v>79</v>
      </c>
      <c r="I230" s="18" t="s">
        <v>82</v>
      </c>
      <c r="J230" s="26"/>
      <c r="K230" s="8"/>
      <c r="L230" s="8"/>
      <c r="M230" s="8"/>
      <c r="N230" s="23"/>
    </row>
    <row r="231" spans="2:14" ht="15">
      <c r="B231" s="18"/>
      <c r="C231" s="50"/>
      <c r="D231" s="52"/>
      <c r="E231" s="50"/>
      <c r="F231" s="61"/>
      <c r="G231" s="60"/>
      <c r="H231" s="17"/>
      <c r="I231" s="18"/>
      <c r="J231" s="26" t="s">
        <v>166</v>
      </c>
      <c r="K231" s="8"/>
      <c r="L231" s="8"/>
      <c r="M231" s="8"/>
      <c r="N231" s="23"/>
    </row>
    <row r="232" spans="2:14" ht="15">
      <c r="B232" s="78">
        <v>237</v>
      </c>
      <c r="C232" s="50">
        <v>1945.5</v>
      </c>
      <c r="D232" s="52" t="s">
        <v>12</v>
      </c>
      <c r="E232" s="50">
        <v>13</v>
      </c>
      <c r="F232" s="61">
        <v>1</v>
      </c>
      <c r="G232" s="60">
        <f>F232/E232</f>
        <v>0.07692307692307693</v>
      </c>
      <c r="H232" s="17"/>
      <c r="I232" s="18" t="s">
        <v>82</v>
      </c>
      <c r="J232" s="7"/>
      <c r="K232" s="8"/>
      <c r="L232" s="8"/>
      <c r="M232" s="8"/>
      <c r="N232" s="23"/>
    </row>
    <row r="233" spans="2:14" ht="15">
      <c r="B233" s="78">
        <v>239</v>
      </c>
      <c r="C233" s="50">
        <v>1955.5</v>
      </c>
      <c r="D233" s="52" t="s">
        <v>29</v>
      </c>
      <c r="E233" s="50">
        <v>10</v>
      </c>
      <c r="F233" s="61">
        <v>1</v>
      </c>
      <c r="G233" s="60">
        <f>F233/E233</f>
        <v>0.1</v>
      </c>
      <c r="H233" s="17" t="s">
        <v>79</v>
      </c>
      <c r="I233" s="18" t="s">
        <v>82</v>
      </c>
      <c r="J233" s="7"/>
      <c r="K233" s="8"/>
      <c r="L233" s="8"/>
      <c r="M233" s="8"/>
      <c r="N233" s="23"/>
    </row>
    <row r="234" spans="2:14" ht="15">
      <c r="B234" s="78">
        <v>241</v>
      </c>
      <c r="C234" s="50">
        <v>1965.5</v>
      </c>
      <c r="D234" s="52" t="s">
        <v>12</v>
      </c>
      <c r="E234" s="50">
        <v>0</v>
      </c>
      <c r="F234" s="61">
        <v>0</v>
      </c>
      <c r="G234" s="60">
        <v>0</v>
      </c>
      <c r="H234" s="17"/>
      <c r="I234" s="18"/>
      <c r="J234" s="26" t="s">
        <v>167</v>
      </c>
      <c r="K234" s="8"/>
      <c r="L234" s="8"/>
      <c r="M234" s="8"/>
      <c r="N234" s="23"/>
    </row>
    <row r="235" spans="2:14" ht="15">
      <c r="B235" s="41">
        <v>243</v>
      </c>
      <c r="C235" s="50">
        <v>1975.5</v>
      </c>
      <c r="D235" s="52" t="s">
        <v>12</v>
      </c>
      <c r="E235" s="50">
        <v>18</v>
      </c>
      <c r="F235" s="61">
        <v>2</v>
      </c>
      <c r="G235" s="60">
        <f aca="true" t="shared" si="6" ref="G235:G240">F235/E235</f>
        <v>0.1111111111111111</v>
      </c>
      <c r="H235" s="17" t="s">
        <v>79</v>
      </c>
      <c r="I235" s="18" t="s">
        <v>82</v>
      </c>
      <c r="J235" s="7"/>
      <c r="K235" s="8"/>
      <c r="L235" s="8"/>
      <c r="M235" s="8"/>
      <c r="N235" s="23"/>
    </row>
    <row r="236" spans="2:14" ht="15">
      <c r="B236" s="18"/>
      <c r="C236" s="50"/>
      <c r="D236" s="52" t="s">
        <v>16</v>
      </c>
      <c r="E236" s="50">
        <v>15</v>
      </c>
      <c r="F236" s="61">
        <v>0</v>
      </c>
      <c r="G236" s="60">
        <f t="shared" si="6"/>
        <v>0</v>
      </c>
      <c r="H236" s="17"/>
      <c r="I236" s="18"/>
      <c r="J236" s="7"/>
      <c r="K236" s="8"/>
      <c r="L236" s="8"/>
      <c r="M236" s="8"/>
      <c r="N236" s="23"/>
    </row>
    <row r="237" spans="2:14" ht="15">
      <c r="B237" s="41">
        <v>248</v>
      </c>
      <c r="C237" s="50">
        <v>1985.5</v>
      </c>
      <c r="D237" s="52" t="s">
        <v>12</v>
      </c>
      <c r="E237" s="50">
        <v>13</v>
      </c>
      <c r="F237" s="61">
        <v>2</v>
      </c>
      <c r="G237" s="60">
        <f t="shared" si="6"/>
        <v>0.15384615384615385</v>
      </c>
      <c r="H237" s="17" t="s">
        <v>79</v>
      </c>
      <c r="I237" s="18" t="s">
        <v>82</v>
      </c>
      <c r="J237" s="7" t="s">
        <v>25</v>
      </c>
      <c r="K237" s="8"/>
      <c r="L237" s="8"/>
      <c r="M237" s="8"/>
      <c r="N237" s="23"/>
    </row>
    <row r="238" spans="2:14" ht="15">
      <c r="B238" s="18"/>
      <c r="C238" s="50"/>
      <c r="D238" s="52" t="s">
        <v>16</v>
      </c>
      <c r="E238" s="50">
        <v>18</v>
      </c>
      <c r="F238" s="61">
        <v>0</v>
      </c>
      <c r="G238" s="60">
        <f t="shared" si="6"/>
        <v>0</v>
      </c>
      <c r="H238" s="17"/>
      <c r="I238" s="18"/>
      <c r="J238" s="7"/>
      <c r="K238" s="8"/>
      <c r="L238" s="8"/>
      <c r="M238" s="8"/>
      <c r="N238" s="23"/>
    </row>
    <row r="239" spans="2:14" ht="15">
      <c r="B239" s="77">
        <v>250</v>
      </c>
      <c r="C239" s="50">
        <v>1995.5</v>
      </c>
      <c r="D239" s="52" t="s">
        <v>12</v>
      </c>
      <c r="E239" s="50">
        <v>19</v>
      </c>
      <c r="F239" s="61">
        <v>3</v>
      </c>
      <c r="G239" s="60">
        <f t="shared" si="6"/>
        <v>0.15789473684210525</v>
      </c>
      <c r="H239" s="17" t="s">
        <v>79</v>
      </c>
      <c r="I239" s="18" t="s">
        <v>82</v>
      </c>
      <c r="J239" s="7"/>
      <c r="K239" s="8"/>
      <c r="L239" s="8"/>
      <c r="M239" s="8"/>
      <c r="N239" s="23"/>
    </row>
    <row r="240" spans="2:14" ht="15">
      <c r="B240" s="18"/>
      <c r="C240" s="50"/>
      <c r="D240" s="52" t="s">
        <v>30</v>
      </c>
      <c r="E240" s="50">
        <v>17</v>
      </c>
      <c r="F240" s="61">
        <v>0</v>
      </c>
      <c r="G240" s="60">
        <f t="shared" si="6"/>
        <v>0</v>
      </c>
      <c r="H240" s="17"/>
      <c r="I240" s="18"/>
      <c r="J240" s="7"/>
      <c r="K240" s="8"/>
      <c r="L240" s="8"/>
      <c r="M240" s="8"/>
      <c r="N240" s="23"/>
    </row>
    <row r="241" spans="2:14" s="28" customFormat="1" ht="15">
      <c r="B241" s="51">
        <v>252</v>
      </c>
      <c r="C241" s="62">
        <v>2005.5</v>
      </c>
      <c r="D241" s="63" t="s">
        <v>63</v>
      </c>
      <c r="E241" s="62">
        <v>13</v>
      </c>
      <c r="F241" s="64">
        <v>2</v>
      </c>
      <c r="G241" s="65"/>
      <c r="H241" s="25" t="s">
        <v>71</v>
      </c>
      <c r="I241" s="18" t="s">
        <v>82</v>
      </c>
      <c r="J241" s="26" t="s">
        <v>142</v>
      </c>
      <c r="K241" s="36"/>
      <c r="L241" s="45"/>
      <c r="M241" s="45"/>
      <c r="N241" s="46"/>
    </row>
    <row r="242" spans="2:14" s="28" customFormat="1" ht="15">
      <c r="B242" s="27"/>
      <c r="C242" s="62"/>
      <c r="D242" s="63"/>
      <c r="E242" s="62"/>
      <c r="F242" s="64">
        <v>2</v>
      </c>
      <c r="G242" s="65"/>
      <c r="H242" s="17" t="s">
        <v>79</v>
      </c>
      <c r="I242" s="18" t="s">
        <v>82</v>
      </c>
      <c r="J242" s="28" t="s">
        <v>143</v>
      </c>
      <c r="K242" s="45"/>
      <c r="L242" s="45"/>
      <c r="M242" s="45"/>
      <c r="N242" s="46"/>
    </row>
    <row r="243" spans="2:14" s="28" customFormat="1" ht="15">
      <c r="B243" s="27"/>
      <c r="C243" s="62"/>
      <c r="D243" s="63"/>
      <c r="E243" s="62"/>
      <c r="F243" s="62"/>
      <c r="G243" s="68"/>
      <c r="H243" s="17"/>
      <c r="I243" s="18"/>
      <c r="J243" s="7" t="s">
        <v>104</v>
      </c>
      <c r="K243" s="45"/>
      <c r="L243" s="45"/>
      <c r="M243" s="45"/>
      <c r="N243" s="46"/>
    </row>
    <row r="244" spans="2:14" s="28" customFormat="1" ht="15">
      <c r="B244" s="27"/>
      <c r="C244" s="62"/>
      <c r="D244" s="63" t="s">
        <v>57</v>
      </c>
      <c r="E244" s="66">
        <v>75</v>
      </c>
      <c r="F244" s="67">
        <v>1</v>
      </c>
      <c r="G244" s="67"/>
      <c r="H244" s="25" t="s">
        <v>71</v>
      </c>
      <c r="I244" s="18" t="s">
        <v>82</v>
      </c>
      <c r="J244" s="26" t="s">
        <v>144</v>
      </c>
      <c r="K244" s="45"/>
      <c r="L244" s="45"/>
      <c r="M244" s="45"/>
      <c r="N244" s="46"/>
    </row>
    <row r="245" spans="2:14" s="28" customFormat="1" ht="15">
      <c r="B245" s="27"/>
      <c r="C245" s="62"/>
      <c r="D245" s="63"/>
      <c r="E245" s="62"/>
      <c r="F245" s="69"/>
      <c r="G245" s="67"/>
      <c r="H245" s="25"/>
      <c r="I245" s="18"/>
      <c r="J245" s="7" t="s">
        <v>97</v>
      </c>
      <c r="K245" s="45"/>
      <c r="L245" s="45"/>
      <c r="M245" s="45"/>
      <c r="N245" s="46"/>
    </row>
    <row r="246" spans="2:14" ht="15">
      <c r="B246" s="51">
        <v>259</v>
      </c>
      <c r="C246" s="62">
        <v>2015.5</v>
      </c>
      <c r="D246" s="52"/>
      <c r="E246" s="50">
        <v>100</v>
      </c>
      <c r="F246" s="61">
        <v>27</v>
      </c>
      <c r="G246" s="60"/>
      <c r="H246" s="17" t="s">
        <v>79</v>
      </c>
      <c r="I246" s="27" t="s">
        <v>82</v>
      </c>
      <c r="J246" s="7" t="s">
        <v>177</v>
      </c>
      <c r="K246" s="8"/>
      <c r="L246" s="8"/>
      <c r="M246" s="8"/>
      <c r="N246" s="23"/>
    </row>
    <row r="247" spans="2:14" ht="15">
      <c r="B247" s="77">
        <v>261</v>
      </c>
      <c r="C247" s="50">
        <v>2025.5</v>
      </c>
      <c r="D247" s="52" t="s">
        <v>12</v>
      </c>
      <c r="E247" s="50">
        <v>100</v>
      </c>
      <c r="F247" s="61">
        <v>6</v>
      </c>
      <c r="G247" s="60">
        <f>F247/E247</f>
        <v>0.06</v>
      </c>
      <c r="H247" s="17" t="s">
        <v>79</v>
      </c>
      <c r="I247" s="18" t="s">
        <v>82</v>
      </c>
      <c r="J247" s="7"/>
      <c r="K247" s="8"/>
      <c r="L247" s="8"/>
      <c r="M247" s="8"/>
      <c r="N247" s="23"/>
    </row>
    <row r="248" spans="2:14" ht="15">
      <c r="B248" s="18"/>
      <c r="C248" s="50"/>
      <c r="D248" s="52"/>
      <c r="E248" s="50"/>
      <c r="F248" s="61">
        <v>1</v>
      </c>
      <c r="G248" s="60">
        <f>F248/E247</f>
        <v>0.01</v>
      </c>
      <c r="H248" s="17" t="s">
        <v>81</v>
      </c>
      <c r="I248" s="18" t="s">
        <v>82</v>
      </c>
      <c r="J248" s="7" t="s">
        <v>168</v>
      </c>
      <c r="K248" s="8"/>
      <c r="L248" s="8"/>
      <c r="M248" s="8"/>
      <c r="N248" s="23"/>
    </row>
    <row r="249" spans="2:14" ht="15">
      <c r="B249" s="18"/>
      <c r="C249" s="50"/>
      <c r="D249" s="52"/>
      <c r="E249" s="50"/>
      <c r="F249" s="61"/>
      <c r="G249" s="60"/>
      <c r="H249" s="17"/>
      <c r="I249" s="18"/>
      <c r="J249" s="7" t="s">
        <v>169</v>
      </c>
      <c r="K249" s="8"/>
      <c r="L249" s="8"/>
      <c r="M249" s="8"/>
      <c r="N249" s="23"/>
    </row>
    <row r="250" spans="2:14" ht="15">
      <c r="B250" s="18"/>
      <c r="C250" s="50"/>
      <c r="D250" s="52" t="s">
        <v>16</v>
      </c>
      <c r="E250" s="50">
        <v>100</v>
      </c>
      <c r="F250" s="61">
        <v>1</v>
      </c>
      <c r="G250" s="60">
        <f>F250/E250</f>
        <v>0.01</v>
      </c>
      <c r="H250" s="17" t="s">
        <v>26</v>
      </c>
      <c r="I250" s="18" t="s">
        <v>82</v>
      </c>
      <c r="J250" s="7"/>
      <c r="K250" s="8"/>
      <c r="L250" s="8"/>
      <c r="M250" s="8"/>
      <c r="N250" s="23"/>
    </row>
    <row r="251" spans="2:14" ht="15">
      <c r="B251" s="77">
        <v>264</v>
      </c>
      <c r="C251" s="50">
        <v>2035.5</v>
      </c>
      <c r="D251" s="52" t="s">
        <v>12</v>
      </c>
      <c r="E251" s="50">
        <v>100</v>
      </c>
      <c r="F251" s="61">
        <v>4</v>
      </c>
      <c r="G251" s="60">
        <f>F251/E251</f>
        <v>0.04</v>
      </c>
      <c r="H251" s="17" t="s">
        <v>79</v>
      </c>
      <c r="I251" s="18" t="s">
        <v>82</v>
      </c>
      <c r="J251" s="7"/>
      <c r="K251" s="8"/>
      <c r="L251" s="8"/>
      <c r="M251" s="8"/>
      <c r="N251" s="23"/>
    </row>
    <row r="252" spans="2:14" ht="15">
      <c r="B252" s="18"/>
      <c r="C252" s="50"/>
      <c r="D252" s="52"/>
      <c r="E252" s="50"/>
      <c r="F252" s="61"/>
      <c r="G252" s="60"/>
      <c r="H252" s="17"/>
      <c r="I252" s="18"/>
      <c r="J252" s="7" t="s">
        <v>170</v>
      </c>
      <c r="K252" s="8"/>
      <c r="L252" s="8"/>
      <c r="M252" s="8"/>
      <c r="N252" s="23"/>
    </row>
    <row r="253" spans="2:14" ht="15">
      <c r="B253" s="18"/>
      <c r="C253" s="50"/>
      <c r="D253" s="52" t="s">
        <v>16</v>
      </c>
      <c r="E253" s="50">
        <v>45</v>
      </c>
      <c r="F253" s="61">
        <v>0</v>
      </c>
      <c r="G253" s="60">
        <f>F253/E253</f>
        <v>0</v>
      </c>
      <c r="H253" s="17"/>
      <c r="I253" s="18"/>
      <c r="J253" s="7"/>
      <c r="K253" s="8"/>
      <c r="L253" s="8"/>
      <c r="M253" s="8"/>
      <c r="N253" s="23"/>
    </row>
    <row r="254" spans="2:14" ht="15">
      <c r="B254" s="77">
        <v>266</v>
      </c>
      <c r="C254" s="50">
        <v>2045.5</v>
      </c>
      <c r="D254" s="52" t="s">
        <v>12</v>
      </c>
      <c r="E254" s="50">
        <v>100</v>
      </c>
      <c r="F254" s="61">
        <v>12</v>
      </c>
      <c r="G254" s="60">
        <f>F254/E254</f>
        <v>0.12</v>
      </c>
      <c r="H254" s="17" t="s">
        <v>79</v>
      </c>
      <c r="I254" s="18" t="s">
        <v>82</v>
      </c>
      <c r="J254" s="7" t="s">
        <v>171</v>
      </c>
      <c r="K254" s="8"/>
      <c r="L254" s="8"/>
      <c r="M254" s="8"/>
      <c r="N254" s="23"/>
    </row>
    <row r="255" spans="2:14" ht="15">
      <c r="B255" s="18"/>
      <c r="C255" s="50"/>
      <c r="D255" s="52" t="s">
        <v>16</v>
      </c>
      <c r="E255" s="50">
        <v>20</v>
      </c>
      <c r="F255" s="61">
        <v>1</v>
      </c>
      <c r="G255" s="60">
        <f>F255/E255</f>
        <v>0.05</v>
      </c>
      <c r="H255" s="17" t="s">
        <v>79</v>
      </c>
      <c r="I255" s="18" t="s">
        <v>82</v>
      </c>
      <c r="J255" s="7"/>
      <c r="K255" s="8"/>
      <c r="L255" s="8"/>
      <c r="M255" s="8"/>
      <c r="N255" s="23"/>
    </row>
    <row r="256" spans="2:14" ht="15">
      <c r="B256" s="78">
        <v>268</v>
      </c>
      <c r="C256" s="50">
        <v>2055.5</v>
      </c>
      <c r="D256" s="52" t="s">
        <v>12</v>
      </c>
      <c r="E256" s="50">
        <v>100</v>
      </c>
      <c r="F256" s="61">
        <v>18</v>
      </c>
      <c r="G256" s="60">
        <f>F256/E256</f>
        <v>0.18</v>
      </c>
      <c r="H256" s="17" t="s">
        <v>79</v>
      </c>
      <c r="I256" s="18" t="s">
        <v>82</v>
      </c>
      <c r="J256" s="7"/>
      <c r="K256" s="8"/>
      <c r="L256" s="8"/>
      <c r="M256" s="8"/>
      <c r="N256" s="23"/>
    </row>
    <row r="257" spans="2:14" ht="15">
      <c r="B257" s="18"/>
      <c r="C257" s="50"/>
      <c r="D257" s="52"/>
      <c r="E257" s="50"/>
      <c r="F257" s="61">
        <v>2</v>
      </c>
      <c r="G257" s="60">
        <f>F257/E256</f>
        <v>0.02</v>
      </c>
      <c r="H257" s="17" t="s">
        <v>31</v>
      </c>
      <c r="I257" s="18" t="s">
        <v>82</v>
      </c>
      <c r="J257" s="7" t="s">
        <v>117</v>
      </c>
      <c r="K257" s="8"/>
      <c r="L257" s="8"/>
      <c r="M257" s="8"/>
      <c r="N257" s="23"/>
    </row>
    <row r="258" spans="2:14" ht="15">
      <c r="B258" s="78">
        <v>270</v>
      </c>
      <c r="C258" s="50">
        <v>2065.5</v>
      </c>
      <c r="D258" s="52" t="s">
        <v>12</v>
      </c>
      <c r="E258" s="50">
        <v>100</v>
      </c>
      <c r="F258" s="61">
        <v>22</v>
      </c>
      <c r="G258" s="60">
        <f>F258/E258</f>
        <v>0.22</v>
      </c>
      <c r="H258" s="17" t="s">
        <v>79</v>
      </c>
      <c r="I258" s="18" t="s">
        <v>82</v>
      </c>
      <c r="J258" s="26" t="s">
        <v>173</v>
      </c>
      <c r="K258" s="8"/>
      <c r="L258" s="8"/>
      <c r="M258" s="8"/>
      <c r="N258" s="23"/>
    </row>
    <row r="259" spans="2:14" ht="15">
      <c r="B259" s="18"/>
      <c r="C259" s="50"/>
      <c r="D259" s="52"/>
      <c r="E259" s="50"/>
      <c r="F259" s="61">
        <v>1</v>
      </c>
      <c r="G259" s="60">
        <f>F259/E258</f>
        <v>0.01</v>
      </c>
      <c r="H259" s="17" t="s">
        <v>19</v>
      </c>
      <c r="I259" s="18" t="s">
        <v>82</v>
      </c>
      <c r="J259" s="26"/>
      <c r="K259" s="8"/>
      <c r="L259" s="8"/>
      <c r="M259" s="8"/>
      <c r="N259" s="23"/>
    </row>
    <row r="260" spans="2:14" ht="15">
      <c r="B260" s="78">
        <v>272</v>
      </c>
      <c r="C260" s="50">
        <v>2075.5</v>
      </c>
      <c r="D260" s="52" t="s">
        <v>12</v>
      </c>
      <c r="E260" s="50">
        <v>100</v>
      </c>
      <c r="F260" s="61">
        <v>7</v>
      </c>
      <c r="G260" s="60">
        <f aca="true" t="shared" si="7" ref="G260:G265">F260/E260</f>
        <v>0.07</v>
      </c>
      <c r="H260" s="17" t="s">
        <v>79</v>
      </c>
      <c r="I260" s="18" t="s">
        <v>82</v>
      </c>
      <c r="J260" s="26" t="s">
        <v>172</v>
      </c>
      <c r="K260" s="8"/>
      <c r="L260" s="8"/>
      <c r="M260" s="8"/>
      <c r="N260" s="23"/>
    </row>
    <row r="261" spans="2:14" ht="15">
      <c r="B261" s="78">
        <v>274</v>
      </c>
      <c r="C261" s="50">
        <v>2085.5</v>
      </c>
      <c r="D261" s="52" t="s">
        <v>12</v>
      </c>
      <c r="E261" s="50">
        <v>100</v>
      </c>
      <c r="F261" s="61">
        <v>20</v>
      </c>
      <c r="G261" s="60">
        <f t="shared" si="7"/>
        <v>0.2</v>
      </c>
      <c r="H261" s="17" t="s">
        <v>79</v>
      </c>
      <c r="I261" s="18" t="s">
        <v>82</v>
      </c>
      <c r="J261" s="7"/>
      <c r="K261" s="8"/>
      <c r="L261" s="8"/>
      <c r="M261" s="8"/>
      <c r="N261" s="23"/>
    </row>
    <row r="262" spans="2:14" ht="15">
      <c r="B262" s="18"/>
      <c r="C262" s="50"/>
      <c r="D262" s="52" t="s">
        <v>16</v>
      </c>
      <c r="E262" s="50">
        <v>19</v>
      </c>
      <c r="F262" s="61">
        <v>1</v>
      </c>
      <c r="G262" s="60">
        <f t="shared" si="7"/>
        <v>0.05263157894736842</v>
      </c>
      <c r="H262" s="17" t="s">
        <v>79</v>
      </c>
      <c r="I262" s="18" t="s">
        <v>82</v>
      </c>
      <c r="J262" s="7"/>
      <c r="K262" s="8"/>
      <c r="L262" s="8"/>
      <c r="M262" s="8"/>
      <c r="N262" s="23"/>
    </row>
    <row r="263" spans="2:14" ht="15">
      <c r="B263" s="77">
        <v>276</v>
      </c>
      <c r="C263" s="50">
        <v>2095.5</v>
      </c>
      <c r="D263" s="52" t="s">
        <v>12</v>
      </c>
      <c r="E263" s="50">
        <v>100</v>
      </c>
      <c r="F263" s="61">
        <v>24</v>
      </c>
      <c r="G263" s="60">
        <f t="shared" si="7"/>
        <v>0.24</v>
      </c>
      <c r="H263" s="17" t="s">
        <v>79</v>
      </c>
      <c r="I263" s="18" t="s">
        <v>82</v>
      </c>
      <c r="J263" s="7" t="s">
        <v>32</v>
      </c>
      <c r="K263" s="8"/>
      <c r="L263" s="8"/>
      <c r="M263" s="8"/>
      <c r="N263" s="23"/>
    </row>
    <row r="264" spans="2:14" ht="15">
      <c r="B264" s="18"/>
      <c r="C264" s="50"/>
      <c r="D264" s="52" t="s">
        <v>16</v>
      </c>
      <c r="E264" s="50">
        <v>23</v>
      </c>
      <c r="F264" s="61">
        <v>1</v>
      </c>
      <c r="G264" s="60">
        <f t="shared" si="7"/>
        <v>0.043478260869565216</v>
      </c>
      <c r="H264" s="17" t="s">
        <v>81</v>
      </c>
      <c r="I264" s="18" t="s">
        <v>82</v>
      </c>
      <c r="J264" s="7" t="s">
        <v>168</v>
      </c>
      <c r="K264" s="8"/>
      <c r="L264" s="8"/>
      <c r="M264" s="8"/>
      <c r="N264" s="23"/>
    </row>
    <row r="265" spans="2:14" ht="15">
      <c r="B265" s="78">
        <v>278</v>
      </c>
      <c r="C265" s="50">
        <v>2105.5</v>
      </c>
      <c r="D265" s="52" t="s">
        <v>12</v>
      </c>
      <c r="E265" s="50">
        <v>100</v>
      </c>
      <c r="F265" s="61">
        <v>22</v>
      </c>
      <c r="G265" s="60">
        <f t="shared" si="7"/>
        <v>0.22</v>
      </c>
      <c r="H265" s="17" t="s">
        <v>79</v>
      </c>
      <c r="I265" s="18" t="s">
        <v>82</v>
      </c>
      <c r="J265" s="26"/>
      <c r="K265" s="8"/>
      <c r="L265" s="8"/>
      <c r="M265" s="8"/>
      <c r="N265" s="23"/>
    </row>
    <row r="266" spans="2:14" ht="15">
      <c r="B266" s="18"/>
      <c r="C266" s="50"/>
      <c r="D266" s="52"/>
      <c r="E266" s="50"/>
      <c r="F266" s="61">
        <v>1</v>
      </c>
      <c r="G266" s="60">
        <f>F266/E265</f>
        <v>0.01</v>
      </c>
      <c r="H266" s="17" t="s">
        <v>81</v>
      </c>
      <c r="I266" s="18" t="s">
        <v>82</v>
      </c>
      <c r="J266" s="7" t="s">
        <v>174</v>
      </c>
      <c r="K266" s="8"/>
      <c r="L266" s="8"/>
      <c r="M266" s="8"/>
      <c r="N266" s="23"/>
    </row>
    <row r="267" spans="2:14" ht="15">
      <c r="B267" s="78">
        <v>281</v>
      </c>
      <c r="C267" s="50">
        <v>2115.5</v>
      </c>
      <c r="D267" s="52" t="s">
        <v>12</v>
      </c>
      <c r="E267" s="50">
        <v>48</v>
      </c>
      <c r="F267" s="61">
        <v>6</v>
      </c>
      <c r="G267" s="60">
        <f>F267/E267</f>
        <v>0.125</v>
      </c>
      <c r="H267" s="25" t="s">
        <v>79</v>
      </c>
      <c r="I267" s="18" t="s">
        <v>82</v>
      </c>
      <c r="J267" s="26"/>
      <c r="K267" s="8"/>
      <c r="L267" s="8"/>
      <c r="M267" s="8"/>
      <c r="N267" s="23"/>
    </row>
    <row r="268" spans="2:14" ht="15">
      <c r="B268" s="78">
        <v>283</v>
      </c>
      <c r="C268" s="50">
        <v>2125.5</v>
      </c>
      <c r="D268" s="52" t="s">
        <v>12</v>
      </c>
      <c r="E268" s="50">
        <v>84</v>
      </c>
      <c r="F268" s="61">
        <v>11</v>
      </c>
      <c r="G268" s="60">
        <f>F268/E268</f>
        <v>0.13095238095238096</v>
      </c>
      <c r="H268" s="17" t="s">
        <v>79</v>
      </c>
      <c r="I268" s="18" t="s">
        <v>82</v>
      </c>
      <c r="J268" s="7" t="s">
        <v>18</v>
      </c>
      <c r="K268" s="8"/>
      <c r="L268" s="8"/>
      <c r="M268" s="8"/>
      <c r="N268" s="23"/>
    </row>
    <row r="269" spans="2:14" ht="15">
      <c r="B269" s="18"/>
      <c r="C269" s="50"/>
      <c r="D269" s="52"/>
      <c r="E269" s="50"/>
      <c r="F269" s="61">
        <v>1</v>
      </c>
      <c r="G269" s="60">
        <f>F269/E268</f>
        <v>0.011904761904761904</v>
      </c>
      <c r="H269" s="17" t="s">
        <v>19</v>
      </c>
      <c r="I269" s="18" t="s">
        <v>82</v>
      </c>
      <c r="J269" s="7"/>
      <c r="K269" s="8"/>
      <c r="L269" s="8"/>
      <c r="M269" s="8"/>
      <c r="N269" s="23"/>
    </row>
    <row r="270" spans="2:14" ht="15">
      <c r="B270" s="18"/>
      <c r="C270" s="50"/>
      <c r="D270" s="52" t="s">
        <v>16</v>
      </c>
      <c r="E270" s="50">
        <v>100</v>
      </c>
      <c r="F270" s="61">
        <v>3</v>
      </c>
      <c r="G270" s="60">
        <f aca="true" t="shared" si="8" ref="G270:G277">F270/E270</f>
        <v>0.03</v>
      </c>
      <c r="H270" s="17" t="s">
        <v>79</v>
      </c>
      <c r="I270" s="18" t="s">
        <v>82</v>
      </c>
      <c r="J270" s="7"/>
      <c r="K270" s="8"/>
      <c r="L270" s="8"/>
      <c r="M270" s="8"/>
      <c r="N270" s="23"/>
    </row>
    <row r="271" spans="2:14" ht="15">
      <c r="B271" s="77">
        <v>285</v>
      </c>
      <c r="C271" s="50">
        <v>2135.5</v>
      </c>
      <c r="D271" s="52" t="s">
        <v>12</v>
      </c>
      <c r="E271" s="50">
        <v>60</v>
      </c>
      <c r="F271" s="61">
        <v>4</v>
      </c>
      <c r="G271" s="60">
        <f t="shared" si="8"/>
        <v>0.06666666666666667</v>
      </c>
      <c r="H271" s="17" t="s">
        <v>79</v>
      </c>
      <c r="I271" s="18" t="s">
        <v>82</v>
      </c>
      <c r="J271" s="7"/>
      <c r="K271" s="8"/>
      <c r="L271" s="8"/>
      <c r="M271" s="8"/>
      <c r="N271" s="23"/>
    </row>
    <row r="272" spans="2:14" ht="15">
      <c r="B272" s="18"/>
      <c r="C272" s="50"/>
      <c r="D272" s="52" t="s">
        <v>16</v>
      </c>
      <c r="E272" s="50">
        <v>5</v>
      </c>
      <c r="F272" s="61">
        <v>0</v>
      </c>
      <c r="G272" s="60">
        <f t="shared" si="8"/>
        <v>0</v>
      </c>
      <c r="H272" s="17"/>
      <c r="I272" s="18" t="s">
        <v>82</v>
      </c>
      <c r="J272" s="7"/>
      <c r="K272" s="8"/>
      <c r="L272" s="8"/>
      <c r="M272" s="8"/>
      <c r="N272" s="23"/>
    </row>
    <row r="273" spans="2:14" ht="15">
      <c r="B273" s="78">
        <v>287</v>
      </c>
      <c r="C273" s="50">
        <v>2145.5</v>
      </c>
      <c r="D273" s="52" t="s">
        <v>33</v>
      </c>
      <c r="E273" s="50">
        <v>28</v>
      </c>
      <c r="F273" s="61">
        <v>8</v>
      </c>
      <c r="G273" s="60">
        <f t="shared" si="8"/>
        <v>0.2857142857142857</v>
      </c>
      <c r="H273" s="17" t="s">
        <v>79</v>
      </c>
      <c r="I273" s="18" t="s">
        <v>82</v>
      </c>
      <c r="J273" s="7"/>
      <c r="K273" s="8"/>
      <c r="L273" s="8"/>
      <c r="M273" s="8"/>
      <c r="N273" s="23"/>
    </row>
    <row r="274" spans="2:14" ht="15">
      <c r="B274" s="18"/>
      <c r="C274" s="50"/>
      <c r="D274" s="52" t="s">
        <v>34</v>
      </c>
      <c r="E274" s="50">
        <v>20</v>
      </c>
      <c r="F274" s="61">
        <v>2</v>
      </c>
      <c r="G274" s="60">
        <f t="shared" si="8"/>
        <v>0.1</v>
      </c>
      <c r="H274" s="17" t="s">
        <v>79</v>
      </c>
      <c r="I274" s="18" t="s">
        <v>82</v>
      </c>
      <c r="J274" s="7"/>
      <c r="K274" s="8"/>
      <c r="L274" s="8"/>
      <c r="M274" s="8"/>
      <c r="N274" s="23"/>
    </row>
    <row r="275" spans="2:14" ht="15">
      <c r="B275" s="77">
        <v>289</v>
      </c>
      <c r="C275" s="50">
        <v>2155.5</v>
      </c>
      <c r="D275" s="52" t="s">
        <v>33</v>
      </c>
      <c r="E275" s="50">
        <v>16</v>
      </c>
      <c r="F275" s="61">
        <v>0</v>
      </c>
      <c r="G275" s="60">
        <f t="shared" si="8"/>
        <v>0</v>
      </c>
      <c r="H275" s="17"/>
      <c r="I275" s="18" t="s">
        <v>82</v>
      </c>
      <c r="J275" s="7"/>
      <c r="K275" s="8"/>
      <c r="L275" s="8"/>
      <c r="M275" s="8"/>
      <c r="N275" s="23"/>
    </row>
    <row r="276" spans="2:14" ht="15">
      <c r="B276" s="18"/>
      <c r="C276" s="50"/>
      <c r="D276" s="52" t="s">
        <v>34</v>
      </c>
      <c r="E276" s="50">
        <v>10</v>
      </c>
      <c r="F276" s="61">
        <v>0</v>
      </c>
      <c r="G276" s="60">
        <f t="shared" si="8"/>
        <v>0</v>
      </c>
      <c r="H276" s="17"/>
      <c r="I276" s="18" t="s">
        <v>82</v>
      </c>
      <c r="J276" s="7"/>
      <c r="K276" s="8"/>
      <c r="L276" s="8"/>
      <c r="M276" s="8"/>
      <c r="N276" s="23"/>
    </row>
    <row r="277" spans="2:14" ht="15">
      <c r="B277" s="77">
        <v>291</v>
      </c>
      <c r="C277" s="50">
        <v>2165.5</v>
      </c>
      <c r="D277" s="52" t="s">
        <v>33</v>
      </c>
      <c r="E277" s="50">
        <v>47</v>
      </c>
      <c r="F277" s="61">
        <v>6</v>
      </c>
      <c r="G277" s="60">
        <f t="shared" si="8"/>
        <v>0.1276595744680851</v>
      </c>
      <c r="H277" s="17" t="s">
        <v>79</v>
      </c>
      <c r="I277" s="18" t="s">
        <v>82</v>
      </c>
      <c r="J277" s="7"/>
      <c r="K277" s="8"/>
      <c r="L277" s="8"/>
      <c r="M277" s="8"/>
      <c r="N277" s="23"/>
    </row>
    <row r="278" spans="2:14" ht="15">
      <c r="B278" s="18"/>
      <c r="C278" s="50"/>
      <c r="D278" s="52"/>
      <c r="E278" s="50"/>
      <c r="F278" s="61">
        <v>1</v>
      </c>
      <c r="G278" s="60">
        <f>F278/E277</f>
        <v>0.02127659574468085</v>
      </c>
      <c r="H278" s="17" t="s">
        <v>175</v>
      </c>
      <c r="I278" s="18" t="s">
        <v>82</v>
      </c>
      <c r="J278" s="7" t="s">
        <v>168</v>
      </c>
      <c r="K278" s="8"/>
      <c r="L278" s="8"/>
      <c r="M278" s="8"/>
      <c r="N278" s="23"/>
    </row>
    <row r="279" spans="2:14" ht="15">
      <c r="B279" s="18"/>
      <c r="C279" s="50"/>
      <c r="D279" s="52" t="s">
        <v>34</v>
      </c>
      <c r="E279" s="50">
        <v>1</v>
      </c>
      <c r="F279" s="61">
        <v>0</v>
      </c>
      <c r="G279" s="60">
        <f>F279/E279</f>
        <v>0</v>
      </c>
      <c r="H279" s="17"/>
      <c r="I279" s="18" t="s">
        <v>82</v>
      </c>
      <c r="J279" s="7"/>
      <c r="K279" s="8"/>
      <c r="L279" s="8"/>
      <c r="M279" s="8"/>
      <c r="N279" s="23"/>
    </row>
    <row r="280" spans="2:14" ht="15">
      <c r="B280" s="51">
        <v>296</v>
      </c>
      <c r="C280" s="50">
        <v>2175.5</v>
      </c>
      <c r="D280" s="52" t="s">
        <v>39</v>
      </c>
      <c r="E280" s="50">
        <v>36</v>
      </c>
      <c r="F280" s="61">
        <v>5</v>
      </c>
      <c r="G280" s="60">
        <f>F280/E280</f>
        <v>0.1388888888888889</v>
      </c>
      <c r="H280" s="17" t="s">
        <v>79</v>
      </c>
      <c r="I280" s="18" t="s">
        <v>82</v>
      </c>
      <c r="J280" s="7" t="s">
        <v>146</v>
      </c>
      <c r="K280" s="8"/>
      <c r="L280" s="8"/>
      <c r="M280" s="8"/>
      <c r="N280" s="23"/>
    </row>
    <row r="281" spans="2:14" ht="15">
      <c r="B281" s="18"/>
      <c r="C281" s="50"/>
      <c r="D281" s="52"/>
      <c r="E281" s="50"/>
      <c r="F281" s="61">
        <v>1</v>
      </c>
      <c r="G281" s="60">
        <f>F281/E280</f>
        <v>0.027777777777777776</v>
      </c>
      <c r="H281" s="17" t="s">
        <v>79</v>
      </c>
      <c r="I281" s="18" t="s">
        <v>87</v>
      </c>
      <c r="J281" s="26" t="s">
        <v>145</v>
      </c>
      <c r="K281" s="8"/>
      <c r="L281" s="8"/>
      <c r="M281" s="8"/>
      <c r="N281" s="23"/>
    </row>
    <row r="282" spans="2:14" ht="15">
      <c r="B282" s="18"/>
      <c r="C282" s="50"/>
      <c r="D282" s="52"/>
      <c r="E282" s="50"/>
      <c r="F282" s="61"/>
      <c r="G282" s="60"/>
      <c r="H282" s="17"/>
      <c r="I282" s="18"/>
      <c r="J282" s="7" t="s">
        <v>147</v>
      </c>
      <c r="K282" s="8"/>
      <c r="L282" s="8"/>
      <c r="M282" s="8"/>
      <c r="N282" s="23"/>
    </row>
    <row r="283" spans="2:14" ht="15">
      <c r="B283" s="18"/>
      <c r="C283" s="50"/>
      <c r="D283" s="52" t="s">
        <v>34</v>
      </c>
      <c r="E283" s="50">
        <v>200</v>
      </c>
      <c r="F283" s="61">
        <v>5</v>
      </c>
      <c r="G283" s="60">
        <f>F283/E283</f>
        <v>0.025</v>
      </c>
      <c r="H283" s="17" t="s">
        <v>79</v>
      </c>
      <c r="I283" s="18" t="s">
        <v>87</v>
      </c>
      <c r="J283" s="1"/>
      <c r="K283" s="8"/>
      <c r="L283" s="8"/>
      <c r="M283" s="8"/>
      <c r="N283" s="23"/>
    </row>
    <row r="284" spans="2:14" ht="15">
      <c r="B284" s="18"/>
      <c r="C284" s="50"/>
      <c r="D284" s="52"/>
      <c r="E284" s="50"/>
      <c r="F284" s="61"/>
      <c r="G284" s="60"/>
      <c r="H284" s="17"/>
      <c r="I284" s="18"/>
      <c r="J284" s="7" t="s">
        <v>148</v>
      </c>
      <c r="K284" s="8"/>
      <c r="L284" s="8"/>
      <c r="M284" s="8"/>
      <c r="N284" s="23"/>
    </row>
    <row r="285" spans="2:14" ht="15">
      <c r="B285" s="41">
        <v>298</v>
      </c>
      <c r="C285" s="50">
        <v>2185.5</v>
      </c>
      <c r="D285" s="52" t="s">
        <v>35</v>
      </c>
      <c r="E285" s="50">
        <v>58</v>
      </c>
      <c r="F285" s="61">
        <v>2</v>
      </c>
      <c r="G285" s="60">
        <f>F285/E285</f>
        <v>0.034482758620689655</v>
      </c>
      <c r="H285" s="17" t="s">
        <v>79</v>
      </c>
      <c r="I285" s="18" t="s">
        <v>165</v>
      </c>
      <c r="J285" s="7" t="s">
        <v>36</v>
      </c>
      <c r="K285" s="8"/>
      <c r="L285" s="8"/>
      <c r="M285" s="8"/>
      <c r="N285" s="23"/>
    </row>
    <row r="286" spans="2:14" ht="15">
      <c r="B286" s="18"/>
      <c r="C286" s="50"/>
      <c r="D286" s="52"/>
      <c r="E286" s="50"/>
      <c r="F286" s="61">
        <v>1</v>
      </c>
      <c r="G286" s="60">
        <f>F286/E285</f>
        <v>0.017241379310344827</v>
      </c>
      <c r="H286" s="17" t="s">
        <v>37</v>
      </c>
      <c r="I286" s="18"/>
      <c r="J286" s="7" t="s">
        <v>160</v>
      </c>
      <c r="K286" s="8"/>
      <c r="L286" s="8"/>
      <c r="M286" s="8"/>
      <c r="N286" s="23"/>
    </row>
    <row r="287" spans="2:14" ht="15">
      <c r="B287" s="18"/>
      <c r="C287" s="50"/>
      <c r="D287" s="52"/>
      <c r="E287" s="50"/>
      <c r="F287" s="61"/>
      <c r="G287" s="60"/>
      <c r="H287" s="17"/>
      <c r="I287" s="18"/>
      <c r="J287" s="7" t="s">
        <v>176</v>
      </c>
      <c r="K287" s="8"/>
      <c r="L287" s="8"/>
      <c r="M287" s="8"/>
      <c r="N287" s="23"/>
    </row>
    <row r="288" spans="2:14" ht="15">
      <c r="B288" s="41">
        <v>300</v>
      </c>
      <c r="C288" s="50">
        <v>2195.5</v>
      </c>
      <c r="D288" s="52" t="s">
        <v>38</v>
      </c>
      <c r="E288" s="50">
        <v>59</v>
      </c>
      <c r="F288" s="61">
        <v>3</v>
      </c>
      <c r="G288" s="60">
        <f>F288/E288</f>
        <v>0.05084745762711865</v>
      </c>
      <c r="H288" s="17" t="s">
        <v>79</v>
      </c>
      <c r="I288" s="18" t="s">
        <v>165</v>
      </c>
      <c r="J288" s="7" t="s">
        <v>36</v>
      </c>
      <c r="K288" s="8"/>
      <c r="L288" s="8"/>
      <c r="M288" s="8"/>
      <c r="N288" s="23"/>
    </row>
    <row r="289" spans="2:14" ht="15">
      <c r="B289" s="18"/>
      <c r="C289" s="50"/>
      <c r="D289" s="52"/>
      <c r="E289" s="50"/>
      <c r="F289" s="61">
        <v>2</v>
      </c>
      <c r="G289" s="60">
        <f>F289/E288</f>
        <v>0.03389830508474576</v>
      </c>
      <c r="H289" s="17" t="s">
        <v>37</v>
      </c>
      <c r="I289" s="18" t="s">
        <v>165</v>
      </c>
      <c r="J289" s="7"/>
      <c r="K289" s="8"/>
      <c r="L289" s="8"/>
      <c r="M289" s="8"/>
      <c r="N289" s="23"/>
    </row>
    <row r="290" spans="2:14" ht="15">
      <c r="B290" s="18"/>
      <c r="C290" s="50"/>
      <c r="D290" s="52" t="s">
        <v>34</v>
      </c>
      <c r="E290" s="50">
        <v>25</v>
      </c>
      <c r="F290" s="61">
        <v>2</v>
      </c>
      <c r="G290" s="60">
        <f>F290/E290</f>
        <v>0.08</v>
      </c>
      <c r="H290" s="17" t="s">
        <v>37</v>
      </c>
      <c r="I290" s="18" t="s">
        <v>165</v>
      </c>
      <c r="J290" s="7"/>
      <c r="K290" s="8"/>
      <c r="L290" s="8"/>
      <c r="M290" s="8"/>
      <c r="N290" s="23"/>
    </row>
    <row r="291" spans="2:14" ht="15">
      <c r="B291" s="41">
        <v>302</v>
      </c>
      <c r="C291" s="50">
        <v>2205.5</v>
      </c>
      <c r="D291" s="52" t="s">
        <v>33</v>
      </c>
      <c r="E291" s="50">
        <v>36</v>
      </c>
      <c r="F291" s="61">
        <v>3</v>
      </c>
      <c r="G291" s="60">
        <f>F291/E291</f>
        <v>0.08333333333333333</v>
      </c>
      <c r="H291" s="17" t="s">
        <v>79</v>
      </c>
      <c r="I291" s="18" t="s">
        <v>82</v>
      </c>
      <c r="J291" s="7"/>
      <c r="K291" s="8"/>
      <c r="L291" s="8"/>
      <c r="M291" s="8"/>
      <c r="N291" s="23"/>
    </row>
    <row r="292" spans="2:14" ht="15">
      <c r="B292" s="18"/>
      <c r="C292" s="50"/>
      <c r="D292" s="52" t="s">
        <v>40</v>
      </c>
      <c r="E292" s="50">
        <v>33</v>
      </c>
      <c r="F292" s="61">
        <v>1</v>
      </c>
      <c r="G292" s="60">
        <f>F292/E292</f>
        <v>0.030303030303030304</v>
      </c>
      <c r="H292" s="17" t="s">
        <v>37</v>
      </c>
      <c r="I292" s="18" t="s">
        <v>82</v>
      </c>
      <c r="J292" s="7"/>
      <c r="K292" s="8"/>
      <c r="L292" s="8"/>
      <c r="M292" s="8"/>
      <c r="N292" s="23"/>
    </row>
    <row r="293" spans="2:14" ht="15">
      <c r="B293" s="18"/>
      <c r="C293" s="50"/>
      <c r="D293" s="52"/>
      <c r="E293" s="50"/>
      <c r="F293" s="61">
        <v>1</v>
      </c>
      <c r="G293" s="60">
        <f>F293/E292</f>
        <v>0.030303030303030304</v>
      </c>
      <c r="H293" s="17" t="s">
        <v>79</v>
      </c>
      <c r="I293" s="18"/>
      <c r="J293" s="7"/>
      <c r="K293" s="8"/>
      <c r="L293" s="8"/>
      <c r="M293" s="8"/>
      <c r="N293" s="23"/>
    </row>
    <row r="294" spans="2:14" ht="15">
      <c r="B294" s="51">
        <v>304</v>
      </c>
      <c r="C294" s="50">
        <v>2215.5</v>
      </c>
      <c r="D294" s="52" t="s">
        <v>33</v>
      </c>
      <c r="E294" s="50">
        <v>26</v>
      </c>
      <c r="F294" s="61">
        <v>1</v>
      </c>
      <c r="G294" s="60">
        <f>F294/E294</f>
        <v>0.038461538461538464</v>
      </c>
      <c r="H294" s="17" t="s">
        <v>79</v>
      </c>
      <c r="I294" s="18" t="s">
        <v>82</v>
      </c>
      <c r="J294" s="7"/>
      <c r="K294" s="8"/>
      <c r="L294" s="8"/>
      <c r="M294" s="8"/>
      <c r="N294" s="23"/>
    </row>
    <row r="295" spans="2:14" ht="15">
      <c r="B295" s="18"/>
      <c r="C295" s="50"/>
      <c r="D295" s="52"/>
      <c r="E295" s="50"/>
      <c r="F295" s="61">
        <v>1</v>
      </c>
      <c r="G295" s="60">
        <f>F295/E294</f>
        <v>0.038461538461538464</v>
      </c>
      <c r="H295" s="17" t="s">
        <v>79</v>
      </c>
      <c r="I295" s="18" t="s">
        <v>87</v>
      </c>
      <c r="J295" s="26" t="s">
        <v>60</v>
      </c>
      <c r="K295" s="8"/>
      <c r="L295" s="8"/>
      <c r="M295" s="8"/>
      <c r="N295" s="23"/>
    </row>
    <row r="296" spans="2:14" ht="15">
      <c r="B296" s="18"/>
      <c r="C296" s="50"/>
      <c r="D296" s="52"/>
      <c r="E296" s="50"/>
      <c r="F296" s="61">
        <v>2</v>
      </c>
      <c r="G296" s="60">
        <f>F296/E294</f>
        <v>0.07692307692307693</v>
      </c>
      <c r="H296" s="25" t="s">
        <v>67</v>
      </c>
      <c r="I296" s="18" t="s">
        <v>82</v>
      </c>
      <c r="J296" s="7" t="s">
        <v>61</v>
      </c>
      <c r="K296" s="8"/>
      <c r="L296" s="8"/>
      <c r="M296" s="8"/>
      <c r="N296" s="23"/>
    </row>
    <row r="297" spans="2:14" ht="15">
      <c r="B297" s="18"/>
      <c r="C297" s="50"/>
      <c r="D297" s="52"/>
      <c r="E297" s="50"/>
      <c r="F297" s="61"/>
      <c r="G297" s="60"/>
      <c r="H297" s="25"/>
      <c r="I297" s="18"/>
      <c r="J297" s="7" t="s">
        <v>149</v>
      </c>
      <c r="K297" s="8"/>
      <c r="L297" s="8"/>
      <c r="M297" s="8"/>
      <c r="N297" s="23"/>
    </row>
    <row r="298" spans="2:14" ht="15">
      <c r="B298" s="18"/>
      <c r="C298" s="50"/>
      <c r="D298" s="52" t="s">
        <v>34</v>
      </c>
      <c r="E298" s="50">
        <v>120</v>
      </c>
      <c r="F298" s="61">
        <v>1</v>
      </c>
      <c r="G298" s="60">
        <f>F298/E298</f>
        <v>0.008333333333333333</v>
      </c>
      <c r="H298" s="17" t="s">
        <v>37</v>
      </c>
      <c r="I298" s="18" t="s">
        <v>82</v>
      </c>
      <c r="J298" s="7" t="s">
        <v>60</v>
      </c>
      <c r="K298" s="8"/>
      <c r="L298" s="8"/>
      <c r="M298" s="8"/>
      <c r="N298" s="23"/>
    </row>
    <row r="299" spans="2:14" ht="15">
      <c r="B299" s="41">
        <v>306</v>
      </c>
      <c r="C299" s="50">
        <v>2225.5</v>
      </c>
      <c r="D299" s="52" t="s">
        <v>33</v>
      </c>
      <c r="E299" s="50">
        <v>11</v>
      </c>
      <c r="F299" s="61">
        <v>0</v>
      </c>
      <c r="G299" s="60">
        <f>F299/E299</f>
        <v>0</v>
      </c>
      <c r="H299" s="17"/>
      <c r="I299" s="18" t="s">
        <v>82</v>
      </c>
      <c r="J299" s="7"/>
      <c r="K299" s="8"/>
      <c r="L299" s="8"/>
      <c r="M299" s="8"/>
      <c r="N299" s="23"/>
    </row>
    <row r="300" spans="2:14" ht="15">
      <c r="B300" s="18"/>
      <c r="C300" s="50"/>
      <c r="D300" s="52" t="s">
        <v>34</v>
      </c>
      <c r="E300" s="50">
        <v>24</v>
      </c>
      <c r="F300" s="61">
        <v>2</v>
      </c>
      <c r="G300" s="60">
        <f>F300/E300</f>
        <v>0.08333333333333333</v>
      </c>
      <c r="H300" s="17" t="s">
        <v>41</v>
      </c>
      <c r="I300" s="18" t="s">
        <v>82</v>
      </c>
      <c r="J300" s="7"/>
      <c r="K300" s="8"/>
      <c r="L300" s="8"/>
      <c r="M300" s="8"/>
      <c r="N300" s="23"/>
    </row>
    <row r="301" spans="2:14" ht="15">
      <c r="B301" s="51">
        <v>308</v>
      </c>
      <c r="C301" s="50">
        <v>2235.5</v>
      </c>
      <c r="D301" s="52" t="s">
        <v>33</v>
      </c>
      <c r="E301" s="50">
        <v>34</v>
      </c>
      <c r="F301" s="61">
        <v>3</v>
      </c>
      <c r="G301" s="60">
        <f>F301/E301</f>
        <v>0.08823529411764706</v>
      </c>
      <c r="H301" s="17" t="s">
        <v>79</v>
      </c>
      <c r="I301" s="18" t="s">
        <v>107</v>
      </c>
      <c r="J301" s="7"/>
      <c r="K301" s="8"/>
      <c r="L301" s="8"/>
      <c r="M301" s="8"/>
      <c r="N301" s="23"/>
    </row>
    <row r="302" spans="2:14" ht="15">
      <c r="B302" s="18"/>
      <c r="C302" s="50"/>
      <c r="D302" s="52"/>
      <c r="E302" s="50"/>
      <c r="F302" s="61">
        <v>1</v>
      </c>
      <c r="G302" s="60">
        <f>F302/E301</f>
        <v>0.029411764705882353</v>
      </c>
      <c r="H302" s="17" t="s">
        <v>79</v>
      </c>
      <c r="I302" s="18" t="s">
        <v>87</v>
      </c>
      <c r="J302" s="26" t="s">
        <v>60</v>
      </c>
      <c r="K302" s="8"/>
      <c r="L302" s="8"/>
      <c r="M302" s="8"/>
      <c r="N302" s="23"/>
    </row>
    <row r="303" spans="2:14" ht="15">
      <c r="B303" s="18"/>
      <c r="C303" s="50"/>
      <c r="D303" s="52"/>
      <c r="E303" s="50"/>
      <c r="F303" s="61"/>
      <c r="G303" s="60"/>
      <c r="H303" s="17"/>
      <c r="I303" s="18"/>
      <c r="J303" s="7" t="s">
        <v>132</v>
      </c>
      <c r="K303" s="8"/>
      <c r="L303" s="8"/>
      <c r="M303" s="8"/>
      <c r="N303" s="23"/>
    </row>
    <row r="304" spans="2:14" ht="15">
      <c r="B304" s="18"/>
      <c r="C304" s="50"/>
      <c r="D304" s="52" t="s">
        <v>43</v>
      </c>
      <c r="E304" s="50">
        <v>100</v>
      </c>
      <c r="F304" s="61">
        <v>1</v>
      </c>
      <c r="G304" s="60">
        <f>F304/E304</f>
        <v>0.01</v>
      </c>
      <c r="H304" s="17" t="s">
        <v>79</v>
      </c>
      <c r="I304" s="18" t="s">
        <v>87</v>
      </c>
      <c r="J304" s="7"/>
      <c r="K304" s="8"/>
      <c r="L304" s="8"/>
      <c r="M304" s="8"/>
      <c r="N304" s="23"/>
    </row>
    <row r="305" spans="2:14" ht="15">
      <c r="B305" s="41">
        <v>310</v>
      </c>
      <c r="C305" s="50">
        <v>2245.5</v>
      </c>
      <c r="D305" s="52" t="s">
        <v>33</v>
      </c>
      <c r="E305" s="50">
        <v>15</v>
      </c>
      <c r="F305" s="61">
        <v>1</v>
      </c>
      <c r="G305" s="60">
        <f>F305/E305</f>
        <v>0.06666666666666667</v>
      </c>
      <c r="H305" s="17" t="s">
        <v>37</v>
      </c>
      <c r="I305" s="18" t="s">
        <v>165</v>
      </c>
      <c r="J305" s="7"/>
      <c r="K305" s="8"/>
      <c r="L305" s="8"/>
      <c r="M305" s="8"/>
      <c r="N305" s="23"/>
    </row>
    <row r="306" spans="2:14" ht="15">
      <c r="B306" s="18"/>
      <c r="C306" s="50"/>
      <c r="D306" s="52" t="s">
        <v>42</v>
      </c>
      <c r="E306" s="50">
        <v>22</v>
      </c>
      <c r="F306" s="61">
        <v>1</v>
      </c>
      <c r="G306" s="60">
        <f>F306/E306</f>
        <v>0.045454545454545456</v>
      </c>
      <c r="H306" s="17" t="s">
        <v>37</v>
      </c>
      <c r="I306" s="18" t="s">
        <v>165</v>
      </c>
      <c r="J306" s="7"/>
      <c r="K306" s="8"/>
      <c r="L306" s="8"/>
      <c r="M306" s="8"/>
      <c r="N306" s="23"/>
    </row>
    <row r="307" spans="2:14" ht="15">
      <c r="B307" s="18"/>
      <c r="C307" s="50"/>
      <c r="D307" s="52"/>
      <c r="E307" s="50"/>
      <c r="F307" s="61">
        <v>1</v>
      </c>
      <c r="G307" s="60">
        <f>F307/E306</f>
        <v>0.045454545454545456</v>
      </c>
      <c r="H307" s="17" t="s">
        <v>79</v>
      </c>
      <c r="I307" s="18" t="s">
        <v>165</v>
      </c>
      <c r="J307" s="7"/>
      <c r="K307" s="8"/>
      <c r="L307" s="8"/>
      <c r="M307" s="8"/>
      <c r="N307" s="23"/>
    </row>
    <row r="308" spans="2:14" ht="15">
      <c r="B308" s="41">
        <v>312</v>
      </c>
      <c r="C308" s="50">
        <v>2255.5</v>
      </c>
      <c r="D308" s="52" t="s">
        <v>33</v>
      </c>
      <c r="E308" s="50">
        <v>13</v>
      </c>
      <c r="F308" s="61">
        <v>0</v>
      </c>
      <c r="G308" s="60">
        <f>F308/E308</f>
        <v>0</v>
      </c>
      <c r="H308" s="17"/>
      <c r="I308" s="18" t="s">
        <v>165</v>
      </c>
      <c r="J308" s="7"/>
      <c r="K308" s="8"/>
      <c r="L308" s="8"/>
      <c r="M308" s="8"/>
      <c r="N308" s="23"/>
    </row>
    <row r="309" spans="2:14" ht="15">
      <c r="B309" s="18"/>
      <c r="C309" s="50"/>
      <c r="D309" s="52" t="s">
        <v>34</v>
      </c>
      <c r="E309" s="50">
        <v>29</v>
      </c>
      <c r="F309" s="61">
        <v>0</v>
      </c>
      <c r="G309" s="60">
        <f>F309/E309</f>
        <v>0</v>
      </c>
      <c r="H309" s="17"/>
      <c r="I309" s="18" t="s">
        <v>165</v>
      </c>
      <c r="J309" s="7"/>
      <c r="K309" s="8"/>
      <c r="L309" s="8"/>
      <c r="M309" s="8"/>
      <c r="N309" s="23"/>
    </row>
    <row r="310" spans="2:14" ht="15">
      <c r="B310" s="51">
        <v>314</v>
      </c>
      <c r="C310" s="50">
        <v>2265.5</v>
      </c>
      <c r="D310" s="52" t="s">
        <v>33</v>
      </c>
      <c r="E310" s="50">
        <v>54</v>
      </c>
      <c r="F310" s="61">
        <v>4</v>
      </c>
      <c r="G310" s="60">
        <f>F310/E310</f>
        <v>0.07407407407407407</v>
      </c>
      <c r="H310" s="17" t="s">
        <v>79</v>
      </c>
      <c r="I310" s="18" t="s">
        <v>82</v>
      </c>
      <c r="J310" s="26" t="s">
        <v>60</v>
      </c>
      <c r="K310" s="8"/>
      <c r="L310" s="8"/>
      <c r="M310" s="8"/>
      <c r="N310" s="23"/>
    </row>
    <row r="311" spans="2:14" ht="15">
      <c r="B311" s="18"/>
      <c r="C311" s="50"/>
      <c r="D311" s="52"/>
      <c r="E311" s="50"/>
      <c r="F311" s="61">
        <v>2</v>
      </c>
      <c r="G311" s="60">
        <f>F311/E310</f>
        <v>0.037037037037037035</v>
      </c>
      <c r="H311" s="17" t="s">
        <v>79</v>
      </c>
      <c r="I311" s="18" t="s">
        <v>87</v>
      </c>
      <c r="J311" s="26" t="s">
        <v>61</v>
      </c>
      <c r="K311" s="8"/>
      <c r="L311" s="8"/>
      <c r="M311" s="8"/>
      <c r="N311" s="23"/>
    </row>
    <row r="312" spans="2:14" ht="15">
      <c r="B312" s="18"/>
      <c r="C312" s="50"/>
      <c r="D312" s="52"/>
      <c r="E312" s="50"/>
      <c r="F312" s="61">
        <v>1</v>
      </c>
      <c r="G312" s="60">
        <f>F312/E310</f>
        <v>0.018518518518518517</v>
      </c>
      <c r="H312" s="17" t="s">
        <v>81</v>
      </c>
      <c r="I312" s="18"/>
      <c r="J312" s="7" t="s">
        <v>151</v>
      </c>
      <c r="K312" s="8"/>
      <c r="L312" s="8"/>
      <c r="M312" s="8"/>
      <c r="N312" s="23"/>
    </row>
    <row r="313" spans="2:14" ht="15">
      <c r="B313" s="18"/>
      <c r="C313" s="50"/>
      <c r="D313" s="52"/>
      <c r="E313" s="50"/>
      <c r="F313" s="61"/>
      <c r="G313" s="60"/>
      <c r="H313" s="17"/>
      <c r="I313" s="18"/>
      <c r="J313" s="7" t="s">
        <v>150</v>
      </c>
      <c r="K313" s="8"/>
      <c r="L313" s="8"/>
      <c r="M313" s="8"/>
      <c r="N313" s="23"/>
    </row>
    <row r="314" spans="2:14" ht="15">
      <c r="B314" s="18"/>
      <c r="C314" s="50"/>
      <c r="D314" s="52" t="s">
        <v>34</v>
      </c>
      <c r="E314" s="50">
        <v>120</v>
      </c>
      <c r="F314" s="61">
        <v>0</v>
      </c>
      <c r="G314" s="60">
        <f>F314/E314</f>
        <v>0</v>
      </c>
      <c r="H314" s="17"/>
      <c r="I314" s="18"/>
      <c r="J314" s="7"/>
      <c r="K314" s="8"/>
      <c r="L314" s="8"/>
      <c r="M314" s="8"/>
      <c r="N314" s="23"/>
    </row>
    <row r="315" spans="2:14" ht="15">
      <c r="B315" s="41">
        <v>316</v>
      </c>
      <c r="C315" s="50">
        <v>2275.5</v>
      </c>
      <c r="D315" s="52" t="s">
        <v>44</v>
      </c>
      <c r="E315" s="50">
        <v>15</v>
      </c>
      <c r="F315" s="61">
        <v>3</v>
      </c>
      <c r="G315" s="60">
        <f>F315/E315</f>
        <v>0.2</v>
      </c>
      <c r="H315" s="17" t="s">
        <v>79</v>
      </c>
      <c r="I315" s="18" t="s">
        <v>87</v>
      </c>
      <c r="J315" s="7"/>
      <c r="K315" s="8"/>
      <c r="L315" s="8"/>
      <c r="M315" s="8"/>
      <c r="N315" s="23"/>
    </row>
    <row r="316" spans="2:14" ht="15">
      <c r="B316" s="18"/>
      <c r="C316" s="50"/>
      <c r="D316" s="52" t="s">
        <v>34</v>
      </c>
      <c r="E316" s="50">
        <v>16</v>
      </c>
      <c r="F316" s="61">
        <v>0</v>
      </c>
      <c r="G316" s="60">
        <f>F316/E316</f>
        <v>0</v>
      </c>
      <c r="H316" s="17"/>
      <c r="I316" s="18" t="s">
        <v>87</v>
      </c>
      <c r="J316" s="7"/>
      <c r="K316" s="8"/>
      <c r="L316" s="8"/>
      <c r="M316" s="8"/>
      <c r="N316" s="23"/>
    </row>
    <row r="317" spans="2:14" ht="15">
      <c r="B317" s="51">
        <v>318</v>
      </c>
      <c r="C317" s="50">
        <v>2285.5</v>
      </c>
      <c r="D317" s="52" t="s">
        <v>33</v>
      </c>
      <c r="E317" s="50">
        <v>21</v>
      </c>
      <c r="F317" s="61">
        <v>3</v>
      </c>
      <c r="G317" s="60">
        <f>F317/E317</f>
        <v>0.14285714285714285</v>
      </c>
      <c r="H317" s="17" t="s">
        <v>79</v>
      </c>
      <c r="I317" s="18" t="s">
        <v>82</v>
      </c>
      <c r="J317" s="7"/>
      <c r="K317" s="8"/>
      <c r="L317" s="8"/>
      <c r="M317" s="8"/>
      <c r="N317" s="23"/>
    </row>
    <row r="318" spans="2:14" ht="15">
      <c r="B318" s="18"/>
      <c r="C318" s="50"/>
      <c r="D318" s="52"/>
      <c r="E318" s="50"/>
      <c r="F318" s="61"/>
      <c r="G318" s="60"/>
      <c r="H318" s="17"/>
      <c r="I318" s="18"/>
      <c r="J318" s="7" t="s">
        <v>128</v>
      </c>
      <c r="K318" s="8"/>
      <c r="L318" s="8"/>
      <c r="M318" s="8"/>
      <c r="N318" s="23"/>
    </row>
    <row r="319" spans="2:14" ht="15">
      <c r="B319" s="18"/>
      <c r="C319" s="50"/>
      <c r="D319" s="52" t="s">
        <v>34</v>
      </c>
      <c r="E319" s="50">
        <v>100</v>
      </c>
      <c r="F319" s="61">
        <v>0</v>
      </c>
      <c r="G319" s="60">
        <f>F319/E319</f>
        <v>0</v>
      </c>
      <c r="H319" s="17"/>
      <c r="I319" s="18"/>
      <c r="J319" s="7"/>
      <c r="K319" s="8"/>
      <c r="L319" s="8"/>
      <c r="M319" s="8"/>
      <c r="N319" s="23"/>
    </row>
    <row r="320" spans="2:14" ht="15">
      <c r="B320" s="1"/>
      <c r="C320" s="1"/>
      <c r="D320" s="1"/>
      <c r="E320" s="1"/>
      <c r="F320" s="61"/>
      <c r="G320" s="60"/>
      <c r="H320" s="17"/>
      <c r="I320" s="1"/>
      <c r="J320" s="7"/>
      <c r="K320" s="8"/>
      <c r="L320" s="8"/>
      <c r="M320" s="8"/>
      <c r="N320" s="23"/>
    </row>
    <row r="321" spans="2:14" ht="15">
      <c r="B321" s="51">
        <v>321</v>
      </c>
      <c r="C321" s="50">
        <v>2295.5</v>
      </c>
      <c r="D321" s="52" t="s">
        <v>33</v>
      </c>
      <c r="E321" s="50">
        <v>17</v>
      </c>
      <c r="F321" s="61">
        <v>1</v>
      </c>
      <c r="G321" s="60">
        <f>F321/E321</f>
        <v>0.058823529411764705</v>
      </c>
      <c r="H321" s="17" t="s">
        <v>125</v>
      </c>
      <c r="I321" s="18" t="s">
        <v>82</v>
      </c>
      <c r="J321" s="7" t="s">
        <v>60</v>
      </c>
      <c r="K321" s="8"/>
      <c r="L321" s="8"/>
      <c r="M321" s="8"/>
      <c r="N321" s="23"/>
    </row>
    <row r="322" spans="2:14" ht="15">
      <c r="B322" s="18"/>
      <c r="C322" s="50"/>
      <c r="D322" s="52"/>
      <c r="E322" s="50"/>
      <c r="F322" s="61"/>
      <c r="G322" s="60"/>
      <c r="H322" s="17"/>
      <c r="I322" s="18"/>
      <c r="J322" s="7" t="s">
        <v>104</v>
      </c>
      <c r="K322" s="8"/>
      <c r="L322" s="8"/>
      <c r="M322" s="8"/>
      <c r="N322" s="23"/>
    </row>
    <row r="323" spans="2:14" ht="15">
      <c r="B323" s="18"/>
      <c r="C323" s="50"/>
      <c r="D323" s="52" t="s">
        <v>34</v>
      </c>
      <c r="E323" s="50">
        <v>125</v>
      </c>
      <c r="F323" s="61">
        <v>0</v>
      </c>
      <c r="G323" s="60">
        <f aca="true" t="shared" si="9" ref="G323:G328">F323/E323</f>
        <v>0</v>
      </c>
      <c r="H323" s="17"/>
      <c r="I323" s="18" t="s">
        <v>82</v>
      </c>
      <c r="J323" s="7"/>
      <c r="K323" s="8"/>
      <c r="L323" s="8"/>
      <c r="M323" s="8"/>
      <c r="N323" s="23"/>
    </row>
    <row r="324" spans="2:14" ht="15">
      <c r="B324" s="41">
        <v>323</v>
      </c>
      <c r="C324" s="50">
        <v>2305.5</v>
      </c>
      <c r="D324" s="52" t="s">
        <v>45</v>
      </c>
      <c r="E324" s="50">
        <v>4</v>
      </c>
      <c r="F324" s="61">
        <v>0</v>
      </c>
      <c r="G324" s="60">
        <f t="shared" si="9"/>
        <v>0</v>
      </c>
      <c r="H324" s="17"/>
      <c r="I324" s="18" t="s">
        <v>82</v>
      </c>
      <c r="J324" s="7"/>
      <c r="K324" s="8"/>
      <c r="L324" s="8"/>
      <c r="M324" s="8"/>
      <c r="N324" s="23"/>
    </row>
    <row r="325" spans="2:14" ht="15">
      <c r="B325" s="18"/>
      <c r="C325" s="50"/>
      <c r="D325" s="52" t="s">
        <v>34</v>
      </c>
      <c r="E325" s="50">
        <v>9</v>
      </c>
      <c r="F325" s="61">
        <v>0</v>
      </c>
      <c r="G325" s="60">
        <f t="shared" si="9"/>
        <v>0</v>
      </c>
      <c r="H325" s="17"/>
      <c r="I325" s="18" t="s">
        <v>165</v>
      </c>
      <c r="J325" s="7"/>
      <c r="K325" s="8"/>
      <c r="L325" s="8"/>
      <c r="M325" s="8"/>
      <c r="N325" s="23"/>
    </row>
    <row r="326" spans="2:14" ht="15">
      <c r="B326" s="41">
        <v>325</v>
      </c>
      <c r="C326" s="50">
        <v>2315.5</v>
      </c>
      <c r="D326" s="52" t="s">
        <v>33</v>
      </c>
      <c r="E326" s="50">
        <v>10</v>
      </c>
      <c r="F326" s="61">
        <v>1</v>
      </c>
      <c r="G326" s="60">
        <f t="shared" si="9"/>
        <v>0.1</v>
      </c>
      <c r="H326" s="17" t="s">
        <v>79</v>
      </c>
      <c r="I326" s="18" t="s">
        <v>82</v>
      </c>
      <c r="J326" s="7"/>
      <c r="K326" s="8"/>
      <c r="L326" s="8"/>
      <c r="M326" s="8"/>
      <c r="N326" s="23"/>
    </row>
    <row r="327" spans="2:14" ht="15">
      <c r="B327" s="18"/>
      <c r="C327" s="50"/>
      <c r="D327" s="52" t="s">
        <v>34</v>
      </c>
      <c r="E327" s="50">
        <v>4</v>
      </c>
      <c r="F327" s="61">
        <v>1</v>
      </c>
      <c r="G327" s="60">
        <f t="shared" si="9"/>
        <v>0.25</v>
      </c>
      <c r="H327" s="17" t="s">
        <v>37</v>
      </c>
      <c r="I327" s="18" t="s">
        <v>82</v>
      </c>
      <c r="J327" s="7"/>
      <c r="K327" s="8"/>
      <c r="L327" s="8"/>
      <c r="M327" s="8"/>
      <c r="N327" s="23"/>
    </row>
    <row r="328" spans="2:14" ht="15">
      <c r="B328" s="51">
        <v>327</v>
      </c>
      <c r="C328" s="50">
        <v>2325.5</v>
      </c>
      <c r="D328" s="52" t="s">
        <v>33</v>
      </c>
      <c r="E328" s="50">
        <v>12</v>
      </c>
      <c r="F328" s="61">
        <v>0</v>
      </c>
      <c r="G328" s="60">
        <f t="shared" si="9"/>
        <v>0</v>
      </c>
      <c r="H328" s="17"/>
      <c r="I328" s="18" t="s">
        <v>82</v>
      </c>
      <c r="J328" s="7"/>
      <c r="K328" s="8"/>
      <c r="L328" s="8"/>
      <c r="M328" s="8"/>
      <c r="N328" s="23"/>
    </row>
    <row r="329" spans="2:14" ht="15">
      <c r="B329" s="27"/>
      <c r="C329" s="50"/>
      <c r="D329" s="52"/>
      <c r="E329" s="50"/>
      <c r="F329" s="61"/>
      <c r="G329" s="60"/>
      <c r="H329" s="17"/>
      <c r="I329" s="18"/>
      <c r="J329" s="7" t="s">
        <v>138</v>
      </c>
      <c r="K329" s="8"/>
      <c r="L329" s="8"/>
      <c r="M329" s="8"/>
      <c r="N329" s="23"/>
    </row>
    <row r="330" spans="2:14" ht="15">
      <c r="B330" s="18"/>
      <c r="C330" s="50"/>
      <c r="D330" s="52" t="s">
        <v>34</v>
      </c>
      <c r="E330" s="50">
        <v>80</v>
      </c>
      <c r="F330" s="61">
        <v>0</v>
      </c>
      <c r="G330" s="60"/>
      <c r="H330" s="17"/>
      <c r="I330" s="18" t="s">
        <v>82</v>
      </c>
      <c r="J330" s="7"/>
      <c r="K330" s="8"/>
      <c r="L330" s="8"/>
      <c r="M330" s="8"/>
      <c r="N330" s="23"/>
    </row>
    <row r="331" spans="2:14" ht="15">
      <c r="B331" s="18"/>
      <c r="C331" s="50"/>
      <c r="D331" s="52"/>
      <c r="E331" s="50"/>
      <c r="F331" s="61"/>
      <c r="G331" s="58"/>
      <c r="H331" s="17"/>
      <c r="I331" s="18"/>
      <c r="J331" s="7" t="s">
        <v>138</v>
      </c>
      <c r="K331" s="8"/>
      <c r="L331" s="8"/>
      <c r="M331" s="8"/>
      <c r="N331" s="23"/>
    </row>
    <row r="332" spans="2:14" ht="15">
      <c r="B332" s="18"/>
      <c r="C332" s="50"/>
      <c r="D332" s="52"/>
      <c r="E332" s="50"/>
      <c r="F332" s="61"/>
      <c r="G332" s="58"/>
      <c r="H332" s="17"/>
      <c r="I332" s="18"/>
      <c r="J332" s="7"/>
      <c r="K332" s="8"/>
      <c r="L332" s="8"/>
      <c r="M332" s="8"/>
      <c r="N332" s="23"/>
    </row>
    <row r="333" spans="2:14" ht="15">
      <c r="B333" s="18"/>
      <c r="C333" s="50"/>
      <c r="D333" s="52"/>
      <c r="E333" s="50"/>
      <c r="F333" s="61"/>
      <c r="G333" s="58"/>
      <c r="H333" s="17"/>
      <c r="I333" s="18"/>
      <c r="J333" s="7"/>
      <c r="K333" s="8"/>
      <c r="L333" s="8"/>
      <c r="M333" s="8"/>
      <c r="N333" s="23"/>
    </row>
    <row r="334" spans="2:14" ht="15">
      <c r="B334" s="18"/>
      <c r="C334" s="50"/>
      <c r="D334" s="52"/>
      <c r="E334" s="50"/>
      <c r="F334" s="61"/>
      <c r="G334" s="58"/>
      <c r="H334" s="17"/>
      <c r="I334" s="18"/>
      <c r="J334" s="7"/>
      <c r="K334" s="8"/>
      <c r="L334" s="8"/>
      <c r="M334" s="8"/>
      <c r="N334" s="23"/>
    </row>
    <row r="335" spans="2:14" ht="15">
      <c r="B335" s="18"/>
      <c r="C335" s="50"/>
      <c r="D335" s="52"/>
      <c r="E335" s="50"/>
      <c r="F335" s="61"/>
      <c r="G335" s="58"/>
      <c r="H335" s="17"/>
      <c r="I335" s="18"/>
      <c r="J335" s="7"/>
      <c r="K335" s="8"/>
      <c r="L335" s="8"/>
      <c r="M335" s="8"/>
      <c r="N335" s="23"/>
    </row>
    <row r="336" spans="2:14" ht="15">
      <c r="B336" s="18"/>
      <c r="C336" s="50"/>
      <c r="D336" s="52"/>
      <c r="E336" s="50"/>
      <c r="F336" s="61"/>
      <c r="G336" s="58"/>
      <c r="H336" s="17"/>
      <c r="I336" s="18"/>
      <c r="J336" s="7"/>
      <c r="K336" s="8"/>
      <c r="L336" s="8"/>
      <c r="M336" s="8"/>
      <c r="N336" s="23"/>
    </row>
    <row r="337" spans="2:14" ht="15">
      <c r="B337" s="18"/>
      <c r="C337" s="50"/>
      <c r="D337" s="52"/>
      <c r="E337" s="50"/>
      <c r="F337" s="61"/>
      <c r="G337" s="58"/>
      <c r="H337" s="17"/>
      <c r="I337" s="18"/>
      <c r="J337" s="7"/>
      <c r="K337" s="8"/>
      <c r="L337" s="8"/>
      <c r="M337" s="8"/>
      <c r="N337" s="23"/>
    </row>
    <row r="338" spans="2:14" ht="15">
      <c r="B338" s="18"/>
      <c r="C338" s="50"/>
      <c r="D338" s="52"/>
      <c r="E338" s="50"/>
      <c r="F338" s="61"/>
      <c r="G338" s="58"/>
      <c r="H338" s="17"/>
      <c r="I338" s="18"/>
      <c r="J338" s="7"/>
      <c r="K338" s="8"/>
      <c r="L338" s="8"/>
      <c r="M338" s="8"/>
      <c r="N338" s="23"/>
    </row>
    <row r="339" spans="2:14" ht="15">
      <c r="B339" s="18"/>
      <c r="C339" s="50"/>
      <c r="D339" s="52"/>
      <c r="E339" s="50"/>
      <c r="F339" s="61"/>
      <c r="G339" s="58"/>
      <c r="H339" s="17"/>
      <c r="I339" s="18"/>
      <c r="J339" s="7"/>
      <c r="K339" s="8"/>
      <c r="L339" s="8"/>
      <c r="M339" s="8"/>
      <c r="N339" s="23"/>
    </row>
    <row r="340" spans="2:14" ht="15">
      <c r="B340" s="18"/>
      <c r="C340" s="50"/>
      <c r="D340" s="52"/>
      <c r="E340" s="50"/>
      <c r="F340" s="61"/>
      <c r="G340" s="58"/>
      <c r="H340" s="17"/>
      <c r="I340" s="18"/>
      <c r="J340" s="7"/>
      <c r="K340" s="8"/>
      <c r="L340" s="8"/>
      <c r="M340" s="8"/>
      <c r="N340" s="23"/>
    </row>
    <row r="341" spans="2:14" ht="15">
      <c r="B341" s="18"/>
      <c r="C341" s="50"/>
      <c r="D341" s="52"/>
      <c r="E341" s="50"/>
      <c r="F341" s="61"/>
      <c r="G341" s="58"/>
      <c r="H341" s="17"/>
      <c r="I341" s="18"/>
      <c r="J341" s="7"/>
      <c r="K341" s="8"/>
      <c r="L341" s="8"/>
      <c r="M341" s="8"/>
      <c r="N341" s="23"/>
    </row>
    <row r="342" spans="2:14" ht="15">
      <c r="B342" s="18"/>
      <c r="C342" s="50"/>
      <c r="D342" s="52"/>
      <c r="E342" s="50"/>
      <c r="F342" s="61"/>
      <c r="G342" s="58"/>
      <c r="H342" s="17"/>
      <c r="I342" s="18"/>
      <c r="J342" s="7"/>
      <c r="K342" s="8"/>
      <c r="L342" s="8"/>
      <c r="M342" s="8"/>
      <c r="N342" s="23"/>
    </row>
    <row r="343" spans="2:14" ht="15">
      <c r="B343" s="18"/>
      <c r="C343" s="50"/>
      <c r="D343" s="52"/>
      <c r="E343" s="50"/>
      <c r="F343" s="61"/>
      <c r="G343" s="58"/>
      <c r="H343" s="17"/>
      <c r="I343" s="18"/>
      <c r="J343" s="7"/>
      <c r="K343" s="8"/>
      <c r="L343" s="8"/>
      <c r="M343" s="8"/>
      <c r="N343" s="23"/>
    </row>
    <row r="344" spans="2:14" ht="15">
      <c r="B344" s="18"/>
      <c r="C344" s="50"/>
      <c r="D344" s="52"/>
      <c r="E344" s="50"/>
      <c r="F344" s="61"/>
      <c r="G344" s="58"/>
      <c r="H344" s="17"/>
      <c r="I344" s="18"/>
      <c r="J344" s="7"/>
      <c r="K344" s="8"/>
      <c r="L344" s="8"/>
      <c r="M344" s="8"/>
      <c r="N344" s="23"/>
    </row>
    <row r="345" spans="2:14" ht="15">
      <c r="B345" s="18"/>
      <c r="C345" s="50"/>
      <c r="D345" s="52"/>
      <c r="E345" s="50"/>
      <c r="F345" s="61"/>
      <c r="G345" s="58"/>
      <c r="H345" s="17"/>
      <c r="I345" s="18"/>
      <c r="J345" s="7"/>
      <c r="K345" s="8"/>
      <c r="L345" s="8"/>
      <c r="M345" s="8"/>
      <c r="N345" s="23"/>
    </row>
    <row r="346" spans="2:14" ht="15">
      <c r="B346" s="18"/>
      <c r="C346" s="50"/>
      <c r="D346" s="52"/>
      <c r="E346" s="50"/>
      <c r="F346" s="61"/>
      <c r="G346" s="58"/>
      <c r="H346" s="17"/>
      <c r="I346" s="18"/>
      <c r="J346" s="7"/>
      <c r="K346" s="8"/>
      <c r="L346" s="8"/>
      <c r="M346" s="8"/>
      <c r="N346" s="23"/>
    </row>
    <row r="347" spans="2:14" ht="15">
      <c r="B347" s="18"/>
      <c r="C347" s="50"/>
      <c r="D347" s="52"/>
      <c r="E347" s="50"/>
      <c r="F347" s="61"/>
      <c r="G347" s="58"/>
      <c r="H347" s="17"/>
      <c r="I347" s="18"/>
      <c r="J347" s="7"/>
      <c r="K347" s="8"/>
      <c r="L347" s="8"/>
      <c r="M347" s="8"/>
      <c r="N347" s="23"/>
    </row>
    <row r="348" spans="2:14" ht="15">
      <c r="B348" s="18"/>
      <c r="C348" s="50"/>
      <c r="D348" s="52"/>
      <c r="E348" s="50"/>
      <c r="F348" s="61"/>
      <c r="G348" s="58"/>
      <c r="H348" s="17"/>
      <c r="I348" s="18"/>
      <c r="J348" s="7"/>
      <c r="K348" s="8"/>
      <c r="L348" s="8"/>
      <c r="M348" s="8"/>
      <c r="N348" s="23"/>
    </row>
    <row r="349" spans="2:14" ht="15">
      <c r="B349" s="18"/>
      <c r="C349" s="50"/>
      <c r="D349" s="52"/>
      <c r="E349" s="50"/>
      <c r="F349" s="61"/>
      <c r="G349" s="58"/>
      <c r="H349" s="17"/>
      <c r="I349" s="18"/>
      <c r="J349" s="7"/>
      <c r="K349" s="8"/>
      <c r="L349" s="8"/>
      <c r="M349" s="8"/>
      <c r="N349" s="23"/>
    </row>
    <row r="350" spans="2:14" ht="15">
      <c r="B350" s="18"/>
      <c r="C350" s="50"/>
      <c r="D350" s="52"/>
      <c r="E350" s="50"/>
      <c r="F350" s="61"/>
      <c r="G350" s="58"/>
      <c r="H350" s="17"/>
      <c r="I350" s="18"/>
      <c r="J350" s="7"/>
      <c r="K350" s="8"/>
      <c r="L350" s="8"/>
      <c r="M350" s="8"/>
      <c r="N350" s="23"/>
    </row>
    <row r="351" spans="2:14" ht="15">
      <c r="B351" s="18"/>
      <c r="C351" s="50"/>
      <c r="D351" s="52"/>
      <c r="E351" s="50"/>
      <c r="F351" s="61"/>
      <c r="G351" s="58"/>
      <c r="H351" s="17"/>
      <c r="I351" s="18"/>
      <c r="J351" s="7"/>
      <c r="K351" s="8"/>
      <c r="L351" s="8"/>
      <c r="M351" s="8"/>
      <c r="N351" s="23"/>
    </row>
    <row r="352" spans="2:14" ht="15">
      <c r="B352" s="18"/>
      <c r="C352" s="50"/>
      <c r="D352" s="52"/>
      <c r="E352" s="50"/>
      <c r="F352" s="61"/>
      <c r="G352" s="58"/>
      <c r="H352" s="17"/>
      <c r="I352" s="18"/>
      <c r="J352" s="7"/>
      <c r="K352" s="8"/>
      <c r="L352" s="8"/>
      <c r="M352" s="8"/>
      <c r="N352" s="23"/>
    </row>
    <row r="353" spans="2:14" ht="15">
      <c r="B353" s="18"/>
      <c r="C353" s="50"/>
      <c r="D353" s="52"/>
      <c r="E353" s="50"/>
      <c r="F353" s="61"/>
      <c r="G353" s="58"/>
      <c r="H353" s="17"/>
      <c r="I353" s="18"/>
      <c r="J353" s="7"/>
      <c r="K353" s="8"/>
      <c r="L353" s="8"/>
      <c r="M353" s="8"/>
      <c r="N353" s="23"/>
    </row>
    <row r="354" spans="2:14" ht="15">
      <c r="B354" s="18"/>
      <c r="C354" s="50"/>
      <c r="D354" s="52"/>
      <c r="E354" s="50"/>
      <c r="F354" s="61"/>
      <c r="G354" s="58"/>
      <c r="H354" s="17"/>
      <c r="I354" s="18"/>
      <c r="J354" s="7"/>
      <c r="K354" s="8"/>
      <c r="L354" s="8"/>
      <c r="M354" s="8"/>
      <c r="N354" s="23"/>
    </row>
    <row r="355" spans="2:14" ht="15">
      <c r="B355" s="18"/>
      <c r="C355" s="50"/>
      <c r="D355" s="52"/>
      <c r="E355" s="50"/>
      <c r="F355" s="61"/>
      <c r="G355" s="58"/>
      <c r="H355" s="17"/>
      <c r="I355" s="18"/>
      <c r="J355" s="7"/>
      <c r="K355" s="8"/>
      <c r="L355" s="8"/>
      <c r="M355" s="8"/>
      <c r="N355" s="23"/>
    </row>
    <row r="356" spans="2:14" ht="15">
      <c r="B356" s="18"/>
      <c r="C356" s="50"/>
      <c r="D356" s="52"/>
      <c r="E356" s="50"/>
      <c r="F356" s="61"/>
      <c r="G356" s="58"/>
      <c r="H356" s="17"/>
      <c r="I356" s="18"/>
      <c r="J356" s="7"/>
      <c r="K356" s="8"/>
      <c r="L356" s="8"/>
      <c r="M356" s="8"/>
      <c r="N356" s="23"/>
    </row>
    <row r="357" spans="2:14" ht="15">
      <c r="B357" s="18"/>
      <c r="C357" s="50"/>
      <c r="D357" s="52"/>
      <c r="E357" s="50"/>
      <c r="F357" s="61"/>
      <c r="G357" s="58"/>
      <c r="H357" s="17"/>
      <c r="I357" s="18"/>
      <c r="J357" s="7"/>
      <c r="K357" s="8"/>
      <c r="L357" s="8"/>
      <c r="M357" s="8"/>
      <c r="N357" s="23"/>
    </row>
    <row r="358" spans="2:14" ht="15">
      <c r="B358" s="18"/>
      <c r="C358" s="50"/>
      <c r="D358" s="52"/>
      <c r="E358" s="50"/>
      <c r="F358" s="61"/>
      <c r="G358" s="58"/>
      <c r="H358" s="17"/>
      <c r="I358" s="18"/>
      <c r="J358" s="7"/>
      <c r="K358" s="8"/>
      <c r="L358" s="8"/>
      <c r="M358" s="8"/>
      <c r="N358" s="23"/>
    </row>
    <row r="359" spans="2:14" ht="15">
      <c r="B359" s="18"/>
      <c r="C359" s="50"/>
      <c r="D359" s="52"/>
      <c r="E359" s="50"/>
      <c r="F359" s="61"/>
      <c r="G359" s="58"/>
      <c r="H359" s="17"/>
      <c r="I359" s="18"/>
      <c r="J359" s="7"/>
      <c r="K359" s="8"/>
      <c r="L359" s="8"/>
      <c r="M359" s="8"/>
      <c r="N359" s="23"/>
    </row>
    <row r="360" spans="2:14" ht="15">
      <c r="B360" s="18"/>
      <c r="C360" s="50"/>
      <c r="D360" s="52"/>
      <c r="E360" s="50"/>
      <c r="F360" s="61"/>
      <c r="G360" s="58"/>
      <c r="H360" s="17"/>
      <c r="I360" s="18"/>
      <c r="J360" s="7"/>
      <c r="K360" s="8"/>
      <c r="L360" s="8"/>
      <c r="M360" s="8"/>
      <c r="N360" s="23"/>
    </row>
    <row r="361" spans="2:14" ht="15">
      <c r="B361" s="18"/>
      <c r="C361" s="50"/>
      <c r="D361" s="52"/>
      <c r="E361" s="50"/>
      <c r="F361" s="61"/>
      <c r="G361" s="58"/>
      <c r="H361" s="17"/>
      <c r="I361" s="18"/>
      <c r="J361" s="7"/>
      <c r="K361" s="8"/>
      <c r="L361" s="8"/>
      <c r="M361" s="8"/>
      <c r="N361" s="23"/>
    </row>
    <row r="362" spans="2:14" ht="15">
      <c r="B362" s="18"/>
      <c r="C362" s="50"/>
      <c r="D362" s="52"/>
      <c r="E362" s="50"/>
      <c r="F362" s="61"/>
      <c r="G362" s="58"/>
      <c r="H362" s="17"/>
      <c r="I362" s="18"/>
      <c r="J362" s="7"/>
      <c r="K362" s="8"/>
      <c r="L362" s="8"/>
      <c r="M362" s="8"/>
      <c r="N362" s="23"/>
    </row>
    <row r="363" spans="2:14" ht="15">
      <c r="B363" s="18"/>
      <c r="C363" s="50"/>
      <c r="D363" s="52"/>
      <c r="E363" s="50"/>
      <c r="F363" s="61"/>
      <c r="G363" s="58"/>
      <c r="H363" s="17"/>
      <c r="I363" s="18"/>
      <c r="J363" s="7"/>
      <c r="K363" s="8"/>
      <c r="L363" s="8"/>
      <c r="M363" s="8"/>
      <c r="N363" s="23"/>
    </row>
    <row r="364" spans="2:14" ht="15">
      <c r="B364" s="18"/>
      <c r="C364" s="50"/>
      <c r="D364" s="52"/>
      <c r="E364" s="50"/>
      <c r="F364" s="61"/>
      <c r="G364" s="58"/>
      <c r="H364" s="17"/>
      <c r="I364" s="18"/>
      <c r="J364" s="7"/>
      <c r="K364" s="8"/>
      <c r="L364" s="8"/>
      <c r="M364" s="8"/>
      <c r="N364" s="23"/>
    </row>
    <row r="365" spans="2:14" ht="15">
      <c r="B365" s="18"/>
      <c r="C365" s="50"/>
      <c r="D365" s="52"/>
      <c r="E365" s="50"/>
      <c r="F365" s="61"/>
      <c r="G365" s="58"/>
      <c r="H365" s="17"/>
      <c r="I365" s="18"/>
      <c r="J365" s="7"/>
      <c r="K365" s="8"/>
      <c r="L365" s="8"/>
      <c r="M365" s="8"/>
      <c r="N365" s="23"/>
    </row>
    <row r="366" spans="2:14" ht="15">
      <c r="B366" s="18"/>
      <c r="C366" s="50"/>
      <c r="D366" s="52"/>
      <c r="E366" s="50"/>
      <c r="F366" s="61"/>
      <c r="G366" s="58"/>
      <c r="H366" s="17"/>
      <c r="I366" s="18"/>
      <c r="J366" s="7"/>
      <c r="K366" s="8"/>
      <c r="L366" s="8"/>
      <c r="M366" s="8"/>
      <c r="N366" s="23"/>
    </row>
    <row r="367" spans="2:14" ht="15">
      <c r="B367" s="18"/>
      <c r="C367" s="50"/>
      <c r="D367" s="52"/>
      <c r="E367" s="50"/>
      <c r="F367" s="61"/>
      <c r="G367" s="58"/>
      <c r="H367" s="17"/>
      <c r="I367" s="18"/>
      <c r="J367" s="7"/>
      <c r="K367" s="8"/>
      <c r="L367" s="8"/>
      <c r="M367" s="8"/>
      <c r="N367" s="23"/>
    </row>
    <row r="368" spans="2:14" ht="15">
      <c r="B368" s="18"/>
      <c r="C368" s="50"/>
      <c r="D368" s="52"/>
      <c r="E368" s="50"/>
      <c r="F368" s="61"/>
      <c r="G368" s="58"/>
      <c r="H368" s="17"/>
      <c r="I368" s="18"/>
      <c r="J368" s="7"/>
      <c r="K368" s="8"/>
      <c r="L368" s="8"/>
      <c r="M368" s="8"/>
      <c r="N368" s="23"/>
    </row>
    <row r="369" spans="2:14" ht="15">
      <c r="B369" s="18"/>
      <c r="C369" s="50"/>
      <c r="D369" s="52"/>
      <c r="E369" s="50"/>
      <c r="F369" s="61"/>
      <c r="G369" s="58"/>
      <c r="H369" s="17"/>
      <c r="I369" s="18"/>
      <c r="J369" s="7"/>
      <c r="K369" s="8"/>
      <c r="L369" s="8"/>
      <c r="M369" s="8"/>
      <c r="N369" s="23"/>
    </row>
    <row r="370" spans="2:14" ht="15">
      <c r="B370" s="18"/>
      <c r="C370" s="50"/>
      <c r="D370" s="52"/>
      <c r="E370" s="50"/>
      <c r="F370" s="61"/>
      <c r="G370" s="58"/>
      <c r="H370" s="17"/>
      <c r="I370" s="18"/>
      <c r="J370" s="7"/>
      <c r="K370" s="8"/>
      <c r="L370" s="8"/>
      <c r="M370" s="8"/>
      <c r="N370" s="23"/>
    </row>
    <row r="371" spans="2:14" ht="15">
      <c r="B371" s="18"/>
      <c r="C371" s="50"/>
      <c r="D371" s="52"/>
      <c r="E371" s="50"/>
      <c r="F371" s="61"/>
      <c r="G371" s="58"/>
      <c r="H371" s="17"/>
      <c r="I371" s="18"/>
      <c r="J371" s="7"/>
      <c r="K371" s="8"/>
      <c r="L371" s="8"/>
      <c r="M371" s="8"/>
      <c r="N371" s="23"/>
    </row>
    <row r="372" spans="2:14" ht="15">
      <c r="B372" s="18"/>
      <c r="C372" s="50"/>
      <c r="D372" s="52"/>
      <c r="E372" s="50"/>
      <c r="F372" s="61"/>
      <c r="G372" s="58"/>
      <c r="H372" s="17"/>
      <c r="I372" s="18"/>
      <c r="J372" s="7"/>
      <c r="K372" s="8"/>
      <c r="L372" s="8"/>
      <c r="M372" s="8"/>
      <c r="N372" s="23"/>
    </row>
    <row r="373" spans="2:14" ht="15">
      <c r="B373" s="18"/>
      <c r="C373" s="50"/>
      <c r="D373" s="52"/>
      <c r="E373" s="50"/>
      <c r="F373" s="61"/>
      <c r="G373" s="58"/>
      <c r="H373" s="17"/>
      <c r="I373" s="18"/>
      <c r="J373" s="7"/>
      <c r="K373" s="8"/>
      <c r="L373" s="8"/>
      <c r="M373" s="8"/>
      <c r="N373" s="23"/>
    </row>
    <row r="374" spans="2:14" ht="15">
      <c r="B374" s="18"/>
      <c r="C374" s="50"/>
      <c r="D374" s="52"/>
      <c r="E374" s="50"/>
      <c r="F374" s="61"/>
      <c r="G374" s="58"/>
      <c r="H374" s="17"/>
      <c r="I374" s="18"/>
      <c r="J374" s="7"/>
      <c r="K374" s="8"/>
      <c r="L374" s="8"/>
      <c r="M374" s="8"/>
      <c r="N374" s="23"/>
    </row>
    <row r="375" spans="2:14" ht="15">
      <c r="B375" s="18"/>
      <c r="C375" s="50"/>
      <c r="D375" s="52"/>
      <c r="E375" s="50"/>
      <c r="F375" s="61"/>
      <c r="G375" s="58"/>
      <c r="H375" s="17"/>
      <c r="I375" s="18"/>
      <c r="J375" s="7"/>
      <c r="K375" s="8"/>
      <c r="L375" s="8"/>
      <c r="M375" s="8"/>
      <c r="N375" s="23"/>
    </row>
    <row r="376" spans="2:14" ht="15">
      <c r="B376" s="18"/>
      <c r="C376" s="50"/>
      <c r="D376" s="52"/>
      <c r="E376" s="50"/>
      <c r="F376" s="61"/>
      <c r="G376" s="58"/>
      <c r="H376" s="17"/>
      <c r="I376" s="18"/>
      <c r="J376" s="7"/>
      <c r="K376" s="8"/>
      <c r="L376" s="8"/>
      <c r="M376" s="8"/>
      <c r="N376" s="23"/>
    </row>
    <row r="377" spans="2:14" ht="15">
      <c r="B377" s="18"/>
      <c r="C377" s="50"/>
      <c r="D377" s="52"/>
      <c r="E377" s="50"/>
      <c r="F377" s="61"/>
      <c r="G377" s="58"/>
      <c r="H377" s="17"/>
      <c r="I377" s="18"/>
      <c r="J377" s="7"/>
      <c r="K377" s="8"/>
      <c r="L377" s="8"/>
      <c r="M377" s="8"/>
      <c r="N377" s="23"/>
    </row>
    <row r="378" spans="2:14" ht="15">
      <c r="B378" s="18"/>
      <c r="C378" s="50"/>
      <c r="D378" s="52"/>
      <c r="E378" s="50"/>
      <c r="F378" s="61"/>
      <c r="G378" s="58"/>
      <c r="H378" s="17"/>
      <c r="I378" s="18"/>
      <c r="J378" s="7"/>
      <c r="K378" s="8"/>
      <c r="L378" s="8"/>
      <c r="M378" s="8"/>
      <c r="N378" s="23"/>
    </row>
    <row r="379" spans="2:14" ht="15">
      <c r="B379" s="18"/>
      <c r="C379" s="50"/>
      <c r="D379" s="52"/>
      <c r="E379" s="50"/>
      <c r="F379" s="61"/>
      <c r="G379" s="58"/>
      <c r="H379" s="17"/>
      <c r="I379" s="18"/>
      <c r="J379" s="7"/>
      <c r="K379" s="8"/>
      <c r="L379" s="8"/>
      <c r="M379" s="8"/>
      <c r="N379" s="23"/>
    </row>
    <row r="380" spans="2:14" ht="15">
      <c r="B380" s="18"/>
      <c r="C380" s="50"/>
      <c r="D380" s="52"/>
      <c r="E380" s="50"/>
      <c r="F380" s="61"/>
      <c r="G380" s="58"/>
      <c r="H380" s="17"/>
      <c r="I380" s="18"/>
      <c r="J380" s="7"/>
      <c r="K380" s="8"/>
      <c r="L380" s="8"/>
      <c r="M380" s="8"/>
      <c r="N380" s="23"/>
    </row>
    <row r="381" spans="2:14" ht="15">
      <c r="B381" s="18"/>
      <c r="C381" s="50"/>
      <c r="D381" s="52"/>
      <c r="E381" s="50"/>
      <c r="F381" s="61"/>
      <c r="G381" s="58"/>
      <c r="H381" s="17"/>
      <c r="I381" s="18"/>
      <c r="J381" s="7"/>
      <c r="K381" s="8"/>
      <c r="L381" s="8"/>
      <c r="M381" s="8"/>
      <c r="N381" s="23"/>
    </row>
    <row r="382" spans="2:14" ht="15">
      <c r="B382" s="18"/>
      <c r="C382" s="50"/>
      <c r="D382" s="52"/>
      <c r="E382" s="50"/>
      <c r="F382" s="61"/>
      <c r="G382" s="58"/>
      <c r="H382" s="17"/>
      <c r="I382" s="18"/>
      <c r="J382" s="7"/>
      <c r="K382" s="8"/>
      <c r="L382" s="8"/>
      <c r="M382" s="8"/>
      <c r="N382" s="23"/>
    </row>
    <row r="383" spans="2:14" ht="15">
      <c r="B383" s="18"/>
      <c r="C383" s="50"/>
      <c r="D383" s="52"/>
      <c r="E383" s="50"/>
      <c r="F383" s="61"/>
      <c r="G383" s="58"/>
      <c r="H383" s="17"/>
      <c r="I383" s="18"/>
      <c r="J383" s="7"/>
      <c r="K383" s="8"/>
      <c r="L383" s="8"/>
      <c r="M383" s="8"/>
      <c r="N383" s="23"/>
    </row>
    <row r="384" spans="2:14" ht="15">
      <c r="B384" s="18"/>
      <c r="C384" s="50"/>
      <c r="D384" s="52"/>
      <c r="E384" s="50"/>
      <c r="F384" s="61"/>
      <c r="G384" s="58"/>
      <c r="H384" s="17"/>
      <c r="I384" s="18"/>
      <c r="J384" s="7"/>
      <c r="K384" s="8"/>
      <c r="L384" s="8"/>
      <c r="M384" s="8"/>
      <c r="N384" s="23"/>
    </row>
    <row r="385" spans="2:14" ht="15">
      <c r="B385" s="18"/>
      <c r="C385" s="50"/>
      <c r="D385" s="52"/>
      <c r="E385" s="50"/>
      <c r="F385" s="61"/>
      <c r="G385" s="58"/>
      <c r="H385" s="17"/>
      <c r="I385" s="18"/>
      <c r="J385" s="7"/>
      <c r="K385" s="8"/>
      <c r="L385" s="8"/>
      <c r="M385" s="8"/>
      <c r="N385" s="23"/>
    </row>
    <row r="386" spans="2:14" ht="15">
      <c r="B386" s="18"/>
      <c r="C386" s="50"/>
      <c r="D386" s="52"/>
      <c r="E386" s="50"/>
      <c r="F386" s="61"/>
      <c r="G386" s="58"/>
      <c r="H386" s="17"/>
      <c r="I386" s="18"/>
      <c r="J386" s="7"/>
      <c r="K386" s="8"/>
      <c r="L386" s="8"/>
      <c r="M386" s="8"/>
      <c r="N386" s="23"/>
    </row>
    <row r="387" spans="2:14" ht="15">
      <c r="B387" s="18"/>
      <c r="C387" s="50"/>
      <c r="D387" s="52"/>
      <c r="E387" s="50"/>
      <c r="F387" s="61"/>
      <c r="G387" s="58"/>
      <c r="H387" s="17"/>
      <c r="I387" s="18"/>
      <c r="J387" s="7"/>
      <c r="K387" s="8"/>
      <c r="L387" s="8"/>
      <c r="M387" s="8"/>
      <c r="N387" s="23"/>
    </row>
    <row r="388" spans="2:14" ht="15">
      <c r="B388" s="18"/>
      <c r="C388" s="50"/>
      <c r="D388" s="52"/>
      <c r="E388" s="50"/>
      <c r="F388" s="61"/>
      <c r="G388" s="58"/>
      <c r="H388" s="17"/>
      <c r="I388" s="18"/>
      <c r="J388" s="7"/>
      <c r="K388" s="8"/>
      <c r="L388" s="8"/>
      <c r="M388" s="8"/>
      <c r="N388" s="23"/>
    </row>
    <row r="389" spans="2:14" ht="15">
      <c r="B389" s="18"/>
      <c r="C389" s="50"/>
      <c r="D389" s="52"/>
      <c r="E389" s="50"/>
      <c r="F389" s="61"/>
      <c r="G389" s="58"/>
      <c r="H389" s="17"/>
      <c r="I389" s="18"/>
      <c r="J389" s="7"/>
      <c r="K389" s="8"/>
      <c r="L389" s="8"/>
      <c r="M389" s="8"/>
      <c r="N389" s="23"/>
    </row>
    <row r="390" spans="2:14" ht="15">
      <c r="B390" s="18"/>
      <c r="C390" s="50"/>
      <c r="D390" s="52"/>
      <c r="E390" s="50"/>
      <c r="F390" s="61"/>
      <c r="G390" s="58"/>
      <c r="H390" s="17"/>
      <c r="I390" s="18"/>
      <c r="J390" s="7"/>
      <c r="K390" s="8"/>
      <c r="L390" s="8"/>
      <c r="M390" s="8"/>
      <c r="N390" s="23"/>
    </row>
    <row r="391" spans="2:14" ht="15">
      <c r="B391" s="18"/>
      <c r="C391" s="50"/>
      <c r="D391" s="52"/>
      <c r="E391" s="50"/>
      <c r="F391" s="61"/>
      <c r="G391" s="58"/>
      <c r="H391" s="17"/>
      <c r="I391" s="18"/>
      <c r="J391" s="7"/>
      <c r="K391" s="8"/>
      <c r="L391" s="8"/>
      <c r="M391" s="8"/>
      <c r="N391" s="23"/>
    </row>
    <row r="392" spans="2:14" ht="15">
      <c r="B392" s="18"/>
      <c r="C392" s="50"/>
      <c r="D392" s="52"/>
      <c r="E392" s="50"/>
      <c r="F392" s="61"/>
      <c r="G392" s="58"/>
      <c r="H392" s="17"/>
      <c r="I392" s="18"/>
      <c r="J392" s="7"/>
      <c r="K392" s="8"/>
      <c r="L392" s="8"/>
      <c r="M392" s="8"/>
      <c r="N392" s="23"/>
    </row>
    <row r="393" spans="2:14" ht="15">
      <c r="B393" s="18"/>
      <c r="C393" s="50"/>
      <c r="D393" s="52"/>
      <c r="E393" s="50"/>
      <c r="F393" s="61"/>
      <c r="G393" s="58"/>
      <c r="H393" s="17"/>
      <c r="I393" s="18"/>
      <c r="J393" s="7"/>
      <c r="K393" s="8"/>
      <c r="L393" s="8"/>
      <c r="M393" s="8"/>
      <c r="N393" s="23"/>
    </row>
    <row r="394" spans="2:14" ht="15">
      <c r="B394" s="18"/>
      <c r="C394" s="50"/>
      <c r="D394" s="52"/>
      <c r="E394" s="50"/>
      <c r="F394" s="61"/>
      <c r="G394" s="58"/>
      <c r="H394" s="17"/>
      <c r="I394" s="18"/>
      <c r="J394" s="7"/>
      <c r="K394" s="8"/>
      <c r="L394" s="8"/>
      <c r="M394" s="8"/>
      <c r="N394" s="23"/>
    </row>
    <row r="395" spans="2:14" ht="15">
      <c r="B395" s="18"/>
      <c r="C395" s="50"/>
      <c r="D395" s="52"/>
      <c r="E395" s="50"/>
      <c r="F395" s="61"/>
      <c r="G395" s="58"/>
      <c r="H395" s="17"/>
      <c r="I395" s="18"/>
      <c r="J395" s="7"/>
      <c r="K395" s="8"/>
      <c r="L395" s="8"/>
      <c r="M395" s="8"/>
      <c r="N395" s="23"/>
    </row>
    <row r="396" spans="2:14" ht="15">
      <c r="B396" s="18"/>
      <c r="C396" s="50"/>
      <c r="D396" s="52"/>
      <c r="E396" s="50"/>
      <c r="F396" s="61"/>
      <c r="G396" s="58"/>
      <c r="H396" s="17"/>
      <c r="I396" s="18"/>
      <c r="J396" s="7"/>
      <c r="K396" s="8"/>
      <c r="L396" s="8"/>
      <c r="M396" s="8"/>
      <c r="N396" s="23"/>
    </row>
    <row r="397" spans="2:14" ht="15">
      <c r="B397" s="18"/>
      <c r="C397" s="50"/>
      <c r="D397" s="52"/>
      <c r="E397" s="50"/>
      <c r="F397" s="61"/>
      <c r="G397" s="58"/>
      <c r="H397" s="17"/>
      <c r="I397" s="18"/>
      <c r="J397" s="7"/>
      <c r="K397" s="8"/>
      <c r="L397" s="8"/>
      <c r="M397" s="8"/>
      <c r="N397" s="23"/>
    </row>
    <row r="398" spans="2:14" ht="15">
      <c r="B398" s="18"/>
      <c r="C398" s="50"/>
      <c r="D398" s="52"/>
      <c r="E398" s="50"/>
      <c r="F398" s="61"/>
      <c r="G398" s="58"/>
      <c r="H398" s="17"/>
      <c r="I398" s="18"/>
      <c r="J398" s="7"/>
      <c r="K398" s="8"/>
      <c r="L398" s="8"/>
      <c r="M398" s="8"/>
      <c r="N398" s="23"/>
    </row>
    <row r="399" spans="2:14" ht="15">
      <c r="B399" s="18"/>
      <c r="C399" s="50"/>
      <c r="D399" s="52"/>
      <c r="E399" s="50"/>
      <c r="F399" s="61"/>
      <c r="G399" s="58"/>
      <c r="H399" s="17"/>
      <c r="I399" s="18"/>
      <c r="J399" s="7"/>
      <c r="K399" s="8"/>
      <c r="L399" s="8"/>
      <c r="M399" s="8"/>
      <c r="N399" s="23"/>
    </row>
    <row r="400" spans="2:14" ht="15">
      <c r="B400" s="18"/>
      <c r="C400" s="50"/>
      <c r="D400" s="52"/>
      <c r="E400" s="50"/>
      <c r="F400" s="61"/>
      <c r="G400" s="58"/>
      <c r="H400" s="17"/>
      <c r="I400" s="18"/>
      <c r="J400" s="7"/>
      <c r="K400" s="8"/>
      <c r="L400" s="8"/>
      <c r="M400" s="8"/>
      <c r="N400" s="23"/>
    </row>
    <row r="401" spans="2:14" ht="15">
      <c r="B401" s="18"/>
      <c r="C401" s="50"/>
      <c r="D401" s="52"/>
      <c r="E401" s="50"/>
      <c r="F401" s="61"/>
      <c r="G401" s="58"/>
      <c r="H401" s="17"/>
      <c r="I401" s="18"/>
      <c r="J401" s="7"/>
      <c r="K401" s="8"/>
      <c r="L401" s="8"/>
      <c r="M401" s="8"/>
      <c r="N401" s="23"/>
    </row>
    <row r="402" spans="2:14" ht="15">
      <c r="B402" s="18"/>
      <c r="C402" s="50"/>
      <c r="D402" s="52"/>
      <c r="E402" s="50"/>
      <c r="F402" s="61"/>
      <c r="G402" s="58"/>
      <c r="H402" s="17"/>
      <c r="I402" s="18"/>
      <c r="J402" s="7"/>
      <c r="K402" s="8"/>
      <c r="L402" s="8"/>
      <c r="M402" s="8"/>
      <c r="N402" s="23"/>
    </row>
    <row r="403" spans="2:14" ht="15">
      <c r="B403" s="18"/>
      <c r="C403" s="50"/>
      <c r="D403" s="52"/>
      <c r="E403" s="50"/>
      <c r="F403" s="61"/>
      <c r="G403" s="58"/>
      <c r="H403" s="17"/>
      <c r="I403" s="18"/>
      <c r="J403" s="7"/>
      <c r="K403" s="8"/>
      <c r="L403" s="8"/>
      <c r="M403" s="8"/>
      <c r="N403" s="23"/>
    </row>
    <row r="404" spans="2:14" ht="15">
      <c r="B404" s="18"/>
      <c r="C404" s="50"/>
      <c r="D404" s="52"/>
      <c r="E404" s="50"/>
      <c r="F404" s="61"/>
      <c r="G404" s="58"/>
      <c r="H404" s="17"/>
      <c r="I404" s="18"/>
      <c r="J404" s="7"/>
      <c r="K404" s="8"/>
      <c r="L404" s="8"/>
      <c r="M404" s="8"/>
      <c r="N404" s="23"/>
    </row>
    <row r="405" spans="2:14" ht="15">
      <c r="B405" s="18"/>
      <c r="C405" s="50"/>
      <c r="D405" s="52"/>
      <c r="E405" s="50"/>
      <c r="F405" s="61"/>
      <c r="G405" s="58"/>
      <c r="H405" s="17"/>
      <c r="I405" s="18"/>
      <c r="J405" s="7"/>
      <c r="K405" s="8"/>
      <c r="L405" s="8"/>
      <c r="M405" s="8"/>
      <c r="N405" s="23"/>
    </row>
    <row r="406" spans="2:14" ht="15">
      <c r="B406" s="18"/>
      <c r="C406" s="50"/>
      <c r="D406" s="52"/>
      <c r="E406" s="50"/>
      <c r="F406" s="61"/>
      <c r="G406" s="58"/>
      <c r="H406" s="17"/>
      <c r="I406" s="18"/>
      <c r="J406" s="7"/>
      <c r="K406" s="8"/>
      <c r="L406" s="8"/>
      <c r="M406" s="8"/>
      <c r="N406" s="23"/>
    </row>
    <row r="407" spans="2:14" ht="15">
      <c r="B407" s="18"/>
      <c r="C407" s="50"/>
      <c r="D407" s="52"/>
      <c r="E407" s="50"/>
      <c r="F407" s="61"/>
      <c r="G407" s="58"/>
      <c r="H407" s="17"/>
      <c r="I407" s="18"/>
      <c r="J407" s="7"/>
      <c r="K407" s="8"/>
      <c r="L407" s="8"/>
      <c r="M407" s="8"/>
      <c r="N407" s="23"/>
    </row>
    <row r="408" spans="2:14" ht="15">
      <c r="B408" s="18"/>
      <c r="C408" s="50"/>
      <c r="D408" s="52"/>
      <c r="E408" s="50"/>
      <c r="F408" s="61"/>
      <c r="G408" s="58"/>
      <c r="H408" s="17"/>
      <c r="I408" s="18"/>
      <c r="J408" s="7"/>
      <c r="K408" s="8"/>
      <c r="L408" s="8"/>
      <c r="M408" s="8"/>
      <c r="N408" s="23"/>
    </row>
    <row r="409" spans="2:14" ht="15">
      <c r="B409" s="18"/>
      <c r="C409" s="50"/>
      <c r="D409" s="52"/>
      <c r="E409" s="50"/>
      <c r="F409" s="61"/>
      <c r="G409" s="58"/>
      <c r="H409" s="17"/>
      <c r="I409" s="18"/>
      <c r="J409" s="7"/>
      <c r="K409" s="8"/>
      <c r="L409" s="8"/>
      <c r="M409" s="8"/>
      <c r="N409" s="23"/>
    </row>
    <row r="410" spans="2:14" ht="15">
      <c r="B410" s="18"/>
      <c r="C410" s="50"/>
      <c r="D410" s="52"/>
      <c r="E410" s="50"/>
      <c r="F410" s="61"/>
      <c r="G410" s="58"/>
      <c r="H410" s="17"/>
      <c r="I410" s="18"/>
      <c r="J410" s="7"/>
      <c r="K410" s="8"/>
      <c r="L410" s="8"/>
      <c r="M410" s="8"/>
      <c r="N410" s="23"/>
    </row>
    <row r="411" spans="2:14" ht="15">
      <c r="B411" s="18"/>
      <c r="C411" s="50"/>
      <c r="D411" s="52"/>
      <c r="E411" s="50"/>
      <c r="F411" s="61"/>
      <c r="G411" s="58"/>
      <c r="H411" s="17"/>
      <c r="I411" s="18"/>
      <c r="J411" s="7"/>
      <c r="K411" s="8"/>
      <c r="L411" s="8"/>
      <c r="M411" s="8"/>
      <c r="N411" s="23"/>
    </row>
    <row r="412" spans="2:14" ht="15">
      <c r="B412" s="18"/>
      <c r="C412" s="50"/>
      <c r="D412" s="52"/>
      <c r="E412" s="50"/>
      <c r="F412" s="61"/>
      <c r="G412" s="58"/>
      <c r="H412" s="17"/>
      <c r="I412" s="18"/>
      <c r="J412" s="7"/>
      <c r="K412" s="8"/>
      <c r="L412" s="8"/>
      <c r="M412" s="8"/>
      <c r="N412" s="23"/>
    </row>
    <row r="413" spans="2:14" ht="15">
      <c r="B413" s="18"/>
      <c r="C413" s="50"/>
      <c r="D413" s="52"/>
      <c r="E413" s="50"/>
      <c r="F413" s="61"/>
      <c r="G413" s="58"/>
      <c r="H413" s="17"/>
      <c r="I413" s="18"/>
      <c r="J413" s="7"/>
      <c r="K413" s="8"/>
      <c r="L413" s="8"/>
      <c r="M413" s="8"/>
      <c r="N413" s="23"/>
    </row>
    <row r="414" spans="2:14" ht="15">
      <c r="B414" s="18"/>
      <c r="C414" s="50"/>
      <c r="D414" s="52"/>
      <c r="E414" s="50"/>
      <c r="F414" s="61"/>
      <c r="G414" s="58"/>
      <c r="H414" s="17"/>
      <c r="I414" s="18"/>
      <c r="J414" s="7"/>
      <c r="K414" s="8"/>
      <c r="L414" s="8"/>
      <c r="M414" s="8"/>
      <c r="N414" s="23"/>
    </row>
    <row r="415" spans="2:14" ht="15">
      <c r="B415" s="18"/>
      <c r="C415" s="50"/>
      <c r="D415" s="52"/>
      <c r="E415" s="50"/>
      <c r="F415" s="61"/>
      <c r="G415" s="58"/>
      <c r="H415" s="17"/>
      <c r="I415" s="18"/>
      <c r="J415" s="7"/>
      <c r="K415" s="8"/>
      <c r="L415" s="8"/>
      <c r="M415" s="8"/>
      <c r="N415" s="23"/>
    </row>
    <row r="416" spans="2:14" ht="15">
      <c r="B416" s="18"/>
      <c r="C416" s="50"/>
      <c r="D416" s="52"/>
      <c r="E416" s="50"/>
      <c r="F416" s="61"/>
      <c r="G416" s="58"/>
      <c r="H416" s="17"/>
      <c r="I416" s="18"/>
      <c r="J416" s="7"/>
      <c r="K416" s="8"/>
      <c r="L416" s="8"/>
      <c r="M416" s="8"/>
      <c r="N416" s="23"/>
    </row>
    <row r="417" spans="2:14" ht="15">
      <c r="B417" s="18"/>
      <c r="C417" s="50"/>
      <c r="D417" s="52"/>
      <c r="E417" s="50"/>
      <c r="F417" s="61"/>
      <c r="G417" s="58"/>
      <c r="H417" s="17"/>
      <c r="I417" s="18"/>
      <c r="J417" s="7"/>
      <c r="K417" s="8"/>
      <c r="L417" s="8"/>
      <c r="M417" s="8"/>
      <c r="N417" s="23"/>
    </row>
    <row r="418" spans="2:14" ht="15">
      <c r="B418" s="18"/>
      <c r="C418" s="50"/>
      <c r="D418" s="52"/>
      <c r="E418" s="50"/>
      <c r="F418" s="61"/>
      <c r="G418" s="58"/>
      <c r="H418" s="17"/>
      <c r="I418" s="18"/>
      <c r="J418" s="7"/>
      <c r="K418" s="8"/>
      <c r="L418" s="8"/>
      <c r="M418" s="8"/>
      <c r="N418" s="23"/>
    </row>
    <row r="419" spans="2:14" ht="15">
      <c r="B419" s="18"/>
      <c r="C419" s="50"/>
      <c r="D419" s="52"/>
      <c r="E419" s="50"/>
      <c r="F419" s="61"/>
      <c r="G419" s="58"/>
      <c r="H419" s="17"/>
      <c r="I419" s="18"/>
      <c r="J419" s="7"/>
      <c r="K419" s="8"/>
      <c r="L419" s="8"/>
      <c r="M419" s="8"/>
      <c r="N419" s="23"/>
    </row>
    <row r="420" spans="2:14" ht="15">
      <c r="B420" s="18"/>
      <c r="C420" s="50"/>
      <c r="D420" s="52"/>
      <c r="E420" s="50"/>
      <c r="F420" s="61"/>
      <c r="G420" s="58"/>
      <c r="H420" s="17"/>
      <c r="I420" s="18"/>
      <c r="J420" s="7"/>
      <c r="K420" s="8"/>
      <c r="L420" s="8"/>
      <c r="M420" s="8"/>
      <c r="N420" s="23"/>
    </row>
    <row r="421" spans="2:14" ht="15">
      <c r="B421" s="18"/>
      <c r="C421" s="50"/>
      <c r="D421" s="52"/>
      <c r="E421" s="50"/>
      <c r="F421" s="61"/>
      <c r="G421" s="58"/>
      <c r="H421" s="17"/>
      <c r="I421" s="18"/>
      <c r="J421" s="7"/>
      <c r="K421" s="8"/>
      <c r="L421" s="8"/>
      <c r="M421" s="8"/>
      <c r="N421" s="23"/>
    </row>
    <row r="422" spans="2:14" ht="15">
      <c r="B422" s="18"/>
      <c r="C422" s="50"/>
      <c r="D422" s="52"/>
      <c r="E422" s="50"/>
      <c r="F422" s="61"/>
      <c r="G422" s="58"/>
      <c r="H422" s="17"/>
      <c r="I422" s="18"/>
      <c r="J422" s="7"/>
      <c r="K422" s="8"/>
      <c r="L422" s="8"/>
      <c r="M422" s="8"/>
      <c r="N422" s="23"/>
    </row>
    <row r="423" spans="2:14" ht="15">
      <c r="B423" s="18"/>
      <c r="C423" s="50"/>
      <c r="D423" s="52"/>
      <c r="E423" s="50"/>
      <c r="F423" s="61"/>
      <c r="G423" s="58"/>
      <c r="H423" s="17"/>
      <c r="I423" s="18"/>
      <c r="J423" s="7"/>
      <c r="K423" s="8"/>
      <c r="L423" s="8"/>
      <c r="M423" s="8"/>
      <c r="N423" s="23"/>
    </row>
    <row r="424" spans="2:14" ht="15">
      <c r="B424" s="18"/>
      <c r="C424" s="50"/>
      <c r="D424" s="52"/>
      <c r="E424" s="50"/>
      <c r="F424" s="61"/>
      <c r="G424" s="58"/>
      <c r="H424" s="17"/>
      <c r="I424" s="18"/>
      <c r="J424" s="7"/>
      <c r="K424" s="8"/>
      <c r="L424" s="8"/>
      <c r="M424" s="8"/>
      <c r="N424" s="23"/>
    </row>
    <row r="425" spans="2:14" ht="15">
      <c r="B425" s="18"/>
      <c r="C425" s="50"/>
      <c r="D425" s="52"/>
      <c r="E425" s="50"/>
      <c r="F425" s="61"/>
      <c r="G425" s="58"/>
      <c r="H425" s="17"/>
      <c r="I425" s="18"/>
      <c r="J425" s="7"/>
      <c r="K425" s="8"/>
      <c r="L425" s="8"/>
      <c r="M425" s="8"/>
      <c r="N425" s="23"/>
    </row>
    <row r="426" spans="2:14" ht="15">
      <c r="B426" s="18"/>
      <c r="C426" s="50"/>
      <c r="D426" s="52"/>
      <c r="E426" s="50"/>
      <c r="F426" s="61"/>
      <c r="G426" s="58"/>
      <c r="H426" s="17"/>
      <c r="I426" s="18"/>
      <c r="J426" s="7"/>
      <c r="K426" s="8"/>
      <c r="L426" s="8"/>
      <c r="M426" s="8"/>
      <c r="N426" s="23"/>
    </row>
    <row r="427" spans="2:14" ht="15">
      <c r="B427" s="18"/>
      <c r="C427" s="50"/>
      <c r="D427" s="52"/>
      <c r="E427" s="50"/>
      <c r="F427" s="61"/>
      <c r="G427" s="58"/>
      <c r="H427" s="17"/>
      <c r="I427" s="18"/>
      <c r="J427" s="7"/>
      <c r="K427" s="8"/>
      <c r="L427" s="8"/>
      <c r="M427" s="8"/>
      <c r="N427" s="23"/>
    </row>
    <row r="428" spans="2:14" ht="15">
      <c r="B428" s="18"/>
      <c r="C428" s="50"/>
      <c r="D428" s="52"/>
      <c r="E428" s="50"/>
      <c r="F428" s="61"/>
      <c r="G428" s="58"/>
      <c r="H428" s="17"/>
      <c r="I428" s="18"/>
      <c r="J428" s="7"/>
      <c r="K428" s="8"/>
      <c r="L428" s="8"/>
      <c r="M428" s="8"/>
      <c r="N428" s="23"/>
    </row>
    <row r="429" spans="2:14" ht="15">
      <c r="B429" s="18"/>
      <c r="C429" s="50"/>
      <c r="D429" s="52"/>
      <c r="E429" s="50"/>
      <c r="F429" s="61"/>
      <c r="G429" s="58"/>
      <c r="H429" s="17"/>
      <c r="I429" s="18"/>
      <c r="J429" s="7"/>
      <c r="K429" s="8"/>
      <c r="L429" s="8"/>
      <c r="M429" s="8"/>
      <c r="N429" s="23"/>
    </row>
    <row r="430" spans="2:14" ht="15">
      <c r="B430" s="18"/>
      <c r="C430" s="50"/>
      <c r="D430" s="52"/>
      <c r="E430" s="50"/>
      <c r="F430" s="61"/>
      <c r="G430" s="58"/>
      <c r="H430" s="17"/>
      <c r="I430" s="18"/>
      <c r="J430" s="7"/>
      <c r="K430" s="8"/>
      <c r="L430" s="8"/>
      <c r="M430" s="8"/>
      <c r="N430" s="23"/>
    </row>
    <row r="431" spans="2:14" ht="15">
      <c r="B431" s="18"/>
      <c r="C431" s="50"/>
      <c r="D431" s="52"/>
      <c r="E431" s="50"/>
      <c r="F431" s="61"/>
      <c r="G431" s="58"/>
      <c r="H431" s="17"/>
      <c r="I431" s="18"/>
      <c r="J431" s="7"/>
      <c r="K431" s="8"/>
      <c r="L431" s="8"/>
      <c r="M431" s="8"/>
      <c r="N431" s="23"/>
    </row>
    <row r="432" spans="2:14" ht="15">
      <c r="B432" s="18"/>
      <c r="C432" s="50"/>
      <c r="D432" s="52"/>
      <c r="E432" s="50"/>
      <c r="F432" s="61"/>
      <c r="G432" s="58"/>
      <c r="H432" s="17"/>
      <c r="I432" s="18"/>
      <c r="J432" s="7"/>
      <c r="K432" s="8"/>
      <c r="L432" s="8"/>
      <c r="M432" s="8"/>
      <c r="N432" s="23"/>
    </row>
    <row r="433" spans="2:14" ht="15">
      <c r="B433" s="18"/>
      <c r="C433" s="50"/>
      <c r="D433" s="52"/>
      <c r="E433" s="50"/>
      <c r="F433" s="61"/>
      <c r="G433" s="58"/>
      <c r="H433" s="17"/>
      <c r="I433" s="18"/>
      <c r="J433" s="7"/>
      <c r="K433" s="8"/>
      <c r="L433" s="8"/>
      <c r="M433" s="8"/>
      <c r="N433" s="23"/>
    </row>
    <row r="434" spans="2:14" ht="15">
      <c r="B434" s="18"/>
      <c r="C434" s="50"/>
      <c r="D434" s="52"/>
      <c r="E434" s="50"/>
      <c r="F434" s="61"/>
      <c r="G434" s="58"/>
      <c r="H434" s="17"/>
      <c r="I434" s="18"/>
      <c r="J434" s="7"/>
      <c r="K434" s="8"/>
      <c r="L434" s="8"/>
      <c r="M434" s="8"/>
      <c r="N434" s="23"/>
    </row>
    <row r="435" spans="2:14" ht="15">
      <c r="B435" s="18"/>
      <c r="C435" s="50"/>
      <c r="D435" s="52"/>
      <c r="E435" s="50"/>
      <c r="F435" s="61"/>
      <c r="G435" s="58"/>
      <c r="H435" s="17"/>
      <c r="I435" s="18"/>
      <c r="J435" s="7"/>
      <c r="K435" s="8"/>
      <c r="L435" s="8"/>
      <c r="M435" s="8"/>
      <c r="N435" s="23"/>
    </row>
    <row r="436" spans="2:14" ht="15">
      <c r="B436" s="18"/>
      <c r="C436" s="50"/>
      <c r="D436" s="52"/>
      <c r="E436" s="50"/>
      <c r="F436" s="61"/>
      <c r="G436" s="58"/>
      <c r="H436" s="17"/>
      <c r="I436" s="18"/>
      <c r="J436" s="7"/>
      <c r="K436" s="8"/>
      <c r="L436" s="8"/>
      <c r="M436" s="8"/>
      <c r="N436" s="23"/>
    </row>
    <row r="437" spans="2:14" ht="15">
      <c r="B437" s="18"/>
      <c r="C437" s="50"/>
      <c r="D437" s="52"/>
      <c r="E437" s="50"/>
      <c r="F437" s="61"/>
      <c r="G437" s="58"/>
      <c r="H437" s="17"/>
      <c r="I437" s="18"/>
      <c r="J437" s="7"/>
      <c r="K437" s="8"/>
      <c r="L437" s="8"/>
      <c r="M437" s="8"/>
      <c r="N437" s="23"/>
    </row>
    <row r="438" spans="2:14" ht="15">
      <c r="B438" s="18"/>
      <c r="C438" s="50"/>
      <c r="D438" s="52"/>
      <c r="E438" s="50"/>
      <c r="F438" s="61"/>
      <c r="G438" s="58"/>
      <c r="H438" s="17"/>
      <c r="I438" s="18"/>
      <c r="J438" s="7"/>
      <c r="K438" s="8"/>
      <c r="L438" s="8"/>
      <c r="M438" s="8"/>
      <c r="N438" s="23"/>
    </row>
    <row r="439" spans="2:14" ht="15">
      <c r="B439" s="18"/>
      <c r="C439" s="50"/>
      <c r="D439" s="52"/>
      <c r="E439" s="50"/>
      <c r="F439" s="61"/>
      <c r="G439" s="58"/>
      <c r="H439" s="17"/>
      <c r="I439" s="18"/>
      <c r="J439" s="7"/>
      <c r="K439" s="8"/>
      <c r="L439" s="8"/>
      <c r="M439" s="8"/>
      <c r="N439" s="23"/>
    </row>
    <row r="440" spans="2:14" ht="15">
      <c r="B440" s="18"/>
      <c r="C440" s="50"/>
      <c r="D440" s="52"/>
      <c r="E440" s="50"/>
      <c r="F440" s="61"/>
      <c r="G440" s="58"/>
      <c r="H440" s="17"/>
      <c r="I440" s="18"/>
      <c r="J440" s="7"/>
      <c r="K440" s="8"/>
      <c r="L440" s="8"/>
      <c r="M440" s="8"/>
      <c r="N440" s="23"/>
    </row>
    <row r="441" spans="2:14" ht="15">
      <c r="B441" s="18"/>
      <c r="C441" s="50"/>
      <c r="D441" s="52"/>
      <c r="E441" s="50"/>
      <c r="F441" s="61"/>
      <c r="G441" s="58"/>
      <c r="H441" s="17"/>
      <c r="I441" s="18"/>
      <c r="J441" s="7"/>
      <c r="K441" s="8"/>
      <c r="L441" s="8"/>
      <c r="M441" s="8"/>
      <c r="N441" s="23"/>
    </row>
    <row r="442" spans="2:14" ht="15">
      <c r="B442" s="18"/>
      <c r="C442" s="50"/>
      <c r="D442" s="52"/>
      <c r="E442" s="50"/>
      <c r="F442" s="61"/>
      <c r="G442" s="58"/>
      <c r="H442" s="17"/>
      <c r="I442" s="18"/>
      <c r="J442" s="7"/>
      <c r="K442" s="8"/>
      <c r="L442" s="8"/>
      <c r="M442" s="8"/>
      <c r="N442" s="23"/>
    </row>
    <row r="443" spans="2:14" ht="15">
      <c r="B443" s="18"/>
      <c r="C443" s="50"/>
      <c r="D443" s="52"/>
      <c r="E443" s="50"/>
      <c r="F443" s="61"/>
      <c r="G443" s="58"/>
      <c r="H443" s="17"/>
      <c r="I443" s="18"/>
      <c r="J443" s="7"/>
      <c r="K443" s="8"/>
      <c r="L443" s="8"/>
      <c r="M443" s="8"/>
      <c r="N443" s="23"/>
    </row>
    <row r="444" spans="2:14" ht="15">
      <c r="B444" s="18"/>
      <c r="C444" s="50"/>
      <c r="D444" s="52"/>
      <c r="E444" s="50"/>
      <c r="F444" s="61"/>
      <c r="G444" s="58"/>
      <c r="H444" s="17"/>
      <c r="I444" s="18"/>
      <c r="J444" s="7"/>
      <c r="K444" s="8"/>
      <c r="L444" s="8"/>
      <c r="M444" s="8"/>
      <c r="N444" s="23"/>
    </row>
    <row r="445" spans="2:14" ht="15">
      <c r="B445" s="18"/>
      <c r="C445" s="50"/>
      <c r="D445" s="52"/>
      <c r="E445" s="50"/>
      <c r="F445" s="61"/>
      <c r="G445" s="58"/>
      <c r="H445" s="17"/>
      <c r="I445" s="18"/>
      <c r="J445" s="7"/>
      <c r="K445" s="8"/>
      <c r="L445" s="8"/>
      <c r="M445" s="8"/>
      <c r="N445" s="23"/>
    </row>
    <row r="446" spans="2:14" ht="15">
      <c r="B446" s="18"/>
      <c r="C446" s="50"/>
      <c r="D446" s="52"/>
      <c r="E446" s="50"/>
      <c r="F446" s="61"/>
      <c r="G446" s="58"/>
      <c r="H446" s="17"/>
      <c r="I446" s="18"/>
      <c r="J446" s="7"/>
      <c r="K446" s="8"/>
      <c r="L446" s="8"/>
      <c r="M446" s="8"/>
      <c r="N446" s="23"/>
    </row>
    <row r="447" spans="2:14" ht="15">
      <c r="B447" s="18"/>
      <c r="C447" s="50"/>
      <c r="D447" s="52"/>
      <c r="E447" s="50"/>
      <c r="F447" s="61"/>
      <c r="G447" s="58"/>
      <c r="H447" s="17"/>
      <c r="I447" s="18"/>
      <c r="J447" s="7"/>
      <c r="K447" s="8"/>
      <c r="L447" s="8"/>
      <c r="M447" s="8"/>
      <c r="N447" s="23"/>
    </row>
    <row r="448" spans="2:14" ht="15">
      <c r="B448" s="18"/>
      <c r="C448" s="50"/>
      <c r="D448" s="52"/>
      <c r="E448" s="50"/>
      <c r="F448" s="61"/>
      <c r="G448" s="58"/>
      <c r="H448" s="17"/>
      <c r="I448" s="18"/>
      <c r="J448" s="7"/>
      <c r="K448" s="8"/>
      <c r="L448" s="8"/>
      <c r="M448" s="8"/>
      <c r="N448" s="23"/>
    </row>
    <row r="449" spans="2:14" ht="15">
      <c r="B449" s="18"/>
      <c r="C449" s="50"/>
      <c r="D449" s="52"/>
      <c r="E449" s="50"/>
      <c r="F449" s="61"/>
      <c r="G449" s="58"/>
      <c r="H449" s="17"/>
      <c r="I449" s="18"/>
      <c r="J449" s="7"/>
      <c r="K449" s="8"/>
      <c r="L449" s="8"/>
      <c r="M449" s="8"/>
      <c r="N449" s="23"/>
    </row>
    <row r="450" spans="2:14" ht="15">
      <c r="B450" s="18"/>
      <c r="C450" s="50"/>
      <c r="D450" s="52"/>
      <c r="E450" s="50"/>
      <c r="F450" s="61"/>
      <c r="G450" s="58"/>
      <c r="H450" s="17"/>
      <c r="I450" s="18"/>
      <c r="J450" s="7"/>
      <c r="K450" s="8"/>
      <c r="L450" s="8"/>
      <c r="M450" s="8"/>
      <c r="N450" s="23"/>
    </row>
    <row r="451" spans="2:14" ht="15">
      <c r="B451" s="18"/>
      <c r="C451" s="50"/>
      <c r="D451" s="52"/>
      <c r="E451" s="50"/>
      <c r="F451" s="61"/>
      <c r="G451" s="58"/>
      <c r="H451" s="17"/>
      <c r="I451" s="18"/>
      <c r="J451" s="7"/>
      <c r="K451" s="8"/>
      <c r="L451" s="8"/>
      <c r="M451" s="8"/>
      <c r="N451" s="23"/>
    </row>
    <row r="452" spans="2:14" ht="15">
      <c r="B452" s="18"/>
      <c r="C452" s="50"/>
      <c r="D452" s="52"/>
      <c r="E452" s="50"/>
      <c r="F452" s="61"/>
      <c r="G452" s="58"/>
      <c r="H452" s="17"/>
      <c r="I452" s="18"/>
      <c r="J452" s="7"/>
      <c r="K452" s="8"/>
      <c r="L452" s="8"/>
      <c r="M452" s="8"/>
      <c r="N452" s="23"/>
    </row>
    <row r="453" spans="2:14" ht="15">
      <c r="B453" s="18"/>
      <c r="C453" s="50"/>
      <c r="D453" s="52"/>
      <c r="E453" s="50"/>
      <c r="F453" s="61"/>
      <c r="G453" s="58"/>
      <c r="H453" s="17"/>
      <c r="I453" s="18"/>
      <c r="J453" s="7"/>
      <c r="K453" s="8"/>
      <c r="L453" s="8"/>
      <c r="M453" s="8"/>
      <c r="N453" s="23"/>
    </row>
    <row r="454" spans="2:14" ht="15">
      <c r="B454" s="18"/>
      <c r="C454" s="50"/>
      <c r="D454" s="52"/>
      <c r="E454" s="50"/>
      <c r="F454" s="61"/>
      <c r="G454" s="58"/>
      <c r="H454" s="17"/>
      <c r="I454" s="18"/>
      <c r="J454" s="7"/>
      <c r="K454" s="8"/>
      <c r="L454" s="8"/>
      <c r="M454" s="8"/>
      <c r="N454" s="23"/>
    </row>
    <row r="455" spans="2:14" ht="15">
      <c r="B455" s="18"/>
      <c r="C455" s="8"/>
      <c r="D455" s="16"/>
      <c r="E455" s="8"/>
      <c r="F455" s="7"/>
      <c r="G455" s="18"/>
      <c r="H455" s="17"/>
      <c r="I455" s="18"/>
      <c r="J455" s="7"/>
      <c r="K455" s="8"/>
      <c r="L455" s="8"/>
      <c r="M455" s="8"/>
      <c r="N455" s="23"/>
    </row>
    <row r="456" spans="2:14" ht="15">
      <c r="B456" s="18"/>
      <c r="C456" s="8"/>
      <c r="D456" s="16"/>
      <c r="E456" s="8"/>
      <c r="F456" s="7"/>
      <c r="G456" s="18"/>
      <c r="H456" s="17"/>
      <c r="I456" s="18"/>
      <c r="J456" s="7"/>
      <c r="K456" s="8"/>
      <c r="L456" s="8"/>
      <c r="M456" s="8"/>
      <c r="N456" s="23"/>
    </row>
    <row r="457" spans="2:14" ht="15">
      <c r="B457" s="18"/>
      <c r="C457" s="8"/>
      <c r="D457" s="16"/>
      <c r="E457" s="8"/>
      <c r="F457" s="7"/>
      <c r="G457" s="18"/>
      <c r="H457" s="17"/>
      <c r="I457" s="18"/>
      <c r="J457" s="7"/>
      <c r="K457" s="8"/>
      <c r="L457" s="8"/>
      <c r="M457" s="8"/>
      <c r="N457" s="23"/>
    </row>
    <row r="458" spans="2:14" ht="15">
      <c r="B458" s="18"/>
      <c r="C458" s="8"/>
      <c r="D458" s="16"/>
      <c r="E458" s="8"/>
      <c r="F458" s="7"/>
      <c r="G458" s="18"/>
      <c r="H458" s="17"/>
      <c r="I458" s="18"/>
      <c r="J458" s="7"/>
      <c r="K458" s="8"/>
      <c r="L458" s="8"/>
      <c r="M458" s="8"/>
      <c r="N458" s="23"/>
    </row>
    <row r="459" spans="2:14" ht="15">
      <c r="B459" s="18"/>
      <c r="C459" s="8"/>
      <c r="D459" s="16"/>
      <c r="E459" s="8"/>
      <c r="F459" s="7"/>
      <c r="G459" s="18"/>
      <c r="H459" s="17"/>
      <c r="I459" s="18"/>
      <c r="J459" s="7"/>
      <c r="K459" s="8"/>
      <c r="L459" s="8"/>
      <c r="M459" s="8"/>
      <c r="N459" s="23"/>
    </row>
    <row r="460" spans="2:14" ht="15">
      <c r="B460" s="18"/>
      <c r="C460" s="8"/>
      <c r="D460" s="16"/>
      <c r="E460" s="8"/>
      <c r="F460" s="7"/>
      <c r="G460" s="18"/>
      <c r="H460" s="17"/>
      <c r="I460" s="18"/>
      <c r="J460" s="7"/>
      <c r="K460" s="8"/>
      <c r="L460" s="8"/>
      <c r="M460" s="8"/>
      <c r="N460" s="23"/>
    </row>
    <row r="461" spans="2:14" ht="15">
      <c r="B461" s="18"/>
      <c r="C461" s="8"/>
      <c r="D461" s="16"/>
      <c r="E461" s="8"/>
      <c r="F461" s="7"/>
      <c r="G461" s="18"/>
      <c r="H461" s="17"/>
      <c r="I461" s="18"/>
      <c r="J461" s="7"/>
      <c r="K461" s="8"/>
      <c r="L461" s="8"/>
      <c r="M461" s="8"/>
      <c r="N461" s="23"/>
    </row>
    <row r="462" spans="2:14" ht="15">
      <c r="B462" s="18"/>
      <c r="C462" s="8"/>
      <c r="D462" s="16"/>
      <c r="E462" s="8"/>
      <c r="F462" s="7"/>
      <c r="G462" s="18"/>
      <c r="H462" s="17"/>
      <c r="I462" s="18"/>
      <c r="J462" s="7"/>
      <c r="K462" s="8"/>
      <c r="L462" s="8"/>
      <c r="M462" s="8"/>
      <c r="N462" s="23"/>
    </row>
    <row r="463" spans="2:14" ht="15">
      <c r="B463" s="18"/>
      <c r="C463" s="8"/>
      <c r="D463" s="16"/>
      <c r="E463" s="8"/>
      <c r="F463" s="7"/>
      <c r="G463" s="18"/>
      <c r="H463" s="17"/>
      <c r="I463" s="18"/>
      <c r="J463" s="7"/>
      <c r="K463" s="8"/>
      <c r="L463" s="8"/>
      <c r="M463" s="8"/>
      <c r="N463" s="23"/>
    </row>
    <row r="464" spans="2:14" ht="15">
      <c r="B464" s="18"/>
      <c r="C464" s="8"/>
      <c r="D464" s="16"/>
      <c r="E464" s="8"/>
      <c r="F464" s="7"/>
      <c r="G464" s="18"/>
      <c r="H464" s="17"/>
      <c r="I464" s="18"/>
      <c r="J464" s="7"/>
      <c r="K464" s="8"/>
      <c r="L464" s="8"/>
      <c r="M464" s="8"/>
      <c r="N464" s="23"/>
    </row>
    <row r="465" spans="2:14" ht="15">
      <c r="B465" s="20"/>
      <c r="C465" s="13"/>
      <c r="D465" s="21"/>
      <c r="E465" s="13"/>
      <c r="F465" s="22"/>
      <c r="G465" s="20"/>
      <c r="H465" s="15"/>
      <c r="I465" s="20"/>
      <c r="J465" s="22"/>
      <c r="K465" s="13"/>
      <c r="L465" s="13"/>
      <c r="M465" s="13"/>
      <c r="N465" s="24"/>
    </row>
  </sheetData>
  <sheetProtection/>
  <mergeCells count="1">
    <mergeCell ref="J5:N5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>
    <oddFooter>&amp;R&amp;"Arial,Regular"&amp;9&amp;F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8"/>
  <sheetViews>
    <sheetView tabSelected="1" zoomScalePageLayoutView="0" workbookViewId="0" topLeftCell="A43">
      <selection activeCell="D61" sqref="D61"/>
    </sheetView>
  </sheetViews>
  <sheetFormatPr defaultColWidth="9.00390625" defaultRowHeight="15.75"/>
  <cols>
    <col min="1" max="1" width="2.375" style="80" customWidth="1"/>
    <col min="2" max="2" width="7.125" style="82" customWidth="1"/>
    <col min="3" max="4" width="8.00390625" style="82" customWidth="1"/>
    <col min="5" max="5" width="5.625" style="83" customWidth="1"/>
    <col min="6" max="6" width="8.50390625" style="82" customWidth="1"/>
    <col min="7" max="8" width="9.50390625" style="82" customWidth="1"/>
    <col min="9" max="9" width="25.875" style="84" customWidth="1"/>
    <col min="10" max="10" width="25.00390625" style="82" customWidth="1"/>
    <col min="11" max="11" width="10.625" style="82" customWidth="1"/>
    <col min="12" max="12" width="9.00390625" style="82" customWidth="1"/>
    <col min="13" max="13" width="10.875" style="85" customWidth="1"/>
    <col min="14" max="14" width="11.00390625" style="85" hidden="1" customWidth="1"/>
    <col min="15" max="15" width="9.00390625" style="85" customWidth="1"/>
    <col min="16" max="16384" width="9.00390625" style="87" customWidth="1"/>
  </cols>
  <sheetData>
    <row r="1" spans="2:15" ht="16.5">
      <c r="B1" s="81" t="s">
        <v>0</v>
      </c>
      <c r="O1" s="86"/>
    </row>
    <row r="3" spans="2:15" ht="15">
      <c r="B3" s="88" t="s">
        <v>179</v>
      </c>
      <c r="C3" s="88"/>
      <c r="D3" s="88" t="s">
        <v>180</v>
      </c>
      <c r="E3" s="89" t="s">
        <v>181</v>
      </c>
      <c r="F3" s="88" t="s">
        <v>182</v>
      </c>
      <c r="G3" s="88" t="s">
        <v>153</v>
      </c>
      <c r="H3" s="88"/>
      <c r="I3" s="90"/>
      <c r="J3" s="88" t="s">
        <v>1</v>
      </c>
      <c r="K3" s="88"/>
      <c r="L3" s="88"/>
      <c r="M3" s="91"/>
      <c r="N3" s="91"/>
      <c r="O3" s="91"/>
    </row>
    <row r="5" spans="1:15" s="98" customFormat="1" ht="51" customHeight="1">
      <c r="A5" s="92"/>
      <c r="B5" s="93" t="s">
        <v>183</v>
      </c>
      <c r="C5" s="94" t="s">
        <v>184</v>
      </c>
      <c r="D5" s="95" t="s">
        <v>185</v>
      </c>
      <c r="E5" s="96" t="s">
        <v>2</v>
      </c>
      <c r="F5" s="94" t="s">
        <v>3</v>
      </c>
      <c r="G5" s="97" t="s">
        <v>4</v>
      </c>
      <c r="H5" s="93" t="s">
        <v>186</v>
      </c>
      <c r="I5" s="94" t="s">
        <v>187</v>
      </c>
      <c r="J5" s="93" t="s">
        <v>5</v>
      </c>
      <c r="K5" s="148" t="s">
        <v>188</v>
      </c>
      <c r="L5" s="149"/>
      <c r="M5" s="149"/>
      <c r="N5" s="149"/>
      <c r="O5" s="150"/>
    </row>
    <row r="6" spans="2:18" ht="15">
      <c r="B6" s="99">
        <v>9</v>
      </c>
      <c r="C6" s="100">
        <v>1960.5</v>
      </c>
      <c r="D6" s="101">
        <v>1965.5</v>
      </c>
      <c r="E6" s="102" t="s">
        <v>189</v>
      </c>
      <c r="F6" s="103">
        <v>37</v>
      </c>
      <c r="G6" s="104">
        <v>3</v>
      </c>
      <c r="H6" s="105">
        <f>G6/F6*100</f>
        <v>8.108108108108109</v>
      </c>
      <c r="I6" s="106" t="s">
        <v>190</v>
      </c>
      <c r="J6" s="82" t="s">
        <v>87</v>
      </c>
      <c r="K6" s="107"/>
      <c r="L6" s="108"/>
      <c r="M6" s="109"/>
      <c r="N6" s="109"/>
      <c r="O6" s="110"/>
      <c r="Q6" s="111"/>
      <c r="R6" s="112" t="s">
        <v>154</v>
      </c>
    </row>
    <row r="7" spans="2:18" ht="15">
      <c r="B7" s="113"/>
      <c r="C7" s="103"/>
      <c r="D7" s="114"/>
      <c r="E7" s="102" t="s">
        <v>191</v>
      </c>
      <c r="F7" s="103">
        <v>95</v>
      </c>
      <c r="G7" s="104">
        <v>1</v>
      </c>
      <c r="H7" s="105">
        <f>G7/F7*100</f>
        <v>1.0526315789473684</v>
      </c>
      <c r="I7" s="115" t="s">
        <v>192</v>
      </c>
      <c r="J7" s="82" t="s">
        <v>87</v>
      </c>
      <c r="K7" s="107"/>
      <c r="L7" s="108"/>
      <c r="M7" s="109"/>
      <c r="N7" s="109"/>
      <c r="O7" s="110"/>
      <c r="Q7" s="112"/>
      <c r="R7" s="112"/>
    </row>
    <row r="8" spans="2:18" ht="15">
      <c r="B8" s="116">
        <v>14</v>
      </c>
      <c r="C8" s="100">
        <v>1970.5</v>
      </c>
      <c r="D8" s="101">
        <v>1975.5</v>
      </c>
      <c r="E8" s="102" t="s">
        <v>189</v>
      </c>
      <c r="F8" s="117">
        <v>37</v>
      </c>
      <c r="G8" s="118">
        <v>6</v>
      </c>
      <c r="H8" s="105">
        <f aca="true" t="shared" si="0" ref="H8:H71">G8/F8*100</f>
        <v>16.216216216216218</v>
      </c>
      <c r="I8" s="119" t="s">
        <v>190</v>
      </c>
      <c r="J8" s="113" t="s">
        <v>193</v>
      </c>
      <c r="K8" s="107" t="s">
        <v>194</v>
      </c>
      <c r="L8" s="108"/>
      <c r="M8" s="109"/>
      <c r="N8" s="109"/>
      <c r="O8" s="110"/>
      <c r="Q8" s="120"/>
      <c r="R8" s="112" t="s">
        <v>58</v>
      </c>
    </row>
    <row r="9" spans="2:18" ht="15">
      <c r="B9" s="121"/>
      <c r="C9" s="118"/>
      <c r="D9" s="117"/>
      <c r="E9" s="102" t="s">
        <v>191</v>
      </c>
      <c r="F9" s="117">
        <v>10</v>
      </c>
      <c r="G9" s="118">
        <v>0</v>
      </c>
      <c r="H9" s="105">
        <f t="shared" si="0"/>
        <v>0</v>
      </c>
      <c r="I9" s="119"/>
      <c r="J9" s="113" t="s">
        <v>193</v>
      </c>
      <c r="K9" s="107" t="s">
        <v>195</v>
      </c>
      <c r="L9" s="108"/>
      <c r="M9" s="109"/>
      <c r="N9" s="109"/>
      <c r="O9" s="110"/>
      <c r="Q9" s="112"/>
      <c r="R9" s="112"/>
    </row>
    <row r="10" spans="2:18" ht="15">
      <c r="B10" s="122">
        <v>16</v>
      </c>
      <c r="C10" s="100">
        <v>1980.5</v>
      </c>
      <c r="D10" s="101">
        <v>1985.5</v>
      </c>
      <c r="E10" s="102" t="s">
        <v>189</v>
      </c>
      <c r="F10" s="103">
        <v>46</v>
      </c>
      <c r="G10" s="104">
        <v>5</v>
      </c>
      <c r="H10" s="105">
        <f t="shared" si="0"/>
        <v>10.869565217391305</v>
      </c>
      <c r="I10" s="123" t="s">
        <v>190</v>
      </c>
      <c r="J10" s="113" t="s">
        <v>193</v>
      </c>
      <c r="K10" s="107" t="s">
        <v>196</v>
      </c>
      <c r="L10" s="108"/>
      <c r="M10" s="109"/>
      <c r="N10" s="109"/>
      <c r="O10" s="110"/>
      <c r="Q10" s="124"/>
      <c r="R10" s="125" t="s">
        <v>197</v>
      </c>
    </row>
    <row r="11" spans="2:15" ht="15">
      <c r="B11" s="113"/>
      <c r="C11" s="103"/>
      <c r="D11" s="114"/>
      <c r="E11" s="102"/>
      <c r="F11" s="103"/>
      <c r="G11" s="104">
        <v>1</v>
      </c>
      <c r="H11" s="105">
        <f>G11/F10*100</f>
        <v>2.1739130434782608</v>
      </c>
      <c r="I11" s="123" t="s">
        <v>198</v>
      </c>
      <c r="J11" s="113" t="s">
        <v>193</v>
      </c>
      <c r="L11" s="108"/>
      <c r="M11" s="109"/>
      <c r="N11" s="109"/>
      <c r="O11" s="110"/>
    </row>
    <row r="12" spans="2:18" ht="15">
      <c r="B12" s="113"/>
      <c r="C12" s="103"/>
      <c r="D12" s="114"/>
      <c r="E12" s="102" t="s">
        <v>191</v>
      </c>
      <c r="F12" s="103">
        <v>16</v>
      </c>
      <c r="G12" s="104">
        <v>0</v>
      </c>
      <c r="H12" s="105">
        <f t="shared" si="0"/>
        <v>0</v>
      </c>
      <c r="I12" s="123"/>
      <c r="J12" s="113" t="s">
        <v>199</v>
      </c>
      <c r="K12" s="107" t="s">
        <v>200</v>
      </c>
      <c r="L12" s="108"/>
      <c r="M12" s="109"/>
      <c r="N12" s="109"/>
      <c r="O12" s="110"/>
      <c r="Q12" s="126"/>
      <c r="R12" s="112" t="s">
        <v>59</v>
      </c>
    </row>
    <row r="13" spans="2:15" ht="15">
      <c r="B13" s="122">
        <v>18</v>
      </c>
      <c r="C13" s="100">
        <v>1990.5</v>
      </c>
      <c r="D13" s="101">
        <v>1995.5</v>
      </c>
      <c r="E13" s="102" t="s">
        <v>189</v>
      </c>
      <c r="F13" s="103">
        <v>118</v>
      </c>
      <c r="G13" s="104">
        <v>20</v>
      </c>
      <c r="H13" s="105">
        <f t="shared" si="0"/>
        <v>16.94915254237288</v>
      </c>
      <c r="I13" s="123" t="s">
        <v>190</v>
      </c>
      <c r="J13" s="113" t="s">
        <v>201</v>
      </c>
      <c r="K13" s="107"/>
      <c r="L13" s="108"/>
      <c r="M13" s="109"/>
      <c r="N13" s="109"/>
      <c r="O13" s="110"/>
    </row>
    <row r="14" spans="2:15" ht="15">
      <c r="B14" s="113"/>
      <c r="C14" s="103"/>
      <c r="D14" s="114"/>
      <c r="E14" s="102"/>
      <c r="F14" s="103"/>
      <c r="G14" s="104">
        <v>1</v>
      </c>
      <c r="H14" s="105">
        <f>G14/F13*100</f>
        <v>0.847457627118644</v>
      </c>
      <c r="I14" s="123" t="s">
        <v>202</v>
      </c>
      <c r="J14" s="113" t="s">
        <v>201</v>
      </c>
      <c r="K14" s="107"/>
      <c r="L14" s="108"/>
      <c r="M14" s="109"/>
      <c r="N14" s="109"/>
      <c r="O14" s="110"/>
    </row>
    <row r="15" spans="2:15" ht="30">
      <c r="B15" s="113"/>
      <c r="C15" s="103"/>
      <c r="D15" s="114"/>
      <c r="E15" s="102"/>
      <c r="F15" s="103"/>
      <c r="G15" s="104">
        <v>1</v>
      </c>
      <c r="H15" s="105">
        <f>G15/F13*100</f>
        <v>0.847457627118644</v>
      </c>
      <c r="I15" s="123" t="s">
        <v>203</v>
      </c>
      <c r="J15" s="113" t="s">
        <v>201</v>
      </c>
      <c r="K15" s="107" t="s">
        <v>174</v>
      </c>
      <c r="L15" s="108"/>
      <c r="M15" s="109"/>
      <c r="N15" s="109"/>
      <c r="O15" s="110"/>
    </row>
    <row r="16" spans="2:15" ht="15">
      <c r="B16" s="113"/>
      <c r="C16" s="103"/>
      <c r="D16" s="114"/>
      <c r="E16" s="102"/>
      <c r="F16" s="103"/>
      <c r="G16" s="104">
        <v>1</v>
      </c>
      <c r="H16" s="105">
        <f>G16/F13*100</f>
        <v>0.847457627118644</v>
      </c>
      <c r="I16" s="123" t="s">
        <v>81</v>
      </c>
      <c r="J16" s="113" t="s">
        <v>201</v>
      </c>
      <c r="K16" s="107" t="s">
        <v>174</v>
      </c>
      <c r="L16" s="108"/>
      <c r="M16" s="109"/>
      <c r="N16" s="109"/>
      <c r="O16" s="110"/>
    </row>
    <row r="17" spans="2:15" ht="15">
      <c r="B17" s="113"/>
      <c r="C17" s="103"/>
      <c r="D17" s="114"/>
      <c r="E17" s="102"/>
      <c r="F17" s="103"/>
      <c r="G17" s="104">
        <v>1</v>
      </c>
      <c r="H17" s="105">
        <f>G17/F13*100</f>
        <v>0.847457627118644</v>
      </c>
      <c r="I17" s="123" t="s">
        <v>204</v>
      </c>
      <c r="J17" s="113" t="s">
        <v>201</v>
      </c>
      <c r="K17" s="107" t="s">
        <v>205</v>
      </c>
      <c r="L17" s="108"/>
      <c r="M17" s="109"/>
      <c r="N17" s="109"/>
      <c r="O17" s="110"/>
    </row>
    <row r="18" spans="2:15" ht="15">
      <c r="B18" s="113"/>
      <c r="C18" s="103"/>
      <c r="D18" s="114"/>
      <c r="E18" s="102"/>
      <c r="F18" s="103"/>
      <c r="G18" s="104">
        <v>1</v>
      </c>
      <c r="H18" s="105">
        <f>G18/F13*100</f>
        <v>0.847457627118644</v>
      </c>
      <c r="I18" s="123" t="s">
        <v>79</v>
      </c>
      <c r="J18" s="113" t="s">
        <v>201</v>
      </c>
      <c r="K18" s="107" t="s">
        <v>206</v>
      </c>
      <c r="L18" s="108"/>
      <c r="M18" s="109"/>
      <c r="N18" s="109"/>
      <c r="O18" s="110"/>
    </row>
    <row r="19" spans="2:15" ht="15">
      <c r="B19" s="113"/>
      <c r="C19" s="103"/>
      <c r="D19" s="114"/>
      <c r="E19" s="102" t="s">
        <v>191</v>
      </c>
      <c r="F19" s="103">
        <v>31</v>
      </c>
      <c r="G19" s="104">
        <v>3</v>
      </c>
      <c r="H19" s="105">
        <f t="shared" si="0"/>
        <v>9.67741935483871</v>
      </c>
      <c r="I19" s="123" t="s">
        <v>190</v>
      </c>
      <c r="J19" s="113" t="s">
        <v>201</v>
      </c>
      <c r="K19" s="107" t="s">
        <v>207</v>
      </c>
      <c r="L19" s="108"/>
      <c r="M19" s="109"/>
      <c r="N19" s="109"/>
      <c r="O19" s="110"/>
    </row>
    <row r="20" spans="2:15" ht="15">
      <c r="B20" s="127">
        <v>20</v>
      </c>
      <c r="C20" s="100">
        <v>2000.5</v>
      </c>
      <c r="D20" s="101">
        <v>2005.5</v>
      </c>
      <c r="E20" s="102" t="s">
        <v>189</v>
      </c>
      <c r="F20" s="103">
        <v>46</v>
      </c>
      <c r="G20" s="104">
        <v>12</v>
      </c>
      <c r="H20" s="105">
        <f t="shared" si="0"/>
        <v>26.08695652173913</v>
      </c>
      <c r="I20" s="123" t="s">
        <v>190</v>
      </c>
      <c r="J20" s="128" t="s">
        <v>208</v>
      </c>
      <c r="K20" s="107" t="s">
        <v>209</v>
      </c>
      <c r="L20" s="108"/>
      <c r="M20" s="109"/>
      <c r="N20" s="109"/>
      <c r="O20" s="110"/>
    </row>
    <row r="21" spans="2:15" ht="15">
      <c r="B21" s="113"/>
      <c r="C21" s="103"/>
      <c r="D21" s="114"/>
      <c r="E21" s="102" t="s">
        <v>191</v>
      </c>
      <c r="F21" s="103">
        <v>24</v>
      </c>
      <c r="G21" s="104">
        <v>0</v>
      </c>
      <c r="H21" s="105">
        <f t="shared" si="0"/>
        <v>0</v>
      </c>
      <c r="I21" s="123"/>
      <c r="J21" s="113"/>
      <c r="K21" s="107"/>
      <c r="L21" s="108"/>
      <c r="M21" s="109"/>
      <c r="N21" s="109"/>
      <c r="O21" s="110"/>
    </row>
    <row r="22" spans="2:15" ht="15">
      <c r="B22" s="99">
        <v>25</v>
      </c>
      <c r="C22" s="100">
        <v>2010.5</v>
      </c>
      <c r="D22" s="129">
        <v>2015.5</v>
      </c>
      <c r="E22" s="102" t="s">
        <v>189</v>
      </c>
      <c r="F22" s="103">
        <v>68</v>
      </c>
      <c r="G22" s="104">
        <v>2</v>
      </c>
      <c r="H22" s="105">
        <f t="shared" si="0"/>
        <v>2.941176470588235</v>
      </c>
      <c r="I22" s="123" t="s">
        <v>190</v>
      </c>
      <c r="J22" s="113"/>
      <c r="K22" s="107"/>
      <c r="L22" s="108"/>
      <c r="M22" s="109"/>
      <c r="N22" s="109"/>
      <c r="O22" s="110"/>
    </row>
    <row r="23" spans="2:15" ht="15">
      <c r="B23" s="113"/>
      <c r="C23" s="103"/>
      <c r="D23" s="130"/>
      <c r="E23" s="102"/>
      <c r="F23" s="103"/>
      <c r="G23" s="104">
        <v>1</v>
      </c>
      <c r="H23" s="105">
        <f>G23/F22*100</f>
        <v>1.4705882352941175</v>
      </c>
      <c r="I23" s="123" t="s">
        <v>210</v>
      </c>
      <c r="J23" s="113"/>
      <c r="K23" s="107"/>
      <c r="L23" s="108"/>
      <c r="M23" s="109"/>
      <c r="N23" s="109"/>
      <c r="O23" s="110"/>
    </row>
    <row r="24" spans="2:15" ht="15">
      <c r="B24" s="113"/>
      <c r="C24" s="103"/>
      <c r="D24" s="130"/>
      <c r="E24" s="102"/>
      <c r="F24" s="103"/>
      <c r="G24" s="104">
        <v>1</v>
      </c>
      <c r="H24" s="105">
        <f>G24/F22*100</f>
        <v>1.4705882352941175</v>
      </c>
      <c r="I24" s="123" t="s">
        <v>192</v>
      </c>
      <c r="J24" s="113"/>
      <c r="K24" s="107"/>
      <c r="L24" s="108"/>
      <c r="M24" s="109"/>
      <c r="N24" s="109"/>
      <c r="O24" s="110"/>
    </row>
    <row r="25" spans="2:15" ht="15">
      <c r="B25" s="113"/>
      <c r="C25" s="103"/>
      <c r="D25" s="130"/>
      <c r="E25" s="102" t="s">
        <v>191</v>
      </c>
      <c r="F25" s="103">
        <v>84</v>
      </c>
      <c r="G25" s="104">
        <v>1</v>
      </c>
      <c r="H25" s="105">
        <f t="shared" si="0"/>
        <v>1.1904761904761905</v>
      </c>
      <c r="I25" s="123" t="s">
        <v>211</v>
      </c>
      <c r="J25" s="113"/>
      <c r="K25" s="107"/>
      <c r="L25" s="108"/>
      <c r="M25" s="109"/>
      <c r="N25" s="109"/>
      <c r="O25" s="110"/>
    </row>
    <row r="26" spans="2:15" ht="15">
      <c r="B26" s="122">
        <v>28</v>
      </c>
      <c r="C26" s="100">
        <v>2020.5</v>
      </c>
      <c r="D26" s="101">
        <v>2025.5</v>
      </c>
      <c r="E26" s="102" t="s">
        <v>189</v>
      </c>
      <c r="F26" s="103">
        <v>38</v>
      </c>
      <c r="G26" s="104">
        <v>6</v>
      </c>
      <c r="H26" s="105">
        <f t="shared" si="0"/>
        <v>15.789473684210526</v>
      </c>
      <c r="I26" s="123" t="s">
        <v>190</v>
      </c>
      <c r="J26" s="113" t="s">
        <v>193</v>
      </c>
      <c r="K26" s="107" t="s">
        <v>212</v>
      </c>
      <c r="L26" s="108"/>
      <c r="M26" s="109"/>
      <c r="N26" s="109"/>
      <c r="O26" s="110"/>
    </row>
    <row r="27" spans="2:15" ht="15">
      <c r="B27" s="113"/>
      <c r="C27" s="103"/>
      <c r="D27" s="114"/>
      <c r="E27" s="102" t="s">
        <v>191</v>
      </c>
      <c r="F27" s="103">
        <v>16</v>
      </c>
      <c r="G27" s="104">
        <v>0</v>
      </c>
      <c r="H27" s="105">
        <f t="shared" si="0"/>
        <v>0</v>
      </c>
      <c r="I27" s="123"/>
      <c r="J27" s="113" t="s">
        <v>193</v>
      </c>
      <c r="K27" s="107" t="s">
        <v>213</v>
      </c>
      <c r="L27" s="108"/>
      <c r="M27" s="109"/>
      <c r="N27" s="109"/>
      <c r="O27" s="110"/>
    </row>
    <row r="28" spans="2:15" ht="15">
      <c r="B28" s="122">
        <v>30</v>
      </c>
      <c r="C28" s="100">
        <v>2030.5</v>
      </c>
      <c r="D28" s="101">
        <v>2035.5</v>
      </c>
      <c r="E28" s="102" t="s">
        <v>189</v>
      </c>
      <c r="F28" s="103">
        <v>35</v>
      </c>
      <c r="G28" s="104">
        <v>2</v>
      </c>
      <c r="H28" s="105">
        <f t="shared" si="0"/>
        <v>5.714285714285714</v>
      </c>
      <c r="I28" s="123" t="s">
        <v>190</v>
      </c>
      <c r="J28" s="113" t="s">
        <v>193</v>
      </c>
      <c r="K28" s="107" t="s">
        <v>214</v>
      </c>
      <c r="L28" s="108"/>
      <c r="M28" s="109"/>
      <c r="N28" s="109"/>
      <c r="O28" s="110"/>
    </row>
    <row r="29" spans="2:15" ht="15">
      <c r="B29" s="113"/>
      <c r="C29" s="103"/>
      <c r="D29" s="114"/>
      <c r="E29" s="102" t="s">
        <v>191</v>
      </c>
      <c r="F29" s="103">
        <v>42</v>
      </c>
      <c r="G29" s="104">
        <v>0</v>
      </c>
      <c r="H29" s="105">
        <f t="shared" si="0"/>
        <v>0</v>
      </c>
      <c r="I29" s="123"/>
      <c r="J29" s="113" t="s">
        <v>193</v>
      </c>
      <c r="K29" s="107" t="s">
        <v>215</v>
      </c>
      <c r="L29" s="108"/>
      <c r="M29" s="109"/>
      <c r="N29" s="109"/>
      <c r="O29" s="110"/>
    </row>
    <row r="30" spans="2:15" ht="15">
      <c r="B30" s="122">
        <v>32</v>
      </c>
      <c r="C30" s="100">
        <v>2040.5</v>
      </c>
      <c r="D30" s="101">
        <v>2045.5</v>
      </c>
      <c r="E30" s="102" t="s">
        <v>189</v>
      </c>
      <c r="F30" s="103">
        <v>14</v>
      </c>
      <c r="G30" s="104">
        <v>2</v>
      </c>
      <c r="H30" s="105">
        <f t="shared" si="0"/>
        <v>14.285714285714285</v>
      </c>
      <c r="I30" s="123" t="s">
        <v>190</v>
      </c>
      <c r="J30" s="113" t="s">
        <v>199</v>
      </c>
      <c r="K30" s="107" t="s">
        <v>216</v>
      </c>
      <c r="L30" s="108"/>
      <c r="M30" s="109"/>
      <c r="N30" s="109"/>
      <c r="O30" s="110"/>
    </row>
    <row r="31" spans="2:15" ht="15">
      <c r="B31" s="113"/>
      <c r="C31" s="103"/>
      <c r="D31" s="114"/>
      <c r="E31" s="102" t="s">
        <v>191</v>
      </c>
      <c r="F31" s="103">
        <v>5</v>
      </c>
      <c r="G31" s="104">
        <v>2</v>
      </c>
      <c r="H31" s="105">
        <f t="shared" si="0"/>
        <v>40</v>
      </c>
      <c r="I31" s="123" t="s">
        <v>190</v>
      </c>
      <c r="J31" s="113" t="s">
        <v>199</v>
      </c>
      <c r="K31" s="107"/>
      <c r="L31" s="108"/>
      <c r="M31" s="109"/>
      <c r="N31" s="109"/>
      <c r="O31" s="110"/>
    </row>
    <row r="32" spans="2:15" ht="15">
      <c r="B32" s="127">
        <v>34</v>
      </c>
      <c r="C32" s="100">
        <v>2050.5</v>
      </c>
      <c r="D32" s="101">
        <v>2055.5</v>
      </c>
      <c r="E32" s="102" t="s">
        <v>189</v>
      </c>
      <c r="F32" s="103">
        <v>29</v>
      </c>
      <c r="G32" s="104">
        <v>3</v>
      </c>
      <c r="H32" s="105">
        <f t="shared" si="0"/>
        <v>10.344827586206897</v>
      </c>
      <c r="I32" s="123" t="s">
        <v>190</v>
      </c>
      <c r="J32" s="128" t="s">
        <v>208</v>
      </c>
      <c r="K32" s="107" t="s">
        <v>217</v>
      </c>
      <c r="L32" s="108"/>
      <c r="M32" s="109"/>
      <c r="N32" s="109"/>
      <c r="O32" s="110"/>
    </row>
    <row r="33" spans="2:15" ht="15">
      <c r="B33" s="113"/>
      <c r="C33" s="103"/>
      <c r="D33" s="114"/>
      <c r="E33" s="102" t="s">
        <v>191</v>
      </c>
      <c r="F33" s="103">
        <v>1</v>
      </c>
      <c r="G33" s="104">
        <v>0</v>
      </c>
      <c r="H33" s="105">
        <f t="shared" si="0"/>
        <v>0</v>
      </c>
      <c r="I33" s="123"/>
      <c r="J33" s="113"/>
      <c r="K33" s="107"/>
      <c r="L33" s="108"/>
      <c r="M33" s="109"/>
      <c r="N33" s="109"/>
      <c r="O33" s="110"/>
    </row>
    <row r="34" spans="2:15" ht="15">
      <c r="B34" s="127">
        <v>36</v>
      </c>
      <c r="C34" s="100">
        <v>2060.5</v>
      </c>
      <c r="D34" s="101">
        <v>2065.5</v>
      </c>
      <c r="E34" s="102" t="s">
        <v>189</v>
      </c>
      <c r="F34" s="103">
        <v>36</v>
      </c>
      <c r="G34" s="104">
        <v>1</v>
      </c>
      <c r="H34" s="105">
        <f t="shared" si="0"/>
        <v>2.7777777777777777</v>
      </c>
      <c r="I34" s="123" t="s">
        <v>190</v>
      </c>
      <c r="J34" s="128" t="s">
        <v>208</v>
      </c>
      <c r="K34" s="107" t="s">
        <v>218</v>
      </c>
      <c r="L34" s="108"/>
      <c r="M34" s="109"/>
      <c r="N34" s="109"/>
      <c r="O34" s="110"/>
    </row>
    <row r="35" spans="2:15" ht="15">
      <c r="B35" s="113"/>
      <c r="C35" s="103"/>
      <c r="D35" s="114"/>
      <c r="E35" s="102" t="s">
        <v>191</v>
      </c>
      <c r="F35" s="103">
        <v>2</v>
      </c>
      <c r="G35" s="104">
        <v>0</v>
      </c>
      <c r="H35" s="105">
        <f t="shared" si="0"/>
        <v>0</v>
      </c>
      <c r="I35" s="123"/>
      <c r="J35" s="113"/>
      <c r="K35" s="107"/>
      <c r="L35" s="108"/>
      <c r="M35" s="109"/>
      <c r="N35" s="109"/>
      <c r="O35" s="110"/>
    </row>
    <row r="36" spans="2:15" ht="15">
      <c r="B36" s="122">
        <v>43</v>
      </c>
      <c r="C36" s="100">
        <v>2070.5</v>
      </c>
      <c r="D36" s="101">
        <v>2075.5</v>
      </c>
      <c r="E36" s="102" t="s">
        <v>189</v>
      </c>
      <c r="F36" s="103">
        <v>100</v>
      </c>
      <c r="G36" s="104">
        <v>17</v>
      </c>
      <c r="H36" s="105">
        <f t="shared" si="0"/>
        <v>17</v>
      </c>
      <c r="I36" s="123" t="s">
        <v>190</v>
      </c>
      <c r="J36" s="113" t="s">
        <v>199</v>
      </c>
      <c r="K36" s="107" t="s">
        <v>219</v>
      </c>
      <c r="L36" s="108"/>
      <c r="M36" s="109"/>
      <c r="N36" s="109"/>
      <c r="O36" s="110"/>
    </row>
    <row r="37" spans="2:15" ht="15">
      <c r="B37" s="113"/>
      <c r="C37" s="103"/>
      <c r="D37" s="114"/>
      <c r="E37" s="102"/>
      <c r="F37" s="103"/>
      <c r="G37" s="104">
        <v>1</v>
      </c>
      <c r="H37" s="105">
        <f>G37/F36*100</f>
        <v>1</v>
      </c>
      <c r="I37" s="123" t="s">
        <v>204</v>
      </c>
      <c r="J37" s="113" t="s">
        <v>199</v>
      </c>
      <c r="K37" s="107"/>
      <c r="L37" s="108"/>
      <c r="M37" s="109"/>
      <c r="N37" s="109"/>
      <c r="O37" s="110"/>
    </row>
    <row r="38" spans="2:15" ht="15">
      <c r="B38" s="113"/>
      <c r="C38" s="103"/>
      <c r="D38" s="114"/>
      <c r="E38" s="102"/>
      <c r="F38" s="103"/>
      <c r="G38" s="104">
        <v>1</v>
      </c>
      <c r="H38" s="105">
        <f>G38/F36*100</f>
        <v>1</v>
      </c>
      <c r="I38" s="123" t="s">
        <v>220</v>
      </c>
      <c r="J38" s="113" t="s">
        <v>199</v>
      </c>
      <c r="K38" s="107"/>
      <c r="L38" s="108"/>
      <c r="M38" s="109"/>
      <c r="N38" s="109"/>
      <c r="O38" s="110"/>
    </row>
    <row r="39" spans="2:15" ht="15">
      <c r="B39" s="113"/>
      <c r="C39" s="103"/>
      <c r="D39" s="114"/>
      <c r="E39" s="102" t="s">
        <v>191</v>
      </c>
      <c r="F39" s="103">
        <v>100</v>
      </c>
      <c r="G39" s="104">
        <v>3</v>
      </c>
      <c r="H39" s="105">
        <f t="shared" si="0"/>
        <v>3</v>
      </c>
      <c r="I39" s="123" t="s">
        <v>190</v>
      </c>
      <c r="J39" s="113" t="s">
        <v>199</v>
      </c>
      <c r="K39" s="107" t="s">
        <v>159</v>
      </c>
      <c r="L39" s="108"/>
      <c r="M39" s="109"/>
      <c r="N39" s="109"/>
      <c r="O39" s="110"/>
    </row>
    <row r="40" spans="2:15" ht="15">
      <c r="B40" s="122">
        <v>45</v>
      </c>
      <c r="C40" s="100">
        <v>2080.5</v>
      </c>
      <c r="D40" s="101">
        <v>2085.5</v>
      </c>
      <c r="E40" s="102" t="s">
        <v>189</v>
      </c>
      <c r="F40" s="103">
        <v>95</v>
      </c>
      <c r="G40" s="104">
        <v>15</v>
      </c>
      <c r="H40" s="105">
        <f t="shared" si="0"/>
        <v>15.789473684210526</v>
      </c>
      <c r="I40" s="123" t="s">
        <v>190</v>
      </c>
      <c r="J40" s="113" t="s">
        <v>199</v>
      </c>
      <c r="K40" s="107" t="s">
        <v>221</v>
      </c>
      <c r="L40" s="108"/>
      <c r="M40" s="109"/>
      <c r="N40" s="109"/>
      <c r="O40" s="110"/>
    </row>
    <row r="41" spans="2:15" ht="15">
      <c r="B41" s="113"/>
      <c r="C41" s="103"/>
      <c r="D41" s="114"/>
      <c r="E41" s="102" t="s">
        <v>191</v>
      </c>
      <c r="F41" s="103">
        <v>75</v>
      </c>
      <c r="G41" s="104">
        <v>5</v>
      </c>
      <c r="H41" s="105">
        <f t="shared" si="0"/>
        <v>6.666666666666667</v>
      </c>
      <c r="I41" s="123" t="s">
        <v>190</v>
      </c>
      <c r="J41" s="113" t="s">
        <v>199</v>
      </c>
      <c r="K41" s="107" t="s">
        <v>216</v>
      </c>
      <c r="L41" s="108"/>
      <c r="M41" s="109"/>
      <c r="N41" s="109"/>
      <c r="O41" s="110"/>
    </row>
    <row r="42" spans="2:15" ht="15">
      <c r="B42" s="99">
        <v>47</v>
      </c>
      <c r="C42" s="100">
        <v>2090.5</v>
      </c>
      <c r="D42" s="101">
        <v>2095.5</v>
      </c>
      <c r="E42" s="102" t="s">
        <v>189</v>
      </c>
      <c r="F42" s="103">
        <v>104</v>
      </c>
      <c r="G42" s="104">
        <v>5</v>
      </c>
      <c r="H42" s="105">
        <f t="shared" si="0"/>
        <v>4.807692307692308</v>
      </c>
      <c r="I42" s="123" t="s">
        <v>220</v>
      </c>
      <c r="J42" s="113"/>
      <c r="K42" s="107"/>
      <c r="L42" s="108"/>
      <c r="M42" s="109"/>
      <c r="N42" s="109"/>
      <c r="O42" s="110"/>
    </row>
    <row r="43" spans="2:15" ht="15">
      <c r="B43" s="113"/>
      <c r="C43" s="103"/>
      <c r="D43" s="114"/>
      <c r="E43" s="102"/>
      <c r="F43" s="103"/>
      <c r="G43" s="104">
        <v>3</v>
      </c>
      <c r="H43" s="105">
        <f>G43/F42*100</f>
        <v>2.8846153846153846</v>
      </c>
      <c r="I43" s="123" t="s">
        <v>190</v>
      </c>
      <c r="J43" s="113"/>
      <c r="K43" s="107"/>
      <c r="L43" s="108"/>
      <c r="M43" s="109"/>
      <c r="N43" s="109"/>
      <c r="O43" s="110"/>
    </row>
    <row r="44" spans="2:15" ht="15">
      <c r="B44" s="113"/>
      <c r="C44" s="103"/>
      <c r="D44" s="114"/>
      <c r="E44" s="102" t="s">
        <v>191</v>
      </c>
      <c r="F44" s="103">
        <v>79</v>
      </c>
      <c r="G44" s="104">
        <v>1</v>
      </c>
      <c r="H44" s="105">
        <f t="shared" si="0"/>
        <v>1.2658227848101267</v>
      </c>
      <c r="I44" s="123" t="s">
        <v>220</v>
      </c>
      <c r="J44" s="113"/>
      <c r="K44" s="107"/>
      <c r="L44" s="108"/>
      <c r="M44" s="109"/>
      <c r="N44" s="109"/>
      <c r="O44" s="110"/>
    </row>
    <row r="45" spans="2:15" ht="15">
      <c r="B45" s="113"/>
      <c r="C45" s="103"/>
      <c r="D45" s="114"/>
      <c r="E45" s="102"/>
      <c r="F45" s="103"/>
      <c r="G45" s="104">
        <v>1</v>
      </c>
      <c r="H45" s="105">
        <f>G45/F44*100</f>
        <v>1.2658227848101267</v>
      </c>
      <c r="I45" s="123" t="s">
        <v>190</v>
      </c>
      <c r="J45" s="113"/>
      <c r="K45" s="107"/>
      <c r="L45" s="108"/>
      <c r="M45" s="109"/>
      <c r="N45" s="109"/>
      <c r="O45" s="110"/>
    </row>
    <row r="46" spans="2:15" ht="15">
      <c r="B46" s="99">
        <v>49</v>
      </c>
      <c r="C46" s="100">
        <v>2100.5</v>
      </c>
      <c r="D46" s="101">
        <v>2105.5</v>
      </c>
      <c r="E46" s="102" t="s">
        <v>189</v>
      </c>
      <c r="F46" s="103">
        <v>124</v>
      </c>
      <c r="G46" s="104">
        <v>1</v>
      </c>
      <c r="H46" s="105">
        <f t="shared" si="0"/>
        <v>0.8064516129032258</v>
      </c>
      <c r="I46" s="123" t="s">
        <v>220</v>
      </c>
      <c r="J46" s="113"/>
      <c r="K46" s="107"/>
      <c r="L46" s="108"/>
      <c r="M46" s="109"/>
      <c r="N46" s="109"/>
      <c r="O46" s="110"/>
    </row>
    <row r="47" spans="2:15" ht="15">
      <c r="B47" s="113"/>
      <c r="C47" s="103"/>
      <c r="D47" s="114"/>
      <c r="E47" s="102"/>
      <c r="F47" s="103"/>
      <c r="G47" s="104">
        <v>5</v>
      </c>
      <c r="H47" s="105">
        <f>G47/F46*100</f>
        <v>4.032258064516129</v>
      </c>
      <c r="I47" s="123" t="s">
        <v>190</v>
      </c>
      <c r="J47" s="113"/>
      <c r="K47" s="107"/>
      <c r="L47" s="108"/>
      <c r="M47" s="109"/>
      <c r="N47" s="109"/>
      <c r="O47" s="110"/>
    </row>
    <row r="48" spans="2:15" ht="15">
      <c r="B48" s="113"/>
      <c r="C48" s="103"/>
      <c r="D48" s="114"/>
      <c r="E48" s="102" t="s">
        <v>191</v>
      </c>
      <c r="F48" s="103">
        <v>118</v>
      </c>
      <c r="G48" s="104">
        <v>1</v>
      </c>
      <c r="H48" s="105">
        <f t="shared" si="0"/>
        <v>0.847457627118644</v>
      </c>
      <c r="I48" s="123" t="s">
        <v>220</v>
      </c>
      <c r="J48" s="113"/>
      <c r="K48" s="107"/>
      <c r="L48" s="108"/>
      <c r="M48" s="109"/>
      <c r="N48" s="109"/>
      <c r="O48" s="110"/>
    </row>
    <row r="49" spans="2:15" ht="15">
      <c r="B49" s="113"/>
      <c r="C49" s="103"/>
      <c r="D49" s="114"/>
      <c r="E49" s="102"/>
      <c r="F49" s="103"/>
      <c r="G49" s="104">
        <v>2</v>
      </c>
      <c r="H49" s="105">
        <f>G49/F48*100</f>
        <v>1.694915254237288</v>
      </c>
      <c r="I49" s="123" t="s">
        <v>190</v>
      </c>
      <c r="J49" s="113"/>
      <c r="K49" s="107"/>
      <c r="L49" s="108"/>
      <c r="M49" s="109"/>
      <c r="N49" s="109"/>
      <c r="O49" s="110"/>
    </row>
    <row r="50" spans="2:15" ht="15">
      <c r="B50" s="131">
        <v>53</v>
      </c>
      <c r="C50" s="100">
        <v>2110.5</v>
      </c>
      <c r="D50" s="101">
        <v>2115.5</v>
      </c>
      <c r="E50" s="102" t="s">
        <v>189</v>
      </c>
      <c r="F50" s="103">
        <v>77</v>
      </c>
      <c r="G50" s="104">
        <v>1</v>
      </c>
      <c r="H50" s="105">
        <f t="shared" si="0"/>
        <v>1.2987012987012987</v>
      </c>
      <c r="I50" s="123" t="s">
        <v>222</v>
      </c>
      <c r="J50" s="113" t="s">
        <v>199</v>
      </c>
      <c r="K50" s="107"/>
      <c r="L50" s="108"/>
      <c r="M50" s="109"/>
      <c r="N50" s="109"/>
      <c r="O50" s="110"/>
    </row>
    <row r="51" spans="2:15" ht="15">
      <c r="B51" s="113"/>
      <c r="C51" s="103"/>
      <c r="D51" s="114"/>
      <c r="E51" s="102" t="s">
        <v>191</v>
      </c>
      <c r="F51" s="103">
        <v>33</v>
      </c>
      <c r="G51" s="104">
        <v>3</v>
      </c>
      <c r="H51" s="105">
        <f t="shared" si="0"/>
        <v>9.090909090909092</v>
      </c>
      <c r="I51" s="123" t="s">
        <v>220</v>
      </c>
      <c r="J51" s="113"/>
      <c r="K51" s="107"/>
      <c r="L51" s="108"/>
      <c r="M51" s="109"/>
      <c r="N51" s="109"/>
      <c r="O51" s="110"/>
    </row>
    <row r="52" spans="2:15" ht="15">
      <c r="B52" s="131">
        <v>56</v>
      </c>
      <c r="C52" s="100">
        <v>2120.5</v>
      </c>
      <c r="D52" s="101">
        <v>2125.5</v>
      </c>
      <c r="E52" s="102" t="s">
        <v>189</v>
      </c>
      <c r="F52" s="103">
        <v>83</v>
      </c>
      <c r="G52" s="104">
        <v>14</v>
      </c>
      <c r="H52" s="105">
        <f t="shared" si="0"/>
        <v>16.867469879518072</v>
      </c>
      <c r="I52" s="123" t="s">
        <v>223</v>
      </c>
      <c r="J52" s="113" t="s">
        <v>199</v>
      </c>
      <c r="K52" s="107"/>
      <c r="L52" s="108"/>
      <c r="M52" s="109"/>
      <c r="N52" s="109"/>
      <c r="O52" s="110"/>
    </row>
    <row r="53" spans="2:15" ht="15">
      <c r="B53" s="113"/>
      <c r="C53" s="103"/>
      <c r="D53" s="114"/>
      <c r="E53" s="102"/>
      <c r="F53" s="103"/>
      <c r="G53" s="104">
        <v>3</v>
      </c>
      <c r="H53" s="105">
        <f>G53/F52*100</f>
        <v>3.614457831325301</v>
      </c>
      <c r="I53" s="123" t="s">
        <v>220</v>
      </c>
      <c r="J53" s="113"/>
      <c r="K53" s="107"/>
      <c r="L53" s="108"/>
      <c r="M53" s="109"/>
      <c r="N53" s="109"/>
      <c r="O53" s="110"/>
    </row>
    <row r="54" spans="2:15" ht="15">
      <c r="B54" s="113"/>
      <c r="C54" s="103"/>
      <c r="D54" s="114"/>
      <c r="E54" s="102" t="s">
        <v>191</v>
      </c>
      <c r="F54" s="103">
        <v>65</v>
      </c>
      <c r="G54" s="104">
        <v>0</v>
      </c>
      <c r="H54" s="105">
        <f t="shared" si="0"/>
        <v>0</v>
      </c>
      <c r="I54" s="123"/>
      <c r="J54" s="113"/>
      <c r="K54" s="107"/>
      <c r="L54" s="108"/>
      <c r="M54" s="109"/>
      <c r="N54" s="109"/>
      <c r="O54" s="110"/>
    </row>
    <row r="55" spans="2:15" ht="15">
      <c r="B55" s="127">
        <v>58</v>
      </c>
      <c r="C55" s="100">
        <v>2130.5</v>
      </c>
      <c r="D55" s="101">
        <v>2135.5</v>
      </c>
      <c r="E55" s="102" t="s">
        <v>189</v>
      </c>
      <c r="F55" s="103">
        <v>55</v>
      </c>
      <c r="G55" s="104">
        <v>12</v>
      </c>
      <c r="H55" s="105">
        <f t="shared" si="0"/>
        <v>21.818181818181817</v>
      </c>
      <c r="I55" s="123" t="s">
        <v>190</v>
      </c>
      <c r="J55" s="128" t="s">
        <v>208</v>
      </c>
      <c r="K55" s="107" t="s">
        <v>224</v>
      </c>
      <c r="L55" s="108"/>
      <c r="M55" s="109"/>
      <c r="N55" s="109"/>
      <c r="O55" s="110"/>
    </row>
    <row r="56" spans="2:15" ht="15">
      <c r="B56" s="113"/>
      <c r="C56" s="103"/>
      <c r="D56" s="114"/>
      <c r="E56" s="102" t="s">
        <v>191</v>
      </c>
      <c r="F56" s="103">
        <v>8</v>
      </c>
      <c r="G56" s="104">
        <v>1</v>
      </c>
      <c r="H56" s="105">
        <f t="shared" si="0"/>
        <v>12.5</v>
      </c>
      <c r="I56" s="123" t="s">
        <v>190</v>
      </c>
      <c r="J56" s="113"/>
      <c r="K56" s="107"/>
      <c r="L56" s="108"/>
      <c r="M56" s="109"/>
      <c r="N56" s="109"/>
      <c r="O56" s="110"/>
    </row>
    <row r="57" spans="2:15" ht="15">
      <c r="B57" s="131">
        <v>61</v>
      </c>
      <c r="C57" s="100">
        <v>2140.5</v>
      </c>
      <c r="D57" s="101">
        <v>2145.5</v>
      </c>
      <c r="E57" s="102" t="s">
        <v>189</v>
      </c>
      <c r="F57" s="103">
        <v>71</v>
      </c>
      <c r="G57" s="104">
        <v>3</v>
      </c>
      <c r="H57" s="105">
        <f t="shared" si="0"/>
        <v>4.225352112676056</v>
      </c>
      <c r="I57" s="123" t="s">
        <v>223</v>
      </c>
      <c r="J57" s="113" t="s">
        <v>199</v>
      </c>
      <c r="K57" s="107"/>
      <c r="L57" s="108"/>
      <c r="M57" s="109"/>
      <c r="N57" s="109"/>
      <c r="O57" s="110"/>
    </row>
    <row r="58" spans="2:15" ht="15">
      <c r="B58" s="113"/>
      <c r="C58" s="103"/>
      <c r="D58" s="114"/>
      <c r="E58" s="102" t="s">
        <v>191</v>
      </c>
      <c r="F58" s="103">
        <v>72</v>
      </c>
      <c r="G58" s="104">
        <v>1</v>
      </c>
      <c r="H58" s="105">
        <f t="shared" si="0"/>
        <v>1.3888888888888888</v>
      </c>
      <c r="I58" s="123" t="s">
        <v>220</v>
      </c>
      <c r="J58" s="113"/>
      <c r="K58" s="107"/>
      <c r="L58" s="108"/>
      <c r="M58" s="109"/>
      <c r="N58" s="109"/>
      <c r="O58" s="110"/>
    </row>
    <row r="59" spans="2:15" ht="15">
      <c r="B59" s="127">
        <v>63</v>
      </c>
      <c r="C59" s="100">
        <v>2150.5</v>
      </c>
      <c r="D59" s="101">
        <v>2155.5</v>
      </c>
      <c r="E59" s="102" t="s">
        <v>189</v>
      </c>
      <c r="F59" s="103">
        <v>36</v>
      </c>
      <c r="G59" s="104">
        <v>5</v>
      </c>
      <c r="H59" s="105">
        <f t="shared" si="0"/>
        <v>13.88888888888889</v>
      </c>
      <c r="I59" s="123" t="s">
        <v>190</v>
      </c>
      <c r="J59" s="128" t="s">
        <v>208</v>
      </c>
      <c r="K59" s="107" t="s">
        <v>225</v>
      </c>
      <c r="L59" s="108"/>
      <c r="M59" s="109"/>
      <c r="N59" s="109"/>
      <c r="O59" s="110"/>
    </row>
    <row r="60" spans="2:15" ht="15">
      <c r="B60" s="113"/>
      <c r="C60" s="103"/>
      <c r="D60" s="114"/>
      <c r="E60" s="102" t="s">
        <v>191</v>
      </c>
      <c r="F60" s="103">
        <v>0</v>
      </c>
      <c r="G60" s="104">
        <v>0</v>
      </c>
      <c r="H60" s="105">
        <v>0</v>
      </c>
      <c r="I60" s="123"/>
      <c r="J60" s="113"/>
      <c r="K60" s="107"/>
      <c r="L60" s="108"/>
      <c r="M60" s="109"/>
      <c r="N60" s="109"/>
      <c r="O60" s="110"/>
    </row>
    <row r="61" spans="2:15" ht="15">
      <c r="B61" s="131">
        <v>71</v>
      </c>
      <c r="C61" s="100">
        <v>2162.5</v>
      </c>
      <c r="D61" s="101">
        <v>2165.5</v>
      </c>
      <c r="E61" s="102" t="s">
        <v>189</v>
      </c>
      <c r="F61" s="103">
        <v>100</v>
      </c>
      <c r="G61" s="104">
        <v>40</v>
      </c>
      <c r="H61" s="105">
        <f t="shared" si="0"/>
        <v>40</v>
      </c>
      <c r="I61" s="123" t="s">
        <v>190</v>
      </c>
      <c r="J61" s="113" t="s">
        <v>199</v>
      </c>
      <c r="K61" s="107"/>
      <c r="L61" s="108"/>
      <c r="M61" s="109"/>
      <c r="N61" s="109"/>
      <c r="O61" s="110"/>
    </row>
    <row r="62" spans="2:15" ht="15">
      <c r="B62" s="113"/>
      <c r="C62" s="132"/>
      <c r="D62" s="101"/>
      <c r="E62" s="102"/>
      <c r="F62" s="103"/>
      <c r="G62" s="104">
        <v>2</v>
      </c>
      <c r="H62" s="105">
        <f>G62/F61*100</f>
        <v>2</v>
      </c>
      <c r="I62" s="123"/>
      <c r="J62" s="113"/>
      <c r="K62" s="107"/>
      <c r="L62" s="108"/>
      <c r="M62" s="109"/>
      <c r="N62" s="109"/>
      <c r="O62" s="110"/>
    </row>
    <row r="63" spans="2:18" ht="15">
      <c r="B63" s="99">
        <v>72</v>
      </c>
      <c r="C63" s="132">
        <v>2165.5</v>
      </c>
      <c r="D63" s="101">
        <v>2170.5</v>
      </c>
      <c r="E63" s="102" t="s">
        <v>189</v>
      </c>
      <c r="F63" s="103">
        <v>100</v>
      </c>
      <c r="G63" s="104">
        <v>5</v>
      </c>
      <c r="H63" s="105">
        <f t="shared" si="0"/>
        <v>5</v>
      </c>
      <c r="I63" s="123" t="s">
        <v>190</v>
      </c>
      <c r="J63" s="113" t="s">
        <v>226</v>
      </c>
      <c r="K63" s="107" t="s">
        <v>227</v>
      </c>
      <c r="L63" s="108"/>
      <c r="M63" s="109"/>
      <c r="N63" s="109"/>
      <c r="O63" s="110"/>
      <c r="R63" s="72"/>
    </row>
    <row r="64" spans="2:15" ht="15">
      <c r="B64" s="113"/>
      <c r="C64" s="132"/>
      <c r="D64" s="101"/>
      <c r="E64" s="102"/>
      <c r="F64" s="103"/>
      <c r="G64" s="104">
        <v>1</v>
      </c>
      <c r="H64" s="105">
        <f>G64/F63*100</f>
        <v>1</v>
      </c>
      <c r="I64" s="123" t="s">
        <v>220</v>
      </c>
      <c r="J64" s="113" t="s">
        <v>228</v>
      </c>
      <c r="K64" s="107"/>
      <c r="L64" s="108"/>
      <c r="M64" s="109"/>
      <c r="N64" s="109"/>
      <c r="O64" s="110"/>
    </row>
    <row r="65" spans="2:15" ht="15">
      <c r="B65" s="113"/>
      <c r="C65" s="132"/>
      <c r="D65" s="101"/>
      <c r="E65" s="102"/>
      <c r="F65" s="103"/>
      <c r="G65" s="104">
        <v>1</v>
      </c>
      <c r="H65" s="105">
        <f>G65/F63*100</f>
        <v>1</v>
      </c>
      <c r="I65" s="123" t="s">
        <v>229</v>
      </c>
      <c r="J65" s="113" t="s">
        <v>228</v>
      </c>
      <c r="K65" s="107"/>
      <c r="L65" s="108"/>
      <c r="M65" s="109"/>
      <c r="N65" s="109"/>
      <c r="O65" s="110"/>
    </row>
    <row r="66" spans="2:15" ht="15">
      <c r="B66" s="113"/>
      <c r="C66" s="132"/>
      <c r="D66" s="101"/>
      <c r="E66" s="102" t="s">
        <v>191</v>
      </c>
      <c r="F66" s="103">
        <v>100</v>
      </c>
      <c r="G66" s="104">
        <v>2</v>
      </c>
      <c r="H66" s="105">
        <f t="shared" si="0"/>
        <v>2</v>
      </c>
      <c r="I66" s="123" t="s">
        <v>190</v>
      </c>
      <c r="J66" s="113" t="s">
        <v>226</v>
      </c>
      <c r="K66" s="107" t="s">
        <v>230</v>
      </c>
      <c r="L66" s="108"/>
      <c r="M66" s="109"/>
      <c r="N66" s="109"/>
      <c r="O66" s="110"/>
    </row>
    <row r="67" spans="2:15" ht="15">
      <c r="B67" s="113"/>
      <c r="C67" s="132"/>
      <c r="D67" s="101"/>
      <c r="E67" s="102"/>
      <c r="F67" s="103"/>
      <c r="G67" s="104">
        <v>1</v>
      </c>
      <c r="H67" s="105">
        <f>G67/F66*100</f>
        <v>1</v>
      </c>
      <c r="I67" s="123" t="s">
        <v>220</v>
      </c>
      <c r="J67" s="113" t="s">
        <v>226</v>
      </c>
      <c r="K67" s="107"/>
      <c r="L67" s="108"/>
      <c r="M67" s="109"/>
      <c r="N67" s="109"/>
      <c r="O67" s="110"/>
    </row>
    <row r="68" spans="2:15" ht="15">
      <c r="B68" s="127">
        <v>74</v>
      </c>
      <c r="C68" s="132">
        <v>2175.5</v>
      </c>
      <c r="D68" s="101">
        <v>2180.5</v>
      </c>
      <c r="E68" s="102" t="s">
        <v>189</v>
      </c>
      <c r="F68" s="103">
        <v>181</v>
      </c>
      <c r="G68" s="104">
        <v>54</v>
      </c>
      <c r="H68" s="105">
        <f t="shared" si="0"/>
        <v>29.83425414364641</v>
      </c>
      <c r="I68" s="123" t="s">
        <v>190</v>
      </c>
      <c r="J68" s="128" t="s">
        <v>231</v>
      </c>
      <c r="K68" s="107" t="s">
        <v>232</v>
      </c>
      <c r="L68" s="108"/>
      <c r="M68" s="109"/>
      <c r="N68" s="109"/>
      <c r="O68" s="110"/>
    </row>
    <row r="69" spans="2:15" ht="15">
      <c r="B69" s="113"/>
      <c r="C69" s="103"/>
      <c r="D69" s="114"/>
      <c r="E69" s="102" t="s">
        <v>191</v>
      </c>
      <c r="F69" s="103">
        <v>31</v>
      </c>
      <c r="G69" s="104">
        <v>5</v>
      </c>
      <c r="H69" s="105">
        <f t="shared" si="0"/>
        <v>16.129032258064516</v>
      </c>
      <c r="I69" s="123" t="s">
        <v>190</v>
      </c>
      <c r="J69" s="128" t="s">
        <v>233</v>
      </c>
      <c r="K69" s="107"/>
      <c r="L69" s="108"/>
      <c r="M69" s="109"/>
      <c r="N69" s="109"/>
      <c r="O69" s="110"/>
    </row>
    <row r="70" spans="2:15" ht="15">
      <c r="B70" s="127">
        <v>76</v>
      </c>
      <c r="C70" s="100">
        <v>2180.5</v>
      </c>
      <c r="D70" s="101">
        <v>2185.5</v>
      </c>
      <c r="E70" s="102" t="s">
        <v>189</v>
      </c>
      <c r="F70" s="103">
        <v>100</v>
      </c>
      <c r="G70" s="104">
        <v>16</v>
      </c>
      <c r="H70" s="105">
        <f t="shared" si="0"/>
        <v>16</v>
      </c>
      <c r="I70" s="123" t="s">
        <v>190</v>
      </c>
      <c r="J70" s="133" t="s">
        <v>234</v>
      </c>
      <c r="K70" s="107"/>
      <c r="L70" s="108"/>
      <c r="M70" s="109"/>
      <c r="N70" s="109"/>
      <c r="O70" s="110"/>
    </row>
    <row r="71" spans="2:15" ht="15">
      <c r="B71" s="113"/>
      <c r="C71" s="103"/>
      <c r="D71" s="114"/>
      <c r="E71" s="102" t="s">
        <v>191</v>
      </c>
      <c r="F71" s="103">
        <v>44</v>
      </c>
      <c r="G71" s="104">
        <v>2</v>
      </c>
      <c r="H71" s="105">
        <f t="shared" si="0"/>
        <v>4.545454545454546</v>
      </c>
      <c r="I71" s="123" t="s">
        <v>190</v>
      </c>
      <c r="J71" s="133" t="s">
        <v>235</v>
      </c>
      <c r="K71" s="107"/>
      <c r="L71" s="108"/>
      <c r="M71" s="109"/>
      <c r="N71" s="109"/>
      <c r="O71" s="110"/>
    </row>
    <row r="72" spans="2:15" ht="15">
      <c r="B72" s="131">
        <v>77</v>
      </c>
      <c r="C72" s="100">
        <v>2185.5</v>
      </c>
      <c r="D72" s="101">
        <v>2190.5</v>
      </c>
      <c r="E72" s="102" t="s">
        <v>189</v>
      </c>
      <c r="F72" s="103">
        <v>341</v>
      </c>
      <c r="G72" s="104">
        <v>88</v>
      </c>
      <c r="H72" s="105">
        <f aca="true" t="shared" si="1" ref="H72:H136">G72/F72*100</f>
        <v>25.806451612903224</v>
      </c>
      <c r="I72" s="123" t="s">
        <v>190</v>
      </c>
      <c r="J72" s="113" t="s">
        <v>226</v>
      </c>
      <c r="K72" s="107" t="s">
        <v>236</v>
      </c>
      <c r="L72" s="108"/>
      <c r="M72" s="109"/>
      <c r="N72" s="109"/>
      <c r="O72" s="110"/>
    </row>
    <row r="73" spans="2:15" ht="15">
      <c r="B73" s="113"/>
      <c r="C73" s="132"/>
      <c r="D73" s="101"/>
      <c r="E73" s="102"/>
      <c r="F73" s="103"/>
      <c r="G73" s="104">
        <v>5</v>
      </c>
      <c r="H73" s="105">
        <f>G73/F72*100</f>
        <v>1.466275659824047</v>
      </c>
      <c r="I73" s="123" t="s">
        <v>220</v>
      </c>
      <c r="J73" s="113" t="s">
        <v>226</v>
      </c>
      <c r="K73" s="107" t="s">
        <v>237</v>
      </c>
      <c r="L73" s="108"/>
      <c r="M73" s="109"/>
      <c r="N73" s="109"/>
      <c r="O73" s="110"/>
    </row>
    <row r="74" spans="2:15" ht="15">
      <c r="B74" s="113"/>
      <c r="C74" s="132"/>
      <c r="D74" s="101"/>
      <c r="E74" s="102" t="s">
        <v>191</v>
      </c>
      <c r="F74" s="103">
        <v>12</v>
      </c>
      <c r="G74" s="104">
        <v>1</v>
      </c>
      <c r="H74" s="105">
        <f>G74/F74*100</f>
        <v>8.333333333333332</v>
      </c>
      <c r="I74" s="123" t="s">
        <v>190</v>
      </c>
      <c r="J74" s="113" t="s">
        <v>226</v>
      </c>
      <c r="K74" s="107"/>
      <c r="L74" s="108"/>
      <c r="M74" s="109"/>
      <c r="N74" s="109"/>
      <c r="O74" s="110"/>
    </row>
    <row r="75" spans="2:15" ht="15">
      <c r="B75" s="127">
        <v>81</v>
      </c>
      <c r="C75" s="132">
        <v>2190.5</v>
      </c>
      <c r="D75" s="101">
        <v>2195.5</v>
      </c>
      <c r="E75" s="102" t="s">
        <v>189</v>
      </c>
      <c r="F75" s="103">
        <v>100</v>
      </c>
      <c r="G75" s="104">
        <v>13</v>
      </c>
      <c r="H75" s="105">
        <f t="shared" si="1"/>
        <v>13</v>
      </c>
      <c r="I75" s="123" t="s">
        <v>190</v>
      </c>
      <c r="J75" s="133" t="s">
        <v>234</v>
      </c>
      <c r="K75" s="107"/>
      <c r="L75" s="108"/>
      <c r="M75" s="109"/>
      <c r="N75" s="109"/>
      <c r="O75" s="110"/>
    </row>
    <row r="76" spans="2:15" ht="15">
      <c r="B76" s="113"/>
      <c r="C76" s="132"/>
      <c r="D76" s="101"/>
      <c r="E76" s="102"/>
      <c r="F76" s="103"/>
      <c r="G76" s="104">
        <v>1</v>
      </c>
      <c r="H76" s="105">
        <f>G76/F75*100</f>
        <v>1</v>
      </c>
      <c r="I76" s="123" t="s">
        <v>211</v>
      </c>
      <c r="J76" s="128" t="s">
        <v>238</v>
      </c>
      <c r="K76" s="107"/>
      <c r="L76" s="108"/>
      <c r="M76" s="109"/>
      <c r="N76" s="109"/>
      <c r="O76" s="110"/>
    </row>
    <row r="77" spans="2:15" ht="15">
      <c r="B77" s="113"/>
      <c r="C77" s="132"/>
      <c r="D77" s="101"/>
      <c r="E77" s="102" t="s">
        <v>191</v>
      </c>
      <c r="F77" s="103">
        <v>42</v>
      </c>
      <c r="G77" s="104">
        <v>3</v>
      </c>
      <c r="H77" s="105">
        <f t="shared" si="1"/>
        <v>7.142857142857142</v>
      </c>
      <c r="I77" s="123" t="s">
        <v>190</v>
      </c>
      <c r="J77" s="133" t="s">
        <v>235</v>
      </c>
      <c r="K77" s="107"/>
      <c r="L77" s="108"/>
      <c r="M77" s="109"/>
      <c r="N77" s="109"/>
      <c r="O77" s="110"/>
    </row>
    <row r="78" spans="2:15" ht="15">
      <c r="B78" s="127">
        <v>82</v>
      </c>
      <c r="C78" s="132">
        <v>2195.5</v>
      </c>
      <c r="D78" s="101">
        <v>2200.5</v>
      </c>
      <c r="E78" s="102" t="s">
        <v>189</v>
      </c>
      <c r="F78" s="103">
        <v>242</v>
      </c>
      <c r="G78" s="104">
        <v>50</v>
      </c>
      <c r="H78" s="105">
        <f t="shared" si="1"/>
        <v>20.66115702479339</v>
      </c>
      <c r="I78" s="123" t="s">
        <v>190</v>
      </c>
      <c r="J78" s="133" t="s">
        <v>234</v>
      </c>
      <c r="K78" s="107" t="s">
        <v>239</v>
      </c>
      <c r="L78" s="108"/>
      <c r="M78" s="109"/>
      <c r="N78" s="109"/>
      <c r="O78" s="110"/>
    </row>
    <row r="79" spans="2:15" ht="15">
      <c r="B79" s="113"/>
      <c r="C79" s="103"/>
      <c r="D79" s="114"/>
      <c r="E79" s="102" t="s">
        <v>191</v>
      </c>
      <c r="F79" s="103">
        <v>52</v>
      </c>
      <c r="G79" s="104">
        <v>0</v>
      </c>
      <c r="H79" s="105">
        <f t="shared" si="1"/>
        <v>0</v>
      </c>
      <c r="I79" s="123"/>
      <c r="J79" s="113"/>
      <c r="K79" s="107"/>
      <c r="L79" s="108"/>
      <c r="M79" s="109"/>
      <c r="N79" s="109"/>
      <c r="O79" s="110"/>
    </row>
    <row r="80" spans="2:15" ht="15">
      <c r="B80" s="122">
        <v>83</v>
      </c>
      <c r="C80" s="103">
        <v>2200.5</v>
      </c>
      <c r="D80" s="101">
        <v>2205.5</v>
      </c>
      <c r="E80" s="102" t="s">
        <v>189</v>
      </c>
      <c r="F80" s="103">
        <v>100</v>
      </c>
      <c r="G80" s="104">
        <v>32</v>
      </c>
      <c r="H80" s="105">
        <f t="shared" si="1"/>
        <v>32</v>
      </c>
      <c r="I80" s="123" t="s">
        <v>190</v>
      </c>
      <c r="J80" s="113" t="s">
        <v>199</v>
      </c>
      <c r="K80" s="107" t="s">
        <v>240</v>
      </c>
      <c r="L80" s="108"/>
      <c r="M80" s="109"/>
      <c r="N80" s="109"/>
      <c r="O80" s="110"/>
    </row>
    <row r="81" spans="2:15" ht="15">
      <c r="B81" s="113"/>
      <c r="C81" s="103"/>
      <c r="D81" s="114"/>
      <c r="E81" s="102"/>
      <c r="F81" s="103"/>
      <c r="G81" s="104">
        <v>4</v>
      </c>
      <c r="H81" s="105">
        <f>G81/F80*100</f>
        <v>4</v>
      </c>
      <c r="I81" s="123" t="s">
        <v>190</v>
      </c>
      <c r="J81" s="113" t="s">
        <v>241</v>
      </c>
      <c r="K81" s="107" t="s">
        <v>242</v>
      </c>
      <c r="L81" s="108"/>
      <c r="M81" s="109"/>
      <c r="N81" s="109"/>
      <c r="O81" s="110"/>
    </row>
    <row r="82" spans="2:15" ht="15">
      <c r="B82" s="113"/>
      <c r="C82" s="103"/>
      <c r="D82" s="114"/>
      <c r="E82" s="102" t="s">
        <v>191</v>
      </c>
      <c r="F82" s="103"/>
      <c r="G82" s="104"/>
      <c r="H82" s="105"/>
      <c r="I82" s="123"/>
      <c r="J82" s="113"/>
      <c r="K82" s="107" t="s">
        <v>243</v>
      </c>
      <c r="L82" s="108"/>
      <c r="M82" s="109"/>
      <c r="N82" s="109"/>
      <c r="O82" s="110"/>
    </row>
    <row r="83" spans="2:15" ht="15">
      <c r="B83" s="127">
        <v>85</v>
      </c>
      <c r="C83" s="103">
        <v>2205.5</v>
      </c>
      <c r="D83" s="101">
        <v>2210.5</v>
      </c>
      <c r="E83" s="102" t="s">
        <v>189</v>
      </c>
      <c r="F83" s="103">
        <v>236</v>
      </c>
      <c r="G83" s="104">
        <v>64</v>
      </c>
      <c r="H83" s="105">
        <f t="shared" si="1"/>
        <v>27.11864406779661</v>
      </c>
      <c r="I83" s="123" t="s">
        <v>190</v>
      </c>
      <c r="J83" s="133" t="s">
        <v>234</v>
      </c>
      <c r="K83" s="107" t="s">
        <v>244</v>
      </c>
      <c r="L83" s="108"/>
      <c r="M83" s="109"/>
      <c r="N83" s="109"/>
      <c r="O83" s="110"/>
    </row>
    <row r="84" spans="2:15" ht="15">
      <c r="B84" s="113"/>
      <c r="C84" s="103"/>
      <c r="D84" s="114"/>
      <c r="E84" s="102" t="s">
        <v>191</v>
      </c>
      <c r="F84" s="103">
        <v>5</v>
      </c>
      <c r="G84" s="104">
        <v>0</v>
      </c>
      <c r="H84" s="105">
        <f t="shared" si="1"/>
        <v>0</v>
      </c>
      <c r="I84" s="123"/>
      <c r="J84" s="128" t="s">
        <v>235</v>
      </c>
      <c r="K84" s="107"/>
      <c r="L84" s="108"/>
      <c r="M84" s="109"/>
      <c r="N84" s="109"/>
      <c r="O84" s="110"/>
    </row>
    <row r="85" spans="2:15" ht="15">
      <c r="B85" s="122">
        <v>86</v>
      </c>
      <c r="C85" s="103">
        <v>2210.5</v>
      </c>
      <c r="D85" s="101">
        <v>2215.5</v>
      </c>
      <c r="E85" s="102" t="s">
        <v>189</v>
      </c>
      <c r="F85" s="103">
        <v>100</v>
      </c>
      <c r="G85" s="104">
        <v>26</v>
      </c>
      <c r="H85" s="105">
        <f t="shared" si="1"/>
        <v>26</v>
      </c>
      <c r="I85" s="123" t="s">
        <v>190</v>
      </c>
      <c r="J85" s="113" t="s">
        <v>199</v>
      </c>
      <c r="K85" s="107" t="s">
        <v>245</v>
      </c>
      <c r="L85" s="108"/>
      <c r="M85" s="109"/>
      <c r="N85" s="109"/>
      <c r="O85" s="110"/>
    </row>
    <row r="86" spans="2:15" ht="15">
      <c r="B86" s="113"/>
      <c r="C86" s="103"/>
      <c r="D86" s="114"/>
      <c r="E86" s="102"/>
      <c r="F86" s="103"/>
      <c r="G86" s="104">
        <v>3</v>
      </c>
      <c r="H86" s="105">
        <f>G86/F85*100</f>
        <v>3</v>
      </c>
      <c r="I86" s="123" t="s">
        <v>190</v>
      </c>
      <c r="J86" s="113" t="s">
        <v>241</v>
      </c>
      <c r="K86" s="107" t="s">
        <v>246</v>
      </c>
      <c r="L86" s="108"/>
      <c r="M86" s="109"/>
      <c r="N86" s="109"/>
      <c r="O86" s="110"/>
    </row>
    <row r="87" spans="2:15" ht="15">
      <c r="B87" s="127">
        <v>107</v>
      </c>
      <c r="C87" s="103">
        <v>2220.5</v>
      </c>
      <c r="D87" s="101">
        <v>2225.5</v>
      </c>
      <c r="E87" s="102" t="s">
        <v>189</v>
      </c>
      <c r="F87" s="103">
        <v>100</v>
      </c>
      <c r="G87" s="104">
        <v>30</v>
      </c>
      <c r="H87" s="105">
        <f t="shared" si="1"/>
        <v>30</v>
      </c>
      <c r="I87" s="123" t="s">
        <v>190</v>
      </c>
      <c r="J87" s="133" t="s">
        <v>235</v>
      </c>
      <c r="K87" s="107"/>
      <c r="L87" s="108"/>
      <c r="M87" s="109"/>
      <c r="N87" s="109"/>
      <c r="O87" s="110"/>
    </row>
    <row r="88" spans="2:15" ht="15">
      <c r="B88" s="113"/>
      <c r="C88" s="103"/>
      <c r="D88" s="114"/>
      <c r="E88" s="102" t="s">
        <v>191</v>
      </c>
      <c r="F88" s="103">
        <v>10</v>
      </c>
      <c r="G88" s="104">
        <v>1</v>
      </c>
      <c r="H88" s="105">
        <f t="shared" si="1"/>
        <v>10</v>
      </c>
      <c r="I88" s="123" t="s">
        <v>190</v>
      </c>
      <c r="J88" s="128" t="s">
        <v>235</v>
      </c>
      <c r="K88" s="107"/>
      <c r="L88" s="108"/>
      <c r="M88" s="109"/>
      <c r="N88" s="109"/>
      <c r="O88" s="110"/>
    </row>
    <row r="89" spans="2:15" ht="15">
      <c r="B89" s="131">
        <v>109</v>
      </c>
      <c r="C89" s="103">
        <v>2230.5</v>
      </c>
      <c r="D89" s="101">
        <v>2235.5</v>
      </c>
      <c r="E89" s="102" t="s">
        <v>189</v>
      </c>
      <c r="F89" s="103">
        <v>105</v>
      </c>
      <c r="G89" s="104">
        <v>24</v>
      </c>
      <c r="H89" s="105">
        <f>G89/F89*100</f>
        <v>22.857142857142858</v>
      </c>
      <c r="I89" s="123" t="s">
        <v>190</v>
      </c>
      <c r="J89" s="113" t="s">
        <v>199</v>
      </c>
      <c r="K89" s="107"/>
      <c r="L89" s="108"/>
      <c r="M89" s="109"/>
      <c r="N89" s="109"/>
      <c r="O89" s="110"/>
    </row>
    <row r="90" spans="2:15" ht="15">
      <c r="B90" s="113"/>
      <c r="C90" s="103"/>
      <c r="D90" s="114"/>
      <c r="E90" s="102" t="s">
        <v>191</v>
      </c>
      <c r="F90" s="103">
        <v>0</v>
      </c>
      <c r="G90" s="104">
        <v>0</v>
      </c>
      <c r="H90" s="105">
        <v>0</v>
      </c>
      <c r="I90" s="123"/>
      <c r="J90" s="113"/>
      <c r="K90" s="107"/>
      <c r="L90" s="108"/>
      <c r="M90" s="109"/>
      <c r="N90" s="109"/>
      <c r="O90" s="110"/>
    </row>
    <row r="91" spans="2:15" ht="15">
      <c r="B91" s="127">
        <v>111</v>
      </c>
      <c r="C91" s="103">
        <v>2240.5</v>
      </c>
      <c r="D91" s="101">
        <v>2245.5</v>
      </c>
      <c r="E91" s="102" t="s">
        <v>189</v>
      </c>
      <c r="F91" s="103">
        <v>100</v>
      </c>
      <c r="G91" s="104">
        <v>26</v>
      </c>
      <c r="H91" s="105">
        <f>G91/F91*100</f>
        <v>26</v>
      </c>
      <c r="I91" s="123" t="s">
        <v>190</v>
      </c>
      <c r="J91" s="113" t="s">
        <v>241</v>
      </c>
      <c r="K91" s="107"/>
      <c r="L91" s="108"/>
      <c r="M91" s="109"/>
      <c r="N91" s="109"/>
      <c r="O91" s="110"/>
    </row>
    <row r="92" spans="2:17" ht="15">
      <c r="B92" s="113"/>
      <c r="C92" s="103"/>
      <c r="D92" s="114"/>
      <c r="E92" s="102" t="s">
        <v>191</v>
      </c>
      <c r="F92" s="103">
        <v>5</v>
      </c>
      <c r="G92" s="104">
        <v>0</v>
      </c>
      <c r="H92" s="105">
        <f>G92/F92*100</f>
        <v>0</v>
      </c>
      <c r="I92" s="123"/>
      <c r="J92" s="128" t="s">
        <v>235</v>
      </c>
      <c r="K92" s="107"/>
      <c r="L92" s="108"/>
      <c r="M92" s="109"/>
      <c r="N92" s="109"/>
      <c r="O92" s="110"/>
      <c r="Q92" s="72"/>
    </row>
    <row r="93" spans="2:15" ht="15">
      <c r="B93" s="131">
        <v>113</v>
      </c>
      <c r="C93" s="103">
        <v>2250.5</v>
      </c>
      <c r="D93" s="101">
        <v>2255.5</v>
      </c>
      <c r="E93" s="102" t="s">
        <v>63</v>
      </c>
      <c r="F93" s="103">
        <v>100</v>
      </c>
      <c r="G93" s="104">
        <v>22</v>
      </c>
      <c r="H93" s="105">
        <v>22</v>
      </c>
      <c r="I93" s="123" t="s">
        <v>79</v>
      </c>
      <c r="J93" s="113" t="s">
        <v>199</v>
      </c>
      <c r="K93" s="107"/>
      <c r="L93" s="108"/>
      <c r="M93" s="109"/>
      <c r="N93" s="109"/>
      <c r="O93" s="110"/>
    </row>
    <row r="94" spans="2:15" ht="15">
      <c r="B94" s="113"/>
      <c r="C94" s="103"/>
      <c r="D94" s="114"/>
      <c r="E94" s="102"/>
      <c r="F94" s="103"/>
      <c r="G94" s="104"/>
      <c r="H94" s="105"/>
      <c r="I94" s="123"/>
      <c r="J94" s="113"/>
      <c r="K94" s="107"/>
      <c r="L94" s="108"/>
      <c r="M94" s="109"/>
      <c r="N94" s="109"/>
      <c r="O94" s="110"/>
    </row>
    <row r="95" spans="2:15" ht="15">
      <c r="B95" s="122">
        <v>115</v>
      </c>
      <c r="C95" s="103">
        <v>2260.5</v>
      </c>
      <c r="D95" s="101">
        <v>2265.5</v>
      </c>
      <c r="E95" s="102" t="s">
        <v>189</v>
      </c>
      <c r="F95" s="103">
        <v>100</v>
      </c>
      <c r="G95" s="104">
        <v>16</v>
      </c>
      <c r="H95" s="105">
        <f t="shared" si="1"/>
        <v>16</v>
      </c>
      <c r="I95" s="123" t="s">
        <v>190</v>
      </c>
      <c r="J95" s="113" t="s">
        <v>199</v>
      </c>
      <c r="K95" s="107" t="s">
        <v>247</v>
      </c>
      <c r="L95" s="108"/>
      <c r="M95" s="109"/>
      <c r="N95" s="109"/>
      <c r="O95" s="110"/>
    </row>
    <row r="96" spans="2:15" ht="15">
      <c r="B96" s="113"/>
      <c r="C96" s="103"/>
      <c r="D96" s="114"/>
      <c r="E96" s="102" t="s">
        <v>191</v>
      </c>
      <c r="F96" s="103">
        <v>100</v>
      </c>
      <c r="G96" s="104">
        <v>18</v>
      </c>
      <c r="H96" s="105">
        <f t="shared" si="1"/>
        <v>18</v>
      </c>
      <c r="I96" s="123" t="s">
        <v>190</v>
      </c>
      <c r="J96" s="113" t="s">
        <v>199</v>
      </c>
      <c r="K96" s="107" t="s">
        <v>248</v>
      </c>
      <c r="L96" s="108"/>
      <c r="M96" s="109"/>
      <c r="N96" s="109"/>
      <c r="O96" s="110"/>
    </row>
    <row r="97" spans="2:15" ht="15">
      <c r="B97" s="113"/>
      <c r="C97" s="103"/>
      <c r="D97" s="114"/>
      <c r="E97" s="102"/>
      <c r="F97" s="103"/>
      <c r="G97" s="104">
        <v>1</v>
      </c>
      <c r="H97" s="105">
        <f>G97/F96*100</f>
        <v>1</v>
      </c>
      <c r="I97" s="123" t="s">
        <v>249</v>
      </c>
      <c r="J97" s="113" t="s">
        <v>199</v>
      </c>
      <c r="K97" s="107"/>
      <c r="L97" s="108"/>
      <c r="M97" s="109"/>
      <c r="N97" s="109"/>
      <c r="O97" s="110"/>
    </row>
    <row r="98" spans="2:15" ht="15">
      <c r="B98" s="99">
        <v>117</v>
      </c>
      <c r="C98" s="103">
        <v>2270.5</v>
      </c>
      <c r="D98" s="101">
        <v>2275.5</v>
      </c>
      <c r="E98" s="102" t="s">
        <v>189</v>
      </c>
      <c r="F98" s="103">
        <v>219</v>
      </c>
      <c r="G98" s="104">
        <v>15</v>
      </c>
      <c r="H98" s="105">
        <f t="shared" si="1"/>
        <v>6.8493150684931505</v>
      </c>
      <c r="I98" s="123" t="s">
        <v>190</v>
      </c>
      <c r="J98" s="113" t="s">
        <v>226</v>
      </c>
      <c r="K98" s="107" t="s">
        <v>250</v>
      </c>
      <c r="L98" s="108"/>
      <c r="M98" s="109"/>
      <c r="N98" s="109"/>
      <c r="O98" s="110"/>
    </row>
    <row r="99" spans="2:15" ht="15">
      <c r="B99" s="113"/>
      <c r="C99" s="103"/>
      <c r="D99" s="114"/>
      <c r="E99" s="102" t="s">
        <v>191</v>
      </c>
      <c r="F99" s="103">
        <v>159</v>
      </c>
      <c r="G99" s="104"/>
      <c r="H99" s="105">
        <f t="shared" si="1"/>
        <v>0</v>
      </c>
      <c r="I99" s="123"/>
      <c r="J99" s="113"/>
      <c r="K99" s="107" t="s">
        <v>251</v>
      </c>
      <c r="L99" s="108"/>
      <c r="M99" s="109"/>
      <c r="N99" s="109"/>
      <c r="O99" s="110"/>
    </row>
    <row r="100" spans="2:15" ht="15">
      <c r="B100" s="122">
        <v>121</v>
      </c>
      <c r="C100" s="103">
        <v>2280.5</v>
      </c>
      <c r="D100" s="101">
        <v>2285.5</v>
      </c>
      <c r="E100" s="102" t="s">
        <v>189</v>
      </c>
      <c r="F100" s="103">
        <v>100</v>
      </c>
      <c r="G100" s="104">
        <v>24</v>
      </c>
      <c r="H100" s="105">
        <f t="shared" si="1"/>
        <v>24</v>
      </c>
      <c r="I100" s="123" t="s">
        <v>252</v>
      </c>
      <c r="J100" s="113" t="s">
        <v>199</v>
      </c>
      <c r="K100" s="107" t="s">
        <v>253</v>
      </c>
      <c r="L100" s="108"/>
      <c r="M100" s="109"/>
      <c r="N100" s="109"/>
      <c r="O100" s="110"/>
    </row>
    <row r="101" spans="2:15" ht="15">
      <c r="B101" s="113"/>
      <c r="C101" s="103"/>
      <c r="D101" s="114"/>
      <c r="E101" s="102"/>
      <c r="F101" s="103"/>
      <c r="G101" s="104">
        <v>1</v>
      </c>
      <c r="H101" s="105">
        <f>G101/F100*100</f>
        <v>1</v>
      </c>
      <c r="I101" s="123" t="s">
        <v>254</v>
      </c>
      <c r="J101" s="113" t="s">
        <v>199</v>
      </c>
      <c r="K101" s="107" t="s">
        <v>255</v>
      </c>
      <c r="L101" s="108"/>
      <c r="M101" s="109"/>
      <c r="N101" s="109"/>
      <c r="O101" s="110"/>
    </row>
    <row r="102" spans="2:15" ht="15">
      <c r="B102" s="113"/>
      <c r="C102" s="103"/>
      <c r="D102" s="114"/>
      <c r="E102" s="102" t="s">
        <v>191</v>
      </c>
      <c r="F102" s="103">
        <v>100</v>
      </c>
      <c r="G102" s="104">
        <v>18</v>
      </c>
      <c r="H102" s="105">
        <f t="shared" si="1"/>
        <v>18</v>
      </c>
      <c r="I102" s="123" t="s">
        <v>190</v>
      </c>
      <c r="J102" s="113" t="s">
        <v>199</v>
      </c>
      <c r="K102" s="107" t="s">
        <v>256</v>
      </c>
      <c r="L102" s="108"/>
      <c r="M102" s="109"/>
      <c r="N102" s="109"/>
      <c r="O102" s="110"/>
    </row>
    <row r="103" spans="2:15" ht="15">
      <c r="B103" s="99">
        <v>123</v>
      </c>
      <c r="C103" s="103">
        <v>2290.5</v>
      </c>
      <c r="D103" s="101">
        <v>2295.5</v>
      </c>
      <c r="E103" s="102" t="s">
        <v>189</v>
      </c>
      <c r="F103" s="103">
        <v>103</v>
      </c>
      <c r="G103" s="104">
        <v>5</v>
      </c>
      <c r="H103" s="105">
        <f t="shared" si="1"/>
        <v>4.854368932038835</v>
      </c>
      <c r="I103" s="123" t="s">
        <v>190</v>
      </c>
      <c r="J103" s="113" t="s">
        <v>226</v>
      </c>
      <c r="K103" s="107" t="s">
        <v>257</v>
      </c>
      <c r="L103" s="108"/>
      <c r="M103" s="109"/>
      <c r="N103" s="109"/>
      <c r="O103" s="110"/>
    </row>
    <row r="104" spans="2:15" ht="15">
      <c r="B104" s="113"/>
      <c r="C104" s="103"/>
      <c r="D104" s="114"/>
      <c r="E104" s="102" t="s">
        <v>191</v>
      </c>
      <c r="F104" s="103">
        <v>86</v>
      </c>
      <c r="G104" s="104">
        <v>2</v>
      </c>
      <c r="H104" s="105">
        <f t="shared" si="1"/>
        <v>2.3255813953488373</v>
      </c>
      <c r="I104" s="123" t="s">
        <v>190</v>
      </c>
      <c r="J104" s="113" t="s">
        <v>226</v>
      </c>
      <c r="K104" s="107" t="s">
        <v>258</v>
      </c>
      <c r="L104" s="108"/>
      <c r="M104" s="109"/>
      <c r="N104" s="109"/>
      <c r="O104" s="110"/>
    </row>
    <row r="105" spans="2:15" ht="15">
      <c r="B105" s="127">
        <v>125</v>
      </c>
      <c r="C105" s="103">
        <v>2300.5</v>
      </c>
      <c r="D105" s="101">
        <v>2305.5</v>
      </c>
      <c r="E105" s="102" t="s">
        <v>189</v>
      </c>
      <c r="F105" s="103">
        <v>100</v>
      </c>
      <c r="G105" s="104">
        <v>30</v>
      </c>
      <c r="H105" s="105">
        <f t="shared" si="1"/>
        <v>30</v>
      </c>
      <c r="I105" s="123" t="s">
        <v>190</v>
      </c>
      <c r="J105" s="133" t="s">
        <v>235</v>
      </c>
      <c r="K105" s="107"/>
      <c r="L105" s="108"/>
      <c r="M105" s="109"/>
      <c r="N105" s="109"/>
      <c r="O105" s="110"/>
    </row>
    <row r="106" spans="2:15" ht="15">
      <c r="B106" s="113"/>
      <c r="C106" s="103"/>
      <c r="D106" s="114"/>
      <c r="E106" s="102" t="s">
        <v>191</v>
      </c>
      <c r="F106" s="103">
        <v>35</v>
      </c>
      <c r="G106" s="104">
        <v>1</v>
      </c>
      <c r="H106" s="105">
        <f t="shared" si="1"/>
        <v>2.857142857142857</v>
      </c>
      <c r="I106" s="123" t="s">
        <v>190</v>
      </c>
      <c r="J106" s="133" t="s">
        <v>235</v>
      </c>
      <c r="K106" s="107"/>
      <c r="L106" s="108"/>
      <c r="M106" s="109"/>
      <c r="N106" s="109"/>
      <c r="O106" s="110"/>
    </row>
    <row r="107" spans="2:15" ht="15">
      <c r="B107" s="127">
        <v>127</v>
      </c>
      <c r="C107" s="103">
        <v>2310.5</v>
      </c>
      <c r="D107" s="101">
        <v>2315.5</v>
      </c>
      <c r="E107" s="102" t="s">
        <v>189</v>
      </c>
      <c r="F107" s="103">
        <v>100</v>
      </c>
      <c r="G107" s="104">
        <v>11</v>
      </c>
      <c r="H107" s="105">
        <f t="shared" si="1"/>
        <v>11</v>
      </c>
      <c r="I107" s="123" t="s">
        <v>190</v>
      </c>
      <c r="J107" s="133" t="s">
        <v>235</v>
      </c>
      <c r="K107" s="107"/>
      <c r="L107" s="108"/>
      <c r="M107" s="109"/>
      <c r="N107" s="109"/>
      <c r="O107" s="110"/>
    </row>
    <row r="108" spans="2:15" ht="15">
      <c r="B108" s="113"/>
      <c r="C108" s="103"/>
      <c r="D108" s="114"/>
      <c r="E108" s="102" t="s">
        <v>191</v>
      </c>
      <c r="F108" s="103">
        <v>13</v>
      </c>
      <c r="G108" s="104">
        <v>0</v>
      </c>
      <c r="H108" s="105">
        <f t="shared" si="1"/>
        <v>0</v>
      </c>
      <c r="I108" s="123"/>
      <c r="J108" s="133" t="s">
        <v>235</v>
      </c>
      <c r="K108" s="107"/>
      <c r="L108" s="108"/>
      <c r="M108" s="109"/>
      <c r="N108" s="109"/>
      <c r="O108" s="110"/>
    </row>
    <row r="109" spans="2:15" ht="15">
      <c r="B109" s="127">
        <v>129</v>
      </c>
      <c r="C109" s="103">
        <v>2320.5</v>
      </c>
      <c r="D109" s="101">
        <v>2325.5</v>
      </c>
      <c r="E109" s="102" t="s">
        <v>189</v>
      </c>
      <c r="F109" s="103">
        <v>30</v>
      </c>
      <c r="G109" s="104">
        <v>11</v>
      </c>
      <c r="H109" s="105">
        <f t="shared" si="1"/>
        <v>36.666666666666664</v>
      </c>
      <c r="I109" s="123" t="s">
        <v>190</v>
      </c>
      <c r="J109" s="133" t="s">
        <v>235</v>
      </c>
      <c r="K109" s="107"/>
      <c r="L109" s="108"/>
      <c r="M109" s="109"/>
      <c r="N109" s="109"/>
      <c r="O109" s="110"/>
    </row>
    <row r="110" spans="2:15" ht="15">
      <c r="B110" s="113"/>
      <c r="C110" s="103"/>
      <c r="D110" s="114"/>
      <c r="E110" s="102" t="s">
        <v>191</v>
      </c>
      <c r="F110" s="103">
        <v>5</v>
      </c>
      <c r="G110" s="104">
        <v>0</v>
      </c>
      <c r="H110" s="105">
        <f t="shared" si="1"/>
        <v>0</v>
      </c>
      <c r="I110" s="123"/>
      <c r="J110" s="133" t="s">
        <v>235</v>
      </c>
      <c r="K110" s="107"/>
      <c r="L110" s="108"/>
      <c r="M110" s="109"/>
      <c r="N110" s="109"/>
      <c r="O110" s="110"/>
    </row>
    <row r="111" spans="2:15" ht="15">
      <c r="B111" s="131">
        <v>131</v>
      </c>
      <c r="C111" s="103">
        <v>2330.5</v>
      </c>
      <c r="D111" s="101">
        <v>2335.5</v>
      </c>
      <c r="E111" s="102" t="s">
        <v>189</v>
      </c>
      <c r="F111" s="103">
        <v>130</v>
      </c>
      <c r="G111" s="104">
        <v>46</v>
      </c>
      <c r="H111" s="105">
        <f t="shared" si="1"/>
        <v>35.38461538461539</v>
      </c>
      <c r="I111" s="123" t="s">
        <v>190</v>
      </c>
      <c r="J111" s="113" t="s">
        <v>226</v>
      </c>
      <c r="K111" s="107" t="s">
        <v>259</v>
      </c>
      <c r="L111" s="108"/>
      <c r="M111" s="109"/>
      <c r="N111" s="109"/>
      <c r="O111" s="110"/>
    </row>
    <row r="112" spans="2:15" ht="15">
      <c r="B112" s="113"/>
      <c r="C112" s="103"/>
      <c r="D112" s="114"/>
      <c r="E112" s="102"/>
      <c r="F112" s="103"/>
      <c r="G112" s="104"/>
      <c r="H112" s="105"/>
      <c r="I112" s="123"/>
      <c r="J112" s="113"/>
      <c r="K112" s="107"/>
      <c r="L112" s="108"/>
      <c r="M112" s="109"/>
      <c r="N112" s="109"/>
      <c r="O112" s="110"/>
    </row>
    <row r="113" spans="2:15" ht="15">
      <c r="B113" s="127">
        <v>133</v>
      </c>
      <c r="C113" s="103">
        <v>2340.5</v>
      </c>
      <c r="D113" s="101">
        <v>2345.5</v>
      </c>
      <c r="E113" s="102" t="s">
        <v>189</v>
      </c>
      <c r="F113" s="103">
        <v>41</v>
      </c>
      <c r="G113" s="104">
        <v>8</v>
      </c>
      <c r="H113" s="105">
        <f t="shared" si="1"/>
        <v>19.51219512195122</v>
      </c>
      <c r="I113" s="123" t="s">
        <v>190</v>
      </c>
      <c r="J113" s="133" t="s">
        <v>260</v>
      </c>
      <c r="K113" s="107"/>
      <c r="L113" s="108"/>
      <c r="M113" s="109"/>
      <c r="N113" s="109"/>
      <c r="O113" s="110"/>
    </row>
    <row r="114" spans="2:15" ht="15">
      <c r="B114" s="113"/>
      <c r="C114" s="103"/>
      <c r="D114" s="114"/>
      <c r="E114" s="102" t="s">
        <v>191</v>
      </c>
      <c r="F114" s="103">
        <v>21</v>
      </c>
      <c r="G114" s="104">
        <v>0</v>
      </c>
      <c r="H114" s="105">
        <f t="shared" si="1"/>
        <v>0</v>
      </c>
      <c r="I114" s="123"/>
      <c r="J114" s="133" t="s">
        <v>235</v>
      </c>
      <c r="K114" s="107"/>
      <c r="L114" s="108"/>
      <c r="M114" s="109"/>
      <c r="N114" s="109"/>
      <c r="O114" s="110"/>
    </row>
    <row r="115" spans="2:15" ht="15">
      <c r="B115" s="127">
        <v>136</v>
      </c>
      <c r="C115" s="103">
        <v>2350.5</v>
      </c>
      <c r="D115" s="101">
        <v>2355.5</v>
      </c>
      <c r="E115" s="102" t="s">
        <v>189</v>
      </c>
      <c r="F115" s="103">
        <v>56</v>
      </c>
      <c r="G115" s="104">
        <v>11</v>
      </c>
      <c r="H115" s="105">
        <f t="shared" si="1"/>
        <v>19.642857142857142</v>
      </c>
      <c r="I115" s="123" t="s">
        <v>190</v>
      </c>
      <c r="J115" s="133" t="s">
        <v>260</v>
      </c>
      <c r="K115" s="107"/>
      <c r="L115" s="108"/>
      <c r="M115" s="109"/>
      <c r="N115" s="109"/>
      <c r="O115" s="110"/>
    </row>
    <row r="116" spans="2:15" ht="15">
      <c r="B116" s="113"/>
      <c r="C116" s="108"/>
      <c r="D116" s="134"/>
      <c r="E116" s="102" t="s">
        <v>191</v>
      </c>
      <c r="F116" s="108">
        <v>2</v>
      </c>
      <c r="G116" s="107">
        <v>0</v>
      </c>
      <c r="H116" s="105">
        <f t="shared" si="1"/>
        <v>0</v>
      </c>
      <c r="I116" s="123"/>
      <c r="J116" s="133" t="s">
        <v>235</v>
      </c>
      <c r="K116" s="107"/>
      <c r="L116" s="108"/>
      <c r="M116" s="109"/>
      <c r="N116" s="109"/>
      <c r="O116" s="110"/>
    </row>
    <row r="117" spans="2:15" ht="15">
      <c r="B117" s="122">
        <v>138</v>
      </c>
      <c r="C117" s="108">
        <v>2360.5</v>
      </c>
      <c r="D117" s="101">
        <v>2365.5</v>
      </c>
      <c r="E117" s="102" t="s">
        <v>189</v>
      </c>
      <c r="F117" s="108">
        <v>71</v>
      </c>
      <c r="G117" s="107">
        <v>11</v>
      </c>
      <c r="H117" s="105">
        <f t="shared" si="1"/>
        <v>15.492957746478872</v>
      </c>
      <c r="I117" s="123" t="s">
        <v>190</v>
      </c>
      <c r="J117" s="113" t="s">
        <v>199</v>
      </c>
      <c r="K117" s="107" t="s">
        <v>261</v>
      </c>
      <c r="L117" s="108"/>
      <c r="M117" s="109"/>
      <c r="N117" s="109"/>
      <c r="O117" s="110"/>
    </row>
    <row r="118" spans="2:15" ht="15">
      <c r="B118" s="113"/>
      <c r="C118" s="108"/>
      <c r="D118" s="134"/>
      <c r="E118" s="102" t="s">
        <v>191</v>
      </c>
      <c r="F118" s="108">
        <v>100</v>
      </c>
      <c r="G118" s="107">
        <v>7</v>
      </c>
      <c r="H118" s="105">
        <f t="shared" si="1"/>
        <v>7.000000000000001</v>
      </c>
      <c r="I118" s="123" t="s">
        <v>190</v>
      </c>
      <c r="J118" s="113" t="s">
        <v>199</v>
      </c>
      <c r="K118" s="107" t="s">
        <v>253</v>
      </c>
      <c r="L118" s="108"/>
      <c r="M118" s="109"/>
      <c r="N118" s="109"/>
      <c r="O118" s="110"/>
    </row>
    <row r="119" spans="2:15" ht="15">
      <c r="B119" s="99">
        <v>141</v>
      </c>
      <c r="C119" s="108">
        <v>2370.5</v>
      </c>
      <c r="D119" s="101">
        <v>2375.5</v>
      </c>
      <c r="E119" s="102" t="s">
        <v>189</v>
      </c>
      <c r="F119" s="108">
        <v>112</v>
      </c>
      <c r="G119" s="107">
        <v>5</v>
      </c>
      <c r="H119" s="105">
        <f t="shared" si="1"/>
        <v>4.464285714285714</v>
      </c>
      <c r="I119" s="123" t="s">
        <v>190</v>
      </c>
      <c r="J119" s="113" t="s">
        <v>226</v>
      </c>
      <c r="K119" s="107" t="s">
        <v>262</v>
      </c>
      <c r="L119" s="108"/>
      <c r="M119" s="109"/>
      <c r="N119" s="109"/>
      <c r="O119" s="110"/>
    </row>
    <row r="120" spans="2:15" ht="15">
      <c r="B120" s="113"/>
      <c r="C120" s="108"/>
      <c r="D120" s="134"/>
      <c r="E120" s="102"/>
      <c r="F120" s="108"/>
      <c r="G120" s="107">
        <v>1</v>
      </c>
      <c r="H120" s="105">
        <f>G120/F119*100</f>
        <v>0.8928571428571428</v>
      </c>
      <c r="I120" s="123" t="s">
        <v>220</v>
      </c>
      <c r="J120" s="113" t="s">
        <v>226</v>
      </c>
      <c r="K120" s="107"/>
      <c r="L120" s="108"/>
      <c r="M120" s="109"/>
      <c r="N120" s="109"/>
      <c r="O120" s="110"/>
    </row>
    <row r="121" spans="2:15" ht="15">
      <c r="B121" s="113"/>
      <c r="C121" s="108"/>
      <c r="D121" s="134"/>
      <c r="E121" s="102" t="s">
        <v>191</v>
      </c>
      <c r="F121" s="108">
        <v>121</v>
      </c>
      <c r="G121" s="107">
        <v>1</v>
      </c>
      <c r="H121" s="105">
        <f t="shared" si="1"/>
        <v>0.8264462809917356</v>
      </c>
      <c r="I121" s="123" t="s">
        <v>220</v>
      </c>
      <c r="J121" s="113" t="s">
        <v>226</v>
      </c>
      <c r="K121" s="107" t="s">
        <v>227</v>
      </c>
      <c r="L121" s="108"/>
      <c r="M121" s="109"/>
      <c r="N121" s="109"/>
      <c r="O121" s="110"/>
    </row>
    <row r="122" spans="2:15" ht="15">
      <c r="B122" s="122">
        <v>143</v>
      </c>
      <c r="C122" s="108">
        <v>2380.5</v>
      </c>
      <c r="D122" s="101">
        <v>2385.5</v>
      </c>
      <c r="E122" s="102" t="s">
        <v>189</v>
      </c>
      <c r="F122" s="108">
        <v>75</v>
      </c>
      <c r="G122" s="107">
        <v>15</v>
      </c>
      <c r="H122" s="105">
        <f t="shared" si="1"/>
        <v>20</v>
      </c>
      <c r="I122" s="123" t="s">
        <v>190</v>
      </c>
      <c r="J122" s="113" t="s">
        <v>199</v>
      </c>
      <c r="K122" s="107" t="s">
        <v>263</v>
      </c>
      <c r="L122" s="108"/>
      <c r="M122" s="109"/>
      <c r="N122" s="109"/>
      <c r="O122" s="110"/>
    </row>
    <row r="123" spans="2:15" ht="15">
      <c r="B123" s="113"/>
      <c r="C123" s="108"/>
      <c r="D123" s="134"/>
      <c r="E123" s="135"/>
      <c r="F123" s="108"/>
      <c r="G123" s="107">
        <v>1</v>
      </c>
      <c r="H123" s="105">
        <f>G123/F122*100</f>
        <v>1.3333333333333335</v>
      </c>
      <c r="I123" s="123" t="s">
        <v>67</v>
      </c>
      <c r="J123" s="113" t="s">
        <v>241</v>
      </c>
      <c r="K123" s="107"/>
      <c r="L123" s="108"/>
      <c r="M123" s="109"/>
      <c r="N123" s="109"/>
      <c r="O123" s="110"/>
    </row>
    <row r="124" spans="2:15" ht="15">
      <c r="B124" s="113"/>
      <c r="C124" s="108"/>
      <c r="D124" s="134"/>
      <c r="E124" s="135"/>
      <c r="F124" s="108"/>
      <c r="G124" s="107">
        <v>1</v>
      </c>
      <c r="H124" s="105">
        <f>G124/F122*100</f>
        <v>1.3333333333333335</v>
      </c>
      <c r="I124" s="123" t="s">
        <v>81</v>
      </c>
      <c r="J124" s="113" t="s">
        <v>199</v>
      </c>
      <c r="K124" s="107"/>
      <c r="L124" s="108"/>
      <c r="M124" s="109"/>
      <c r="N124" s="109"/>
      <c r="O124" s="110"/>
    </row>
    <row r="125" spans="2:15" ht="15">
      <c r="B125" s="113"/>
      <c r="C125" s="108"/>
      <c r="D125" s="134"/>
      <c r="E125" s="102" t="s">
        <v>191</v>
      </c>
      <c r="F125" s="108">
        <v>100</v>
      </c>
      <c r="G125" s="107">
        <v>20</v>
      </c>
      <c r="H125" s="105">
        <f t="shared" si="1"/>
        <v>20</v>
      </c>
      <c r="I125" s="123" t="s">
        <v>190</v>
      </c>
      <c r="J125" s="113" t="s">
        <v>199</v>
      </c>
      <c r="K125" s="107" t="s">
        <v>264</v>
      </c>
      <c r="L125" s="108"/>
      <c r="M125" s="109"/>
      <c r="N125" s="109"/>
      <c r="O125" s="110"/>
    </row>
    <row r="126" spans="2:15" ht="15">
      <c r="B126" s="99">
        <v>145</v>
      </c>
      <c r="C126" s="108">
        <v>2390.5</v>
      </c>
      <c r="D126" s="101">
        <v>2395.5</v>
      </c>
      <c r="E126" s="102" t="s">
        <v>189</v>
      </c>
      <c r="F126" s="108">
        <v>53</v>
      </c>
      <c r="G126" s="107">
        <v>2</v>
      </c>
      <c r="H126" s="105">
        <f t="shared" si="1"/>
        <v>3.7735849056603774</v>
      </c>
      <c r="I126" s="123" t="s">
        <v>229</v>
      </c>
      <c r="J126" s="113" t="s">
        <v>228</v>
      </c>
      <c r="K126" s="107" t="s">
        <v>265</v>
      </c>
      <c r="L126" s="108"/>
      <c r="M126" s="109"/>
      <c r="N126" s="109"/>
      <c r="O126" s="110"/>
    </row>
    <row r="127" spans="2:15" ht="15">
      <c r="B127" s="113"/>
      <c r="C127" s="108"/>
      <c r="D127" s="134"/>
      <c r="E127" s="102" t="s">
        <v>191</v>
      </c>
      <c r="F127" s="108">
        <v>73</v>
      </c>
      <c r="G127" s="107">
        <v>1</v>
      </c>
      <c r="H127" s="105">
        <f t="shared" si="1"/>
        <v>1.36986301369863</v>
      </c>
      <c r="I127" s="123" t="s">
        <v>229</v>
      </c>
      <c r="J127" s="113" t="s">
        <v>228</v>
      </c>
      <c r="K127" s="107" t="s">
        <v>266</v>
      </c>
      <c r="L127" s="108"/>
      <c r="M127" s="109"/>
      <c r="N127" s="109"/>
      <c r="O127" s="110"/>
    </row>
    <row r="128" spans="2:15" ht="15">
      <c r="B128" s="122">
        <v>149</v>
      </c>
      <c r="C128" s="108">
        <v>2400.5</v>
      </c>
      <c r="D128" s="101">
        <v>2405.5</v>
      </c>
      <c r="E128" s="102" t="s">
        <v>189</v>
      </c>
      <c r="F128" s="108">
        <v>28</v>
      </c>
      <c r="G128" s="107">
        <v>11</v>
      </c>
      <c r="H128" s="105">
        <f t="shared" si="1"/>
        <v>39.285714285714285</v>
      </c>
      <c r="I128" s="123" t="s">
        <v>190</v>
      </c>
      <c r="J128" s="113" t="s">
        <v>199</v>
      </c>
      <c r="K128" s="107" t="s">
        <v>267</v>
      </c>
      <c r="L128" s="108"/>
      <c r="M128" s="109"/>
      <c r="N128" s="109"/>
      <c r="O128" s="110"/>
    </row>
    <row r="129" spans="2:15" ht="15">
      <c r="B129" s="113"/>
      <c r="C129" s="108"/>
      <c r="D129" s="134"/>
      <c r="E129" s="102"/>
      <c r="F129" s="108"/>
      <c r="G129" s="107">
        <v>1</v>
      </c>
      <c r="H129" s="105">
        <f>G129/F128*100</f>
        <v>3.571428571428571</v>
      </c>
      <c r="I129" s="123" t="s">
        <v>249</v>
      </c>
      <c r="J129" s="113" t="s">
        <v>199</v>
      </c>
      <c r="K129" s="107" t="s">
        <v>268</v>
      </c>
      <c r="L129" s="108"/>
      <c r="M129" s="109"/>
      <c r="N129" s="109"/>
      <c r="O129" s="110"/>
    </row>
    <row r="130" spans="2:15" ht="15">
      <c r="B130" s="113"/>
      <c r="C130" s="108"/>
      <c r="D130" s="134"/>
      <c r="E130" s="102"/>
      <c r="F130" s="108"/>
      <c r="G130" s="107">
        <v>1</v>
      </c>
      <c r="H130" s="105">
        <f>G130/F128*100</f>
        <v>3.571428571428571</v>
      </c>
      <c r="I130" s="123" t="s">
        <v>190</v>
      </c>
      <c r="J130" s="113" t="s">
        <v>269</v>
      </c>
      <c r="K130" s="107"/>
      <c r="L130" s="108"/>
      <c r="M130" s="109"/>
      <c r="N130" s="109"/>
      <c r="O130" s="110"/>
    </row>
    <row r="131" spans="2:15" ht="15">
      <c r="B131" s="113"/>
      <c r="C131" s="108"/>
      <c r="D131" s="134"/>
      <c r="E131" s="102" t="s">
        <v>191</v>
      </c>
      <c r="F131" s="108">
        <v>57</v>
      </c>
      <c r="G131" s="107">
        <v>9</v>
      </c>
      <c r="H131" s="105">
        <f t="shared" si="1"/>
        <v>15.789473684210526</v>
      </c>
      <c r="I131" s="123" t="s">
        <v>190</v>
      </c>
      <c r="J131" s="113" t="s">
        <v>199</v>
      </c>
      <c r="K131" s="107"/>
      <c r="L131" s="108"/>
      <c r="M131" s="109"/>
      <c r="N131" s="109"/>
      <c r="O131" s="110"/>
    </row>
    <row r="132" spans="2:15" ht="15">
      <c r="B132" s="99">
        <v>151</v>
      </c>
      <c r="C132" s="108">
        <v>2410.5</v>
      </c>
      <c r="D132" s="101">
        <v>2415.5</v>
      </c>
      <c r="E132" s="102" t="s">
        <v>189</v>
      </c>
      <c r="F132" s="108">
        <v>115</v>
      </c>
      <c r="G132" s="107">
        <v>1</v>
      </c>
      <c r="H132" s="105">
        <f t="shared" si="1"/>
        <v>0.8695652173913043</v>
      </c>
      <c r="I132" s="123" t="s">
        <v>229</v>
      </c>
      <c r="J132" s="113" t="s">
        <v>270</v>
      </c>
      <c r="K132" s="107" t="s">
        <v>271</v>
      </c>
      <c r="L132" s="108"/>
      <c r="M132" s="109"/>
      <c r="N132" s="109"/>
      <c r="O132" s="110"/>
    </row>
    <row r="133" spans="2:15" ht="15">
      <c r="B133" s="113"/>
      <c r="C133" s="108"/>
      <c r="D133" s="134"/>
      <c r="E133" s="102"/>
      <c r="F133" s="108"/>
      <c r="G133" s="107">
        <v>1</v>
      </c>
      <c r="H133" s="105">
        <f>G133/F132*100</f>
        <v>0.8695652173913043</v>
      </c>
      <c r="I133" s="123" t="s">
        <v>220</v>
      </c>
      <c r="J133" s="113" t="s">
        <v>270</v>
      </c>
      <c r="K133" s="107"/>
      <c r="L133" s="108"/>
      <c r="M133" s="109"/>
      <c r="N133" s="109"/>
      <c r="O133" s="110"/>
    </row>
    <row r="134" spans="2:15" ht="15">
      <c r="B134" s="113"/>
      <c r="C134" s="108"/>
      <c r="D134" s="134"/>
      <c r="E134" s="102"/>
      <c r="F134" s="108"/>
      <c r="G134" s="107">
        <v>1</v>
      </c>
      <c r="H134" s="105">
        <f>G134/F132*100</f>
        <v>0.8695652173913043</v>
      </c>
      <c r="I134" s="123" t="s">
        <v>272</v>
      </c>
      <c r="J134" s="113" t="s">
        <v>270</v>
      </c>
      <c r="K134" s="107"/>
      <c r="L134" s="108"/>
      <c r="M134" s="109"/>
      <c r="N134" s="109"/>
      <c r="O134" s="110"/>
    </row>
    <row r="135" spans="2:15" ht="15">
      <c r="B135" s="113"/>
      <c r="C135" s="108"/>
      <c r="D135" s="134"/>
      <c r="E135" s="102" t="s">
        <v>191</v>
      </c>
      <c r="F135" s="108">
        <v>85</v>
      </c>
      <c r="G135" s="107">
        <v>0</v>
      </c>
      <c r="H135" s="105">
        <f t="shared" si="1"/>
        <v>0</v>
      </c>
      <c r="I135" s="123"/>
      <c r="J135" s="113"/>
      <c r="K135" s="107"/>
      <c r="L135" s="108"/>
      <c r="M135" s="109"/>
      <c r="N135" s="109"/>
      <c r="O135" s="110"/>
    </row>
    <row r="136" spans="2:15" ht="15">
      <c r="B136" s="122">
        <v>155</v>
      </c>
      <c r="C136" s="108">
        <v>2420.5</v>
      </c>
      <c r="D136" s="101">
        <v>2425.5</v>
      </c>
      <c r="E136" s="102" t="s">
        <v>189</v>
      </c>
      <c r="F136" s="108">
        <v>96</v>
      </c>
      <c r="G136" s="107">
        <v>19</v>
      </c>
      <c r="H136" s="105">
        <f t="shared" si="1"/>
        <v>19.791666666666664</v>
      </c>
      <c r="I136" s="123" t="s">
        <v>190</v>
      </c>
      <c r="J136" s="113" t="s">
        <v>199</v>
      </c>
      <c r="K136" s="107" t="s">
        <v>247</v>
      </c>
      <c r="L136" s="108"/>
      <c r="M136" s="109"/>
      <c r="N136" s="109"/>
      <c r="O136" s="110"/>
    </row>
    <row r="137" spans="2:15" ht="15">
      <c r="B137" s="113"/>
      <c r="C137" s="108"/>
      <c r="D137" s="134"/>
      <c r="E137" s="102"/>
      <c r="F137" s="108"/>
      <c r="G137" s="107">
        <v>2</v>
      </c>
      <c r="H137" s="105">
        <f>G137/F136*100</f>
        <v>2.083333333333333</v>
      </c>
      <c r="I137" s="123" t="s">
        <v>190</v>
      </c>
      <c r="J137" s="113" t="s">
        <v>241</v>
      </c>
      <c r="K137" s="107"/>
      <c r="L137" s="108"/>
      <c r="M137" s="109"/>
      <c r="N137" s="109"/>
      <c r="O137" s="110"/>
    </row>
    <row r="138" spans="2:15" ht="15">
      <c r="B138" s="113"/>
      <c r="C138" s="108"/>
      <c r="D138" s="134"/>
      <c r="E138" s="102"/>
      <c r="F138" s="108"/>
      <c r="G138" s="107">
        <v>1</v>
      </c>
      <c r="H138" s="105">
        <f>G138/F136*100</f>
        <v>1.0416666666666665</v>
      </c>
      <c r="I138" s="123" t="s">
        <v>81</v>
      </c>
      <c r="J138" s="113" t="s">
        <v>273</v>
      </c>
      <c r="K138" s="107" t="s">
        <v>61</v>
      </c>
      <c r="L138" s="108"/>
      <c r="M138" s="109"/>
      <c r="N138" s="109"/>
      <c r="O138" s="110"/>
    </row>
    <row r="139" spans="2:15" ht="15">
      <c r="B139" s="113"/>
      <c r="C139" s="108"/>
      <c r="D139" s="134"/>
      <c r="E139" s="102" t="s">
        <v>191</v>
      </c>
      <c r="F139" s="108">
        <v>57</v>
      </c>
      <c r="G139" s="107">
        <v>9</v>
      </c>
      <c r="H139" s="105">
        <f>G139/F139*100</f>
        <v>15.789473684210526</v>
      </c>
      <c r="I139" s="123" t="s">
        <v>190</v>
      </c>
      <c r="J139" s="113" t="s">
        <v>199</v>
      </c>
      <c r="K139" s="107"/>
      <c r="L139" s="108"/>
      <c r="M139" s="109"/>
      <c r="N139" s="109"/>
      <c r="O139" s="110"/>
    </row>
    <row r="140" spans="2:15" ht="15">
      <c r="B140" s="99">
        <v>157</v>
      </c>
      <c r="C140" s="108">
        <v>2430.5</v>
      </c>
      <c r="D140" s="101">
        <v>2435.5</v>
      </c>
      <c r="E140" s="102" t="s">
        <v>189</v>
      </c>
      <c r="F140" s="108">
        <v>69</v>
      </c>
      <c r="G140" s="107">
        <v>4</v>
      </c>
      <c r="H140" s="105">
        <f>G140/F140*100</f>
        <v>5.797101449275362</v>
      </c>
      <c r="I140" s="123" t="s">
        <v>274</v>
      </c>
      <c r="J140" s="113" t="s">
        <v>226</v>
      </c>
      <c r="K140" s="107" t="s">
        <v>275</v>
      </c>
      <c r="L140" s="108"/>
      <c r="M140" s="109"/>
      <c r="N140" s="109"/>
      <c r="O140" s="110"/>
    </row>
    <row r="141" spans="2:15" ht="15">
      <c r="B141" s="113"/>
      <c r="C141" s="108"/>
      <c r="D141" s="134"/>
      <c r="E141" s="102"/>
      <c r="F141" s="108"/>
      <c r="G141" s="107">
        <v>1</v>
      </c>
      <c r="H141" s="105">
        <f>G141/F140*100</f>
        <v>1.4492753623188406</v>
      </c>
      <c r="I141" s="123" t="s">
        <v>190</v>
      </c>
      <c r="J141" s="113" t="s">
        <v>226</v>
      </c>
      <c r="K141" s="107"/>
      <c r="L141" s="108"/>
      <c r="M141" s="109"/>
      <c r="N141" s="109"/>
      <c r="O141" s="110"/>
    </row>
    <row r="142" spans="2:15" ht="15">
      <c r="B142" s="113"/>
      <c r="C142" s="108"/>
      <c r="D142" s="134"/>
      <c r="E142" s="102" t="s">
        <v>191</v>
      </c>
      <c r="F142" s="108">
        <v>86</v>
      </c>
      <c r="G142" s="107">
        <v>13</v>
      </c>
      <c r="H142" s="105">
        <f>G142/F142*100</f>
        <v>15.11627906976744</v>
      </c>
      <c r="I142" s="123" t="s">
        <v>274</v>
      </c>
      <c r="J142" s="113" t="s">
        <v>226</v>
      </c>
      <c r="K142" s="107" t="s">
        <v>276</v>
      </c>
      <c r="L142" s="108"/>
      <c r="M142" s="109"/>
      <c r="N142" s="109"/>
      <c r="O142" s="110"/>
    </row>
    <row r="143" spans="2:15" ht="15">
      <c r="B143" s="113"/>
      <c r="C143" s="108"/>
      <c r="D143" s="134"/>
      <c r="E143" s="102"/>
      <c r="F143" s="108"/>
      <c r="G143" s="107">
        <v>1</v>
      </c>
      <c r="H143" s="105">
        <f>G143/F142*100</f>
        <v>1.1627906976744187</v>
      </c>
      <c r="I143" s="123" t="s">
        <v>190</v>
      </c>
      <c r="J143" s="113" t="s">
        <v>226</v>
      </c>
      <c r="K143" s="107"/>
      <c r="L143" s="108"/>
      <c r="M143" s="109"/>
      <c r="N143" s="109"/>
      <c r="O143" s="110"/>
    </row>
    <row r="144" spans="2:15" ht="15">
      <c r="B144" s="122">
        <v>159</v>
      </c>
      <c r="C144" s="108">
        <v>2440.5</v>
      </c>
      <c r="D144" s="101">
        <v>2445.5</v>
      </c>
      <c r="E144" s="102" t="s">
        <v>189</v>
      </c>
      <c r="F144" s="108">
        <v>57</v>
      </c>
      <c r="G144" s="107">
        <v>9</v>
      </c>
      <c r="H144" s="105">
        <f>G144/F144*100</f>
        <v>15.789473684210526</v>
      </c>
      <c r="I144" s="123" t="s">
        <v>190</v>
      </c>
      <c r="J144" s="113" t="s">
        <v>199</v>
      </c>
      <c r="K144" s="107" t="s">
        <v>277</v>
      </c>
      <c r="L144" s="108"/>
      <c r="M144" s="109"/>
      <c r="N144" s="109"/>
      <c r="O144" s="110"/>
    </row>
    <row r="145" spans="2:15" ht="15">
      <c r="B145" s="113"/>
      <c r="C145" s="108"/>
      <c r="D145" s="134"/>
      <c r="E145" s="102"/>
      <c r="F145" s="108"/>
      <c r="G145" s="107">
        <v>2</v>
      </c>
      <c r="H145" s="105">
        <f>G145/F144*100</f>
        <v>3.508771929824561</v>
      </c>
      <c r="I145" s="123" t="s">
        <v>190</v>
      </c>
      <c r="J145" s="113" t="s">
        <v>241</v>
      </c>
      <c r="K145" s="107"/>
      <c r="L145" s="108"/>
      <c r="M145" s="109"/>
      <c r="N145" s="109"/>
      <c r="O145" s="110"/>
    </row>
    <row r="146" spans="2:15" ht="15">
      <c r="B146" s="113"/>
      <c r="C146" s="108"/>
      <c r="D146" s="134"/>
      <c r="E146" s="102"/>
      <c r="F146" s="108"/>
      <c r="G146" s="107">
        <v>1</v>
      </c>
      <c r="H146" s="105">
        <f>G146/F144*100</f>
        <v>1.7543859649122806</v>
      </c>
      <c r="I146" s="123" t="s">
        <v>81</v>
      </c>
      <c r="J146" s="113" t="s">
        <v>199</v>
      </c>
      <c r="K146" s="107"/>
      <c r="L146" s="108"/>
      <c r="M146" s="109"/>
      <c r="N146" s="109"/>
      <c r="O146" s="110"/>
    </row>
    <row r="147" spans="2:15" ht="15">
      <c r="B147" s="113"/>
      <c r="C147" s="108"/>
      <c r="D147" s="134"/>
      <c r="E147" s="102"/>
      <c r="F147" s="108"/>
      <c r="G147" s="107">
        <v>1</v>
      </c>
      <c r="H147" s="105">
        <f>G147/F144*100</f>
        <v>1.7543859649122806</v>
      </c>
      <c r="I147" s="123" t="s">
        <v>249</v>
      </c>
      <c r="J147" s="113" t="s">
        <v>199</v>
      </c>
      <c r="K147" s="107"/>
      <c r="L147" s="108"/>
      <c r="M147" s="109"/>
      <c r="N147" s="109"/>
      <c r="O147" s="110"/>
    </row>
    <row r="148" spans="2:15" ht="15">
      <c r="B148" s="113"/>
      <c r="C148" s="108"/>
      <c r="D148" s="134"/>
      <c r="E148" s="102" t="s">
        <v>57</v>
      </c>
      <c r="F148" s="108">
        <v>90</v>
      </c>
      <c r="G148" s="107">
        <v>9</v>
      </c>
      <c r="H148" s="105">
        <f>G148/F148*100</f>
        <v>10</v>
      </c>
      <c r="I148" s="123" t="s">
        <v>190</v>
      </c>
      <c r="J148" s="113" t="s">
        <v>199</v>
      </c>
      <c r="K148" s="107" t="s">
        <v>278</v>
      </c>
      <c r="L148" s="108"/>
      <c r="M148" s="109"/>
      <c r="N148" s="109"/>
      <c r="O148" s="110"/>
    </row>
    <row r="149" spans="2:15" ht="15">
      <c r="B149" s="113"/>
      <c r="C149" s="108"/>
      <c r="D149" s="134"/>
      <c r="E149" s="102"/>
      <c r="F149" s="108"/>
      <c r="G149" s="107">
        <v>3</v>
      </c>
      <c r="H149" s="105">
        <f>G149/F148*100</f>
        <v>3.3333333333333335</v>
      </c>
      <c r="I149" s="123" t="s">
        <v>190</v>
      </c>
      <c r="J149" s="113" t="s">
        <v>241</v>
      </c>
      <c r="K149" s="107"/>
      <c r="L149" s="108"/>
      <c r="M149" s="109"/>
      <c r="N149" s="109"/>
      <c r="O149" s="110"/>
    </row>
    <row r="150" spans="2:15" ht="15">
      <c r="B150" s="99">
        <v>161</v>
      </c>
      <c r="C150" s="108">
        <v>2450.5</v>
      </c>
      <c r="D150" s="101">
        <v>2455.5</v>
      </c>
      <c r="E150" s="102" t="s">
        <v>189</v>
      </c>
      <c r="F150" s="108">
        <v>94</v>
      </c>
      <c r="G150" s="107">
        <v>6</v>
      </c>
      <c r="H150" s="105">
        <f>G150/F150*100</f>
        <v>6.382978723404255</v>
      </c>
      <c r="I150" s="123" t="s">
        <v>190</v>
      </c>
      <c r="J150" s="113" t="s">
        <v>279</v>
      </c>
      <c r="K150" s="107" t="s">
        <v>280</v>
      </c>
      <c r="L150" s="108"/>
      <c r="M150" s="109"/>
      <c r="N150" s="109"/>
      <c r="O150" s="110"/>
    </row>
    <row r="151" spans="2:15" ht="15">
      <c r="B151" s="113"/>
      <c r="C151" s="108"/>
      <c r="D151" s="134"/>
      <c r="E151" s="102"/>
      <c r="F151" s="108"/>
      <c r="G151" s="107">
        <v>1</v>
      </c>
      <c r="H151" s="105">
        <f>G151/F150*100</f>
        <v>1.0638297872340425</v>
      </c>
      <c r="I151" s="123" t="s">
        <v>229</v>
      </c>
      <c r="J151" s="113" t="s">
        <v>228</v>
      </c>
      <c r="K151" s="107"/>
      <c r="L151" s="108"/>
      <c r="M151" s="109"/>
      <c r="N151" s="109"/>
      <c r="O151" s="110"/>
    </row>
    <row r="152" spans="2:15" ht="15">
      <c r="B152" s="113"/>
      <c r="C152" s="108"/>
      <c r="D152" s="134"/>
      <c r="E152" s="102" t="s">
        <v>191</v>
      </c>
      <c r="F152" s="108">
        <v>97</v>
      </c>
      <c r="G152" s="107">
        <v>2</v>
      </c>
      <c r="H152" s="105">
        <f>G152/F152*100</f>
        <v>2.0618556701030926</v>
      </c>
      <c r="I152" s="123" t="s">
        <v>190</v>
      </c>
      <c r="J152" s="113" t="s">
        <v>226</v>
      </c>
      <c r="K152" s="107" t="s">
        <v>280</v>
      </c>
      <c r="L152" s="108"/>
      <c r="M152" s="109"/>
      <c r="N152" s="109"/>
      <c r="O152" s="110"/>
    </row>
    <row r="153" spans="2:15" ht="15">
      <c r="B153" s="113"/>
      <c r="C153" s="108"/>
      <c r="D153" s="134"/>
      <c r="E153" s="102"/>
      <c r="F153" s="108"/>
      <c r="G153" s="107">
        <v>1</v>
      </c>
      <c r="H153" s="105">
        <f>G153/F152*100</f>
        <v>1.0309278350515463</v>
      </c>
      <c r="I153" s="123" t="s">
        <v>274</v>
      </c>
      <c r="J153" s="113" t="s">
        <v>226</v>
      </c>
      <c r="K153" s="107"/>
      <c r="L153" s="108"/>
      <c r="M153" s="109"/>
      <c r="N153" s="109"/>
      <c r="O153" s="110"/>
    </row>
    <row r="154" spans="2:15" ht="15">
      <c r="B154" s="127">
        <v>163</v>
      </c>
      <c r="C154" s="108">
        <v>2460.5</v>
      </c>
      <c r="D154" s="101">
        <v>2465.5</v>
      </c>
      <c r="E154" s="102" t="s">
        <v>189</v>
      </c>
      <c r="F154" s="108">
        <v>100</v>
      </c>
      <c r="G154" s="107">
        <v>19</v>
      </c>
      <c r="H154" s="105">
        <f>G154/F154*100</f>
        <v>19</v>
      </c>
      <c r="I154" s="123" t="s">
        <v>190</v>
      </c>
      <c r="J154" s="133" t="s">
        <v>234</v>
      </c>
      <c r="K154" s="107" t="s">
        <v>281</v>
      </c>
      <c r="L154" s="108"/>
      <c r="M154" s="109"/>
      <c r="N154" s="109"/>
      <c r="O154" s="110"/>
    </row>
    <row r="155" spans="2:15" ht="15">
      <c r="B155" s="113"/>
      <c r="C155" s="108"/>
      <c r="D155" s="134"/>
      <c r="E155" s="102"/>
      <c r="F155" s="108"/>
      <c r="G155" s="107">
        <v>3</v>
      </c>
      <c r="H155" s="105">
        <f>G155/F154*100</f>
        <v>3</v>
      </c>
      <c r="I155" s="123" t="s">
        <v>274</v>
      </c>
      <c r="J155" s="128" t="s">
        <v>235</v>
      </c>
      <c r="K155" s="107"/>
      <c r="L155" s="108"/>
      <c r="M155" s="109"/>
      <c r="N155" s="109"/>
      <c r="O155" s="110"/>
    </row>
    <row r="156" spans="2:15" ht="15">
      <c r="B156" s="113"/>
      <c r="C156" s="108"/>
      <c r="D156" s="134"/>
      <c r="E156" s="102" t="s">
        <v>191</v>
      </c>
      <c r="F156" s="108">
        <v>43</v>
      </c>
      <c r="G156" s="107">
        <v>1</v>
      </c>
      <c r="H156" s="105">
        <f>G156/F156*100</f>
        <v>2.3255813953488373</v>
      </c>
      <c r="I156" s="123" t="s">
        <v>190</v>
      </c>
      <c r="J156" s="128" t="s">
        <v>235</v>
      </c>
      <c r="K156" s="107"/>
      <c r="L156" s="108"/>
      <c r="M156" s="109"/>
      <c r="N156" s="109"/>
      <c r="O156" s="110"/>
    </row>
    <row r="157" spans="2:15" ht="15">
      <c r="B157" s="127">
        <v>165</v>
      </c>
      <c r="C157" s="108">
        <v>2470.5</v>
      </c>
      <c r="D157" s="101">
        <v>2475.5</v>
      </c>
      <c r="E157" s="102" t="s">
        <v>189</v>
      </c>
      <c r="F157" s="108">
        <v>80</v>
      </c>
      <c r="G157" s="107">
        <v>16</v>
      </c>
      <c r="H157" s="105">
        <f>G157/F157*100</f>
        <v>20</v>
      </c>
      <c r="I157" s="123" t="s">
        <v>190</v>
      </c>
      <c r="J157" s="133" t="s">
        <v>234</v>
      </c>
      <c r="K157" s="107" t="s">
        <v>282</v>
      </c>
      <c r="L157" s="108"/>
      <c r="M157" s="109"/>
      <c r="N157" s="109"/>
      <c r="O157" s="110"/>
    </row>
    <row r="158" spans="2:15" ht="15">
      <c r="B158" s="113"/>
      <c r="C158" s="108"/>
      <c r="D158" s="134"/>
      <c r="E158" s="102"/>
      <c r="F158" s="108"/>
      <c r="G158" s="107">
        <v>4</v>
      </c>
      <c r="H158" s="105">
        <f>G158/F157*100</f>
        <v>5</v>
      </c>
      <c r="I158" s="123" t="s">
        <v>274</v>
      </c>
      <c r="J158" s="133" t="s">
        <v>235</v>
      </c>
      <c r="K158" s="107"/>
      <c r="L158" s="108"/>
      <c r="M158" s="109"/>
      <c r="N158" s="109"/>
      <c r="O158" s="110"/>
    </row>
    <row r="159" spans="2:15" ht="15">
      <c r="B159" s="113"/>
      <c r="C159" s="108"/>
      <c r="D159" s="134"/>
      <c r="E159" s="102" t="s">
        <v>191</v>
      </c>
      <c r="F159" s="108">
        <v>40</v>
      </c>
      <c r="G159" s="107">
        <v>2</v>
      </c>
      <c r="H159" s="105">
        <f>G159/F159*100</f>
        <v>5</v>
      </c>
      <c r="I159" s="123" t="s">
        <v>190</v>
      </c>
      <c r="J159" s="133" t="s">
        <v>235</v>
      </c>
      <c r="K159" s="107"/>
      <c r="L159" s="108"/>
      <c r="M159" s="109"/>
      <c r="N159" s="109"/>
      <c r="O159" s="110"/>
    </row>
    <row r="160" spans="2:15" ht="15">
      <c r="B160" s="127">
        <v>168</v>
      </c>
      <c r="C160" s="108">
        <v>2480.5</v>
      </c>
      <c r="D160" s="101">
        <v>2485.5</v>
      </c>
      <c r="E160" s="102" t="s">
        <v>189</v>
      </c>
      <c r="F160" s="108">
        <v>100</v>
      </c>
      <c r="G160" s="107">
        <v>19</v>
      </c>
      <c r="H160" s="105">
        <f>G160/F160*100</f>
        <v>19</v>
      </c>
      <c r="I160" s="123" t="s">
        <v>190</v>
      </c>
      <c r="J160" s="133" t="s">
        <v>260</v>
      </c>
      <c r="K160" s="107" t="s">
        <v>276</v>
      </c>
      <c r="L160" s="108"/>
      <c r="M160" s="109"/>
      <c r="N160" s="109"/>
      <c r="O160" s="110"/>
    </row>
    <row r="161" spans="2:15" ht="15">
      <c r="B161" s="113"/>
      <c r="C161" s="108"/>
      <c r="D161" s="134"/>
      <c r="E161" s="102" t="s">
        <v>191</v>
      </c>
      <c r="F161" s="108">
        <v>21</v>
      </c>
      <c r="G161" s="107">
        <v>3</v>
      </c>
      <c r="H161" s="105">
        <f>G161/F161*100</f>
        <v>14.285714285714285</v>
      </c>
      <c r="I161" s="123" t="s">
        <v>190</v>
      </c>
      <c r="J161" s="133" t="s">
        <v>235</v>
      </c>
      <c r="K161" s="107"/>
      <c r="L161" s="108"/>
      <c r="M161" s="109"/>
      <c r="N161" s="109"/>
      <c r="O161" s="110"/>
    </row>
    <row r="162" spans="2:15" ht="15">
      <c r="B162" s="99">
        <v>170</v>
      </c>
      <c r="C162" s="108">
        <v>2490.5</v>
      </c>
      <c r="D162" s="101">
        <v>2495.5</v>
      </c>
      <c r="E162" s="102" t="s">
        <v>189</v>
      </c>
      <c r="F162" s="108">
        <v>92</v>
      </c>
      <c r="G162" s="107">
        <v>2</v>
      </c>
      <c r="H162" s="105">
        <f>G162/F162*100</f>
        <v>2.1739130434782608</v>
      </c>
      <c r="I162" s="123" t="s">
        <v>274</v>
      </c>
      <c r="J162" s="113" t="s">
        <v>226</v>
      </c>
      <c r="K162" s="107" t="s">
        <v>283</v>
      </c>
      <c r="L162" s="108"/>
      <c r="M162" s="109"/>
      <c r="N162" s="109"/>
      <c r="O162" s="110"/>
    </row>
    <row r="163" spans="2:15" ht="15">
      <c r="B163" s="113"/>
      <c r="C163" s="108"/>
      <c r="D163" s="134"/>
      <c r="E163" s="102"/>
      <c r="F163" s="108"/>
      <c r="G163" s="107">
        <v>1</v>
      </c>
      <c r="H163" s="105">
        <f>G163/F162*100</f>
        <v>1.0869565217391304</v>
      </c>
      <c r="I163" s="123" t="s">
        <v>190</v>
      </c>
      <c r="J163" s="113" t="s">
        <v>228</v>
      </c>
      <c r="K163" s="107"/>
      <c r="L163" s="108"/>
      <c r="M163" s="109"/>
      <c r="N163" s="109"/>
      <c r="O163" s="110"/>
    </row>
    <row r="164" spans="2:15" ht="15">
      <c r="B164" s="113"/>
      <c r="C164" s="108"/>
      <c r="D164" s="134"/>
      <c r="E164" s="102"/>
      <c r="F164" s="108"/>
      <c r="G164" s="107">
        <v>1</v>
      </c>
      <c r="H164" s="105">
        <f>G164/F162*100</f>
        <v>1.0869565217391304</v>
      </c>
      <c r="I164" s="123" t="s">
        <v>220</v>
      </c>
      <c r="J164" s="113" t="s">
        <v>226</v>
      </c>
      <c r="K164" s="107"/>
      <c r="L164" s="108"/>
      <c r="M164" s="109"/>
      <c r="N164" s="109"/>
      <c r="O164" s="110"/>
    </row>
    <row r="165" spans="2:15" ht="15">
      <c r="B165" s="113"/>
      <c r="C165" s="108"/>
      <c r="D165" s="134"/>
      <c r="E165" s="102" t="s">
        <v>57</v>
      </c>
      <c r="F165" s="108">
        <v>103</v>
      </c>
      <c r="G165" s="107">
        <v>8</v>
      </c>
      <c r="H165" s="105">
        <f>G165/F165*100</f>
        <v>7.766990291262135</v>
      </c>
      <c r="I165" s="123" t="s">
        <v>274</v>
      </c>
      <c r="J165" s="113" t="s">
        <v>226</v>
      </c>
      <c r="K165" s="107" t="s">
        <v>284</v>
      </c>
      <c r="L165" s="108"/>
      <c r="M165" s="109"/>
      <c r="N165" s="109"/>
      <c r="O165" s="110"/>
    </row>
    <row r="166" spans="2:15" ht="15">
      <c r="B166" s="122">
        <v>172</v>
      </c>
      <c r="C166" s="108">
        <v>2500.5</v>
      </c>
      <c r="D166" s="101">
        <v>2505.5</v>
      </c>
      <c r="E166" s="102" t="s">
        <v>189</v>
      </c>
      <c r="F166" s="108">
        <v>69</v>
      </c>
      <c r="G166" s="107">
        <v>7</v>
      </c>
      <c r="H166" s="105">
        <f>G166/F165*100</f>
        <v>6.796116504854369</v>
      </c>
      <c r="I166" s="123" t="s">
        <v>190</v>
      </c>
      <c r="J166" s="113" t="s">
        <v>199</v>
      </c>
      <c r="K166" s="107" t="s">
        <v>285</v>
      </c>
      <c r="L166" s="108"/>
      <c r="M166" s="109"/>
      <c r="N166" s="109"/>
      <c r="O166" s="110"/>
    </row>
    <row r="167" spans="2:15" ht="15">
      <c r="B167" s="113"/>
      <c r="C167" s="108"/>
      <c r="D167" s="134"/>
      <c r="E167" s="102"/>
      <c r="F167" s="108"/>
      <c r="G167" s="107">
        <v>3</v>
      </c>
      <c r="H167" s="105">
        <f>G167/F165*100</f>
        <v>2.912621359223301</v>
      </c>
      <c r="I167" s="123" t="s">
        <v>190</v>
      </c>
      <c r="J167" s="113" t="s">
        <v>286</v>
      </c>
      <c r="K167" s="107"/>
      <c r="L167" s="108"/>
      <c r="M167" s="109"/>
      <c r="N167" s="109"/>
      <c r="O167" s="110"/>
    </row>
    <row r="168" spans="2:15" ht="15">
      <c r="B168" s="113"/>
      <c r="C168" s="108"/>
      <c r="D168" s="134"/>
      <c r="E168" s="102"/>
      <c r="F168" s="108"/>
      <c r="G168" s="107">
        <v>1</v>
      </c>
      <c r="H168" s="105">
        <f>G168/F165*100</f>
        <v>0.9708737864077669</v>
      </c>
      <c r="I168" s="123" t="s">
        <v>67</v>
      </c>
      <c r="J168" s="113" t="s">
        <v>286</v>
      </c>
      <c r="K168" s="107"/>
      <c r="L168" s="108"/>
      <c r="M168" s="109"/>
      <c r="N168" s="109"/>
      <c r="O168" s="110"/>
    </row>
    <row r="169" spans="2:15" ht="15">
      <c r="B169" s="113"/>
      <c r="C169" s="108"/>
      <c r="D169" s="134"/>
      <c r="E169" s="102" t="s">
        <v>57</v>
      </c>
      <c r="F169" s="108">
        <v>74</v>
      </c>
      <c r="G169" s="107">
        <v>0</v>
      </c>
      <c r="H169" s="105">
        <f>G169/F169*100</f>
        <v>0</v>
      </c>
      <c r="I169" s="123"/>
      <c r="J169" s="113" t="s">
        <v>199</v>
      </c>
      <c r="K169" s="107"/>
      <c r="L169" s="108"/>
      <c r="M169" s="109"/>
      <c r="N169" s="109"/>
      <c r="O169" s="110"/>
    </row>
    <row r="170" spans="2:15" ht="15">
      <c r="B170" s="99">
        <v>174</v>
      </c>
      <c r="C170" s="108">
        <v>2510.5</v>
      </c>
      <c r="D170" s="101">
        <v>2515.5</v>
      </c>
      <c r="E170" s="102" t="s">
        <v>189</v>
      </c>
      <c r="F170" s="108">
        <v>52</v>
      </c>
      <c r="G170" s="107">
        <v>4</v>
      </c>
      <c r="H170" s="105">
        <f>G170/F170*100</f>
        <v>7.6923076923076925</v>
      </c>
      <c r="I170" s="123" t="s">
        <v>274</v>
      </c>
      <c r="J170" s="113" t="s">
        <v>226</v>
      </c>
      <c r="K170" s="107" t="s">
        <v>287</v>
      </c>
      <c r="L170" s="108"/>
      <c r="M170" s="109"/>
      <c r="N170" s="109"/>
      <c r="O170" s="110"/>
    </row>
    <row r="171" spans="2:15" ht="15">
      <c r="B171" s="113"/>
      <c r="C171" s="108"/>
      <c r="D171" s="134"/>
      <c r="E171" s="102"/>
      <c r="F171" s="108"/>
      <c r="G171" s="107">
        <v>1</v>
      </c>
      <c r="H171" s="105">
        <f>G171/F170*100</f>
        <v>1.9230769230769231</v>
      </c>
      <c r="I171" s="123" t="s">
        <v>190</v>
      </c>
      <c r="J171" s="113" t="s">
        <v>226</v>
      </c>
      <c r="K171" s="107"/>
      <c r="L171" s="108"/>
      <c r="M171" s="109"/>
      <c r="N171" s="109"/>
      <c r="O171" s="110"/>
    </row>
    <row r="172" spans="2:15" ht="15">
      <c r="B172" s="113"/>
      <c r="C172" s="108"/>
      <c r="D172" s="134"/>
      <c r="E172" s="102" t="s">
        <v>57</v>
      </c>
      <c r="F172" s="108">
        <v>56</v>
      </c>
      <c r="G172" s="107">
        <v>9</v>
      </c>
      <c r="H172" s="105">
        <f>G172/F172*100</f>
        <v>16.071428571428573</v>
      </c>
      <c r="I172" s="123" t="s">
        <v>274</v>
      </c>
      <c r="J172" s="113" t="s">
        <v>226</v>
      </c>
      <c r="K172" s="107" t="s">
        <v>288</v>
      </c>
      <c r="L172" s="108"/>
      <c r="M172" s="109"/>
      <c r="N172" s="109"/>
      <c r="O172" s="110"/>
    </row>
    <row r="173" spans="2:15" ht="15">
      <c r="B173" s="99">
        <v>176</v>
      </c>
      <c r="C173" s="108">
        <v>2520.5</v>
      </c>
      <c r="D173" s="101">
        <v>2525.5</v>
      </c>
      <c r="E173" s="102" t="s">
        <v>189</v>
      </c>
      <c r="F173" s="108">
        <v>85</v>
      </c>
      <c r="G173" s="107">
        <v>4</v>
      </c>
      <c r="H173" s="105">
        <f>G173/F173*100</f>
        <v>4.705882352941177</v>
      </c>
      <c r="I173" s="123" t="s">
        <v>190</v>
      </c>
      <c r="J173" s="113" t="s">
        <v>226</v>
      </c>
      <c r="K173" s="107" t="s">
        <v>289</v>
      </c>
      <c r="L173" s="108"/>
      <c r="M173" s="109"/>
      <c r="N173" s="109"/>
      <c r="O173" s="110"/>
    </row>
    <row r="174" spans="2:15" ht="15">
      <c r="B174" s="113"/>
      <c r="C174" s="108"/>
      <c r="D174" s="134"/>
      <c r="E174" s="102"/>
      <c r="F174" s="108"/>
      <c r="G174" s="107">
        <v>3</v>
      </c>
      <c r="H174" s="105">
        <f>G174/F173*100</f>
        <v>3.5294117647058822</v>
      </c>
      <c r="I174" s="123" t="s">
        <v>274</v>
      </c>
      <c r="J174" s="113" t="s">
        <v>226</v>
      </c>
      <c r="K174" s="107"/>
      <c r="L174" s="108"/>
      <c r="M174" s="109"/>
      <c r="N174" s="109"/>
      <c r="O174" s="110"/>
    </row>
    <row r="175" spans="2:15" ht="15">
      <c r="B175" s="113"/>
      <c r="C175" s="108"/>
      <c r="D175" s="134"/>
      <c r="E175" s="102" t="s">
        <v>57</v>
      </c>
      <c r="F175" s="108">
        <v>46</v>
      </c>
      <c r="G175" s="107">
        <v>4</v>
      </c>
      <c r="H175" s="105">
        <f>G175/F175*100</f>
        <v>8.695652173913043</v>
      </c>
      <c r="I175" s="123" t="s">
        <v>274</v>
      </c>
      <c r="J175" s="113" t="s">
        <v>226</v>
      </c>
      <c r="K175" s="107" t="s">
        <v>290</v>
      </c>
      <c r="L175" s="108"/>
      <c r="M175" s="109"/>
      <c r="N175" s="109"/>
      <c r="O175" s="110"/>
    </row>
    <row r="176" spans="2:15" ht="15">
      <c r="B176" s="113"/>
      <c r="C176" s="108"/>
      <c r="D176" s="134"/>
      <c r="E176" s="102"/>
      <c r="F176" s="108"/>
      <c r="G176" s="107">
        <v>1</v>
      </c>
      <c r="H176" s="105">
        <f>G176/F175*100</f>
        <v>2.1739130434782608</v>
      </c>
      <c r="I176" s="123" t="s">
        <v>190</v>
      </c>
      <c r="J176" s="113" t="s">
        <v>226</v>
      </c>
      <c r="K176" s="107"/>
      <c r="L176" s="108"/>
      <c r="M176" s="109"/>
      <c r="N176" s="109"/>
      <c r="O176" s="110"/>
    </row>
    <row r="177" spans="2:15" ht="15">
      <c r="B177" s="122">
        <v>179</v>
      </c>
      <c r="C177" s="108">
        <v>2530.5</v>
      </c>
      <c r="D177" s="101">
        <v>2535.5</v>
      </c>
      <c r="E177" s="102" t="s">
        <v>189</v>
      </c>
      <c r="F177" s="108">
        <v>58</v>
      </c>
      <c r="G177" s="107">
        <v>5</v>
      </c>
      <c r="H177" s="105">
        <f>G177/F177*100</f>
        <v>8.620689655172415</v>
      </c>
      <c r="I177" s="123" t="s">
        <v>190</v>
      </c>
      <c r="J177" s="113" t="s">
        <v>286</v>
      </c>
      <c r="K177" s="107" t="s">
        <v>291</v>
      </c>
      <c r="L177" s="108"/>
      <c r="M177" s="109"/>
      <c r="N177" s="109"/>
      <c r="O177" s="110"/>
    </row>
    <row r="178" spans="2:15" ht="15">
      <c r="B178" s="113"/>
      <c r="C178" s="108"/>
      <c r="D178" s="134"/>
      <c r="E178" s="102"/>
      <c r="F178" s="108"/>
      <c r="G178" s="107">
        <v>12</v>
      </c>
      <c r="H178" s="105">
        <f>G178/F177*100</f>
        <v>20.689655172413794</v>
      </c>
      <c r="I178" s="123" t="s">
        <v>190</v>
      </c>
      <c r="J178" s="113" t="s">
        <v>199</v>
      </c>
      <c r="K178" s="107"/>
      <c r="L178" s="108"/>
      <c r="M178" s="109"/>
      <c r="N178" s="109"/>
      <c r="O178" s="110"/>
    </row>
    <row r="179" spans="2:15" ht="15">
      <c r="B179" s="113"/>
      <c r="C179" s="108"/>
      <c r="D179" s="134"/>
      <c r="E179" s="102"/>
      <c r="F179" s="108"/>
      <c r="G179" s="107">
        <v>1</v>
      </c>
      <c r="H179" s="105">
        <f>G179/F177*100</f>
        <v>1.7241379310344827</v>
      </c>
      <c r="I179" s="123" t="s">
        <v>190</v>
      </c>
      <c r="J179" s="113" t="s">
        <v>269</v>
      </c>
      <c r="K179" s="107"/>
      <c r="L179" s="108"/>
      <c r="M179" s="109"/>
      <c r="N179" s="109"/>
      <c r="O179" s="110"/>
    </row>
    <row r="180" spans="2:15" ht="15">
      <c r="B180" s="113"/>
      <c r="C180" s="108"/>
      <c r="D180" s="134"/>
      <c r="E180" s="102" t="s">
        <v>57</v>
      </c>
      <c r="F180" s="108">
        <v>40</v>
      </c>
      <c r="G180" s="107">
        <v>6</v>
      </c>
      <c r="H180" s="105">
        <f>G180/F180*100</f>
        <v>15</v>
      </c>
      <c r="I180" s="123" t="s">
        <v>190</v>
      </c>
      <c r="J180" s="113" t="s">
        <v>199</v>
      </c>
      <c r="K180" s="107" t="s">
        <v>292</v>
      </c>
      <c r="L180" s="108"/>
      <c r="M180" s="109"/>
      <c r="N180" s="109"/>
      <c r="O180" s="110"/>
    </row>
    <row r="181" spans="2:15" ht="15">
      <c r="B181" s="113"/>
      <c r="C181" s="108"/>
      <c r="D181" s="134"/>
      <c r="E181" s="102"/>
      <c r="F181" s="108"/>
      <c r="G181" s="107">
        <v>2</v>
      </c>
      <c r="H181" s="105">
        <f>G181/F180*100</f>
        <v>5</v>
      </c>
      <c r="I181" s="123" t="s">
        <v>190</v>
      </c>
      <c r="J181" s="113" t="s">
        <v>269</v>
      </c>
      <c r="K181" s="107"/>
      <c r="L181" s="108"/>
      <c r="M181" s="109"/>
      <c r="N181" s="109"/>
      <c r="O181" s="110"/>
    </row>
    <row r="182" spans="2:15" ht="15">
      <c r="B182" s="113"/>
      <c r="C182" s="108"/>
      <c r="D182" s="134"/>
      <c r="E182" s="102"/>
      <c r="F182" s="108"/>
      <c r="G182" s="107">
        <v>2</v>
      </c>
      <c r="H182" s="105">
        <f>G182/F180*100</f>
        <v>5</v>
      </c>
      <c r="I182" s="123" t="s">
        <v>190</v>
      </c>
      <c r="J182" s="113" t="s">
        <v>286</v>
      </c>
      <c r="K182" s="107"/>
      <c r="L182" s="108"/>
      <c r="M182" s="109"/>
      <c r="N182" s="109"/>
      <c r="O182" s="110"/>
    </row>
    <row r="183" spans="2:15" ht="15">
      <c r="B183" s="122">
        <v>181</v>
      </c>
      <c r="C183" s="108">
        <v>2540.5</v>
      </c>
      <c r="D183" s="101">
        <v>2545.5</v>
      </c>
      <c r="E183" s="102" t="s">
        <v>189</v>
      </c>
      <c r="F183" s="108">
        <v>74</v>
      </c>
      <c r="G183" s="107">
        <v>20</v>
      </c>
      <c r="H183" s="105">
        <f>G183/F183*100</f>
        <v>27.027027027027028</v>
      </c>
      <c r="I183" s="123" t="s">
        <v>190</v>
      </c>
      <c r="J183" s="113" t="s">
        <v>199</v>
      </c>
      <c r="K183" s="107" t="s">
        <v>293</v>
      </c>
      <c r="L183" s="108"/>
      <c r="M183" s="109"/>
      <c r="N183" s="109"/>
      <c r="O183" s="110"/>
    </row>
    <row r="184" spans="2:15" ht="15">
      <c r="B184" s="113"/>
      <c r="C184" s="108"/>
      <c r="D184" s="134"/>
      <c r="E184" s="102"/>
      <c r="F184" s="108"/>
      <c r="G184" s="107">
        <v>5</v>
      </c>
      <c r="H184" s="105">
        <f>G184/F183*100</f>
        <v>6.756756756756757</v>
      </c>
      <c r="I184" s="123" t="s">
        <v>190</v>
      </c>
      <c r="J184" s="113" t="s">
        <v>286</v>
      </c>
      <c r="K184" s="107"/>
      <c r="L184" s="108"/>
      <c r="M184" s="109"/>
      <c r="N184" s="109"/>
      <c r="O184" s="110"/>
    </row>
    <row r="185" spans="2:15" ht="15">
      <c r="B185" s="113"/>
      <c r="C185" s="108"/>
      <c r="D185" s="134"/>
      <c r="E185" s="102" t="s">
        <v>57</v>
      </c>
      <c r="F185" s="108">
        <v>56</v>
      </c>
      <c r="G185" s="107">
        <v>4</v>
      </c>
      <c r="H185" s="105">
        <f>G185/F185*100</f>
        <v>7.142857142857142</v>
      </c>
      <c r="I185" s="123" t="s">
        <v>190</v>
      </c>
      <c r="J185" s="113" t="s">
        <v>199</v>
      </c>
      <c r="K185" s="107" t="s">
        <v>294</v>
      </c>
      <c r="L185" s="108"/>
      <c r="M185" s="109"/>
      <c r="N185" s="109"/>
      <c r="O185" s="110"/>
    </row>
    <row r="186" spans="2:15" ht="15">
      <c r="B186" s="113"/>
      <c r="C186" s="108"/>
      <c r="D186" s="134"/>
      <c r="E186" s="102"/>
      <c r="F186" s="108"/>
      <c r="G186" s="107">
        <v>1</v>
      </c>
      <c r="H186" s="105">
        <f>G186/F185*100</f>
        <v>1.7857142857142856</v>
      </c>
      <c r="I186" s="123" t="s">
        <v>190</v>
      </c>
      <c r="J186" s="113" t="s">
        <v>286</v>
      </c>
      <c r="K186" s="107"/>
      <c r="L186" s="108"/>
      <c r="M186" s="109"/>
      <c r="N186" s="109"/>
      <c r="O186" s="110"/>
    </row>
    <row r="187" spans="2:15" ht="15">
      <c r="B187" s="99">
        <v>183</v>
      </c>
      <c r="C187" s="108">
        <v>2550.5</v>
      </c>
      <c r="D187" s="101">
        <v>2555.5</v>
      </c>
      <c r="E187" s="102" t="s">
        <v>189</v>
      </c>
      <c r="F187" s="108">
        <v>58</v>
      </c>
      <c r="G187" s="107">
        <v>5</v>
      </c>
      <c r="H187" s="105">
        <f>G187/F187*100</f>
        <v>8.620689655172415</v>
      </c>
      <c r="I187" s="123" t="s">
        <v>274</v>
      </c>
      <c r="J187" s="113" t="s">
        <v>226</v>
      </c>
      <c r="K187" s="107" t="s">
        <v>295</v>
      </c>
      <c r="L187" s="108"/>
      <c r="M187" s="109"/>
      <c r="N187" s="109"/>
      <c r="O187" s="110"/>
    </row>
    <row r="188" spans="2:15" ht="15">
      <c r="B188" s="113"/>
      <c r="C188" s="108"/>
      <c r="D188" s="134"/>
      <c r="E188" s="102"/>
      <c r="F188" s="108"/>
      <c r="G188" s="107">
        <v>1</v>
      </c>
      <c r="H188" s="105">
        <f>G188/F187*100</f>
        <v>1.7241379310344827</v>
      </c>
      <c r="I188" s="123" t="s">
        <v>190</v>
      </c>
      <c r="J188" s="113" t="s">
        <v>226</v>
      </c>
      <c r="K188" s="107"/>
      <c r="L188" s="108"/>
      <c r="M188" s="109"/>
      <c r="N188" s="109"/>
      <c r="O188" s="110"/>
    </row>
    <row r="189" spans="2:15" ht="15">
      <c r="B189" s="113"/>
      <c r="C189" s="108"/>
      <c r="D189" s="134"/>
      <c r="E189" s="102"/>
      <c r="F189" s="108"/>
      <c r="G189" s="107">
        <v>1</v>
      </c>
      <c r="H189" s="105">
        <f>G189/F187*100</f>
        <v>1.7241379310344827</v>
      </c>
      <c r="I189" s="123" t="s">
        <v>229</v>
      </c>
      <c r="J189" s="113" t="s">
        <v>228</v>
      </c>
      <c r="K189" s="107"/>
      <c r="L189" s="108"/>
      <c r="M189" s="109"/>
      <c r="N189" s="109"/>
      <c r="O189" s="110"/>
    </row>
    <row r="190" spans="2:15" ht="15">
      <c r="B190" s="113"/>
      <c r="C190" s="108"/>
      <c r="D190" s="134"/>
      <c r="E190" s="102" t="s">
        <v>57</v>
      </c>
      <c r="F190" s="108">
        <v>64</v>
      </c>
      <c r="G190" s="107">
        <v>3</v>
      </c>
      <c r="H190" s="105">
        <f>G190/F190*100</f>
        <v>4.6875</v>
      </c>
      <c r="I190" s="123" t="s">
        <v>274</v>
      </c>
      <c r="J190" s="113" t="s">
        <v>226</v>
      </c>
      <c r="K190" s="107" t="s">
        <v>296</v>
      </c>
      <c r="L190" s="108"/>
      <c r="M190" s="109"/>
      <c r="N190" s="109"/>
      <c r="O190" s="110"/>
    </row>
    <row r="191" spans="2:15" ht="15">
      <c r="B191" s="113"/>
      <c r="C191" s="108"/>
      <c r="D191" s="134"/>
      <c r="E191" s="102"/>
      <c r="F191" s="108"/>
      <c r="G191" s="107">
        <v>1</v>
      </c>
      <c r="H191" s="105">
        <f>G191/F190*100</f>
        <v>1.5625</v>
      </c>
      <c r="I191" s="123" t="s">
        <v>229</v>
      </c>
      <c r="J191" s="113" t="s">
        <v>228</v>
      </c>
      <c r="K191" s="107"/>
      <c r="L191" s="108"/>
      <c r="M191" s="109"/>
      <c r="N191" s="109"/>
      <c r="O191" s="110"/>
    </row>
    <row r="192" spans="2:15" ht="15">
      <c r="B192" s="99">
        <v>185</v>
      </c>
      <c r="C192" s="108">
        <v>2560.5</v>
      </c>
      <c r="D192" s="101">
        <v>2565.5</v>
      </c>
      <c r="E192" s="102" t="s">
        <v>189</v>
      </c>
      <c r="F192" s="108">
        <v>100</v>
      </c>
      <c r="G192" s="107">
        <v>4</v>
      </c>
      <c r="H192" s="105">
        <f>G192/F192*100</f>
        <v>4</v>
      </c>
      <c r="I192" s="123" t="s">
        <v>190</v>
      </c>
      <c r="J192" s="113" t="s">
        <v>226</v>
      </c>
      <c r="K192" s="107" t="s">
        <v>251</v>
      </c>
      <c r="L192" s="108"/>
      <c r="M192" s="109"/>
      <c r="N192" s="109"/>
      <c r="O192" s="110"/>
    </row>
    <row r="193" spans="2:15" ht="15">
      <c r="B193" s="113"/>
      <c r="C193" s="108"/>
      <c r="D193" s="134"/>
      <c r="E193" s="102"/>
      <c r="F193" s="108"/>
      <c r="G193" s="107">
        <v>8</v>
      </c>
      <c r="H193" s="105">
        <f>G193/F192*100</f>
        <v>8</v>
      </c>
      <c r="I193" s="123" t="s">
        <v>274</v>
      </c>
      <c r="J193" s="113" t="s">
        <v>226</v>
      </c>
      <c r="K193" s="107"/>
      <c r="L193" s="108"/>
      <c r="M193" s="109"/>
      <c r="N193" s="109"/>
      <c r="O193" s="110"/>
    </row>
    <row r="194" spans="2:15" ht="15">
      <c r="B194" s="113"/>
      <c r="C194" s="108"/>
      <c r="D194" s="134"/>
      <c r="E194" s="102"/>
      <c r="F194" s="108"/>
      <c r="G194" s="107">
        <v>2</v>
      </c>
      <c r="H194" s="105">
        <f>G194/F192*100</f>
        <v>2</v>
      </c>
      <c r="I194" s="123" t="s">
        <v>220</v>
      </c>
      <c r="J194" s="113" t="s">
        <v>226</v>
      </c>
      <c r="K194" s="107"/>
      <c r="L194" s="108"/>
      <c r="M194" s="109"/>
      <c r="N194" s="109"/>
      <c r="O194" s="110"/>
    </row>
    <row r="195" spans="2:15" ht="15">
      <c r="B195" s="113"/>
      <c r="C195" s="108"/>
      <c r="D195" s="134"/>
      <c r="E195" s="102"/>
      <c r="F195" s="108"/>
      <c r="G195" s="107">
        <v>1</v>
      </c>
      <c r="H195" s="105">
        <f>G195/F192*100</f>
        <v>1</v>
      </c>
      <c r="I195" s="123" t="s">
        <v>229</v>
      </c>
      <c r="J195" s="113" t="s">
        <v>228</v>
      </c>
      <c r="K195" s="107"/>
      <c r="L195" s="108"/>
      <c r="M195" s="109"/>
      <c r="N195" s="109"/>
      <c r="O195" s="110"/>
    </row>
    <row r="196" spans="2:15" ht="15">
      <c r="B196" s="113"/>
      <c r="C196" s="108"/>
      <c r="D196" s="134"/>
      <c r="E196" s="102" t="s">
        <v>57</v>
      </c>
      <c r="F196" s="108">
        <v>151</v>
      </c>
      <c r="G196" s="107">
        <v>20</v>
      </c>
      <c r="H196" s="105">
        <f>G196/F196*100</f>
        <v>13.245033112582782</v>
      </c>
      <c r="I196" s="123" t="s">
        <v>274</v>
      </c>
      <c r="J196" s="113" t="s">
        <v>226</v>
      </c>
      <c r="K196" s="107" t="s">
        <v>297</v>
      </c>
      <c r="L196" s="108"/>
      <c r="M196" s="109"/>
      <c r="N196" s="109"/>
      <c r="O196" s="110"/>
    </row>
    <row r="197" spans="2:15" ht="15">
      <c r="B197" s="113"/>
      <c r="C197" s="108"/>
      <c r="D197" s="134"/>
      <c r="E197" s="102"/>
      <c r="F197" s="108"/>
      <c r="G197" s="107">
        <v>7</v>
      </c>
      <c r="H197" s="105">
        <f>G197/F196*100</f>
        <v>4.635761589403973</v>
      </c>
      <c r="I197" s="123" t="s">
        <v>190</v>
      </c>
      <c r="J197" s="113" t="s">
        <v>226</v>
      </c>
      <c r="K197" s="107"/>
      <c r="L197" s="108"/>
      <c r="M197" s="109"/>
      <c r="N197" s="109"/>
      <c r="O197" s="110"/>
    </row>
    <row r="198" spans="2:15" ht="15">
      <c r="B198" s="122">
        <v>187</v>
      </c>
      <c r="C198" s="108">
        <v>2570.5</v>
      </c>
      <c r="D198" s="101">
        <v>2575.5</v>
      </c>
      <c r="E198" s="102" t="s">
        <v>189</v>
      </c>
      <c r="F198" s="108">
        <v>100</v>
      </c>
      <c r="G198" s="107">
        <v>25</v>
      </c>
      <c r="H198" s="105">
        <f>G198/F198*100</f>
        <v>25</v>
      </c>
      <c r="I198" s="123" t="s">
        <v>190</v>
      </c>
      <c r="J198" s="113" t="s">
        <v>199</v>
      </c>
      <c r="K198" s="107" t="s">
        <v>298</v>
      </c>
      <c r="L198" s="108"/>
      <c r="M198" s="109"/>
      <c r="N198" s="109"/>
      <c r="O198" s="110"/>
    </row>
    <row r="199" spans="2:15" ht="15">
      <c r="B199" s="113"/>
      <c r="C199" s="108"/>
      <c r="D199" s="134"/>
      <c r="E199" s="102"/>
      <c r="F199" s="108"/>
      <c r="G199" s="107">
        <v>6</v>
      </c>
      <c r="H199" s="105">
        <f>G199/F198*100</f>
        <v>6</v>
      </c>
      <c r="I199" s="123" t="s">
        <v>190</v>
      </c>
      <c r="J199" s="113" t="s">
        <v>286</v>
      </c>
      <c r="K199" s="107"/>
      <c r="L199" s="108"/>
      <c r="M199" s="109"/>
      <c r="N199" s="109"/>
      <c r="O199" s="110"/>
    </row>
    <row r="200" spans="2:15" ht="15">
      <c r="B200" s="113"/>
      <c r="C200" s="108"/>
      <c r="D200" s="134"/>
      <c r="E200" s="102"/>
      <c r="F200" s="108"/>
      <c r="G200" s="107">
        <v>2</v>
      </c>
      <c r="H200" s="105">
        <f>G200/F198*100</f>
        <v>2</v>
      </c>
      <c r="I200" s="123" t="s">
        <v>249</v>
      </c>
      <c r="J200" s="113" t="s">
        <v>286</v>
      </c>
      <c r="K200" s="107"/>
      <c r="L200" s="108"/>
      <c r="M200" s="109"/>
      <c r="N200" s="109"/>
      <c r="O200" s="110"/>
    </row>
    <row r="201" spans="2:15" ht="15">
      <c r="B201" s="113"/>
      <c r="C201" s="108"/>
      <c r="D201" s="134"/>
      <c r="E201" s="102" t="s">
        <v>57</v>
      </c>
      <c r="F201" s="108">
        <v>100</v>
      </c>
      <c r="G201" s="107">
        <v>3</v>
      </c>
      <c r="H201" s="105">
        <f>G201/F201*100</f>
        <v>3</v>
      </c>
      <c r="I201" s="123" t="s">
        <v>190</v>
      </c>
      <c r="J201" s="113" t="s">
        <v>199</v>
      </c>
      <c r="K201" s="107" t="s">
        <v>299</v>
      </c>
      <c r="L201" s="108"/>
      <c r="M201" s="109"/>
      <c r="N201" s="109"/>
      <c r="O201" s="110"/>
    </row>
    <row r="202" spans="2:15" ht="15">
      <c r="B202" s="113"/>
      <c r="C202" s="108"/>
      <c r="D202" s="134"/>
      <c r="E202" s="102"/>
      <c r="F202" s="108"/>
      <c r="G202" s="107">
        <v>1</v>
      </c>
      <c r="H202" s="105">
        <f>G202/F201*100</f>
        <v>1</v>
      </c>
      <c r="I202" s="123" t="s">
        <v>190</v>
      </c>
      <c r="J202" s="113" t="s">
        <v>286</v>
      </c>
      <c r="K202" s="107"/>
      <c r="L202" s="108"/>
      <c r="M202" s="109"/>
      <c r="N202" s="109"/>
      <c r="O202" s="110"/>
    </row>
    <row r="203" spans="2:15" ht="15">
      <c r="B203" s="113"/>
      <c r="C203" s="108"/>
      <c r="D203" s="134"/>
      <c r="E203" s="102"/>
      <c r="F203" s="108"/>
      <c r="G203" s="107">
        <v>1</v>
      </c>
      <c r="H203" s="105">
        <f>G203/F201*100</f>
        <v>1</v>
      </c>
      <c r="I203" s="123" t="s">
        <v>81</v>
      </c>
      <c r="J203" s="113" t="s">
        <v>286</v>
      </c>
      <c r="K203" s="107"/>
      <c r="L203" s="108"/>
      <c r="M203" s="109"/>
      <c r="N203" s="109"/>
      <c r="O203" s="110"/>
    </row>
    <row r="204" spans="2:15" ht="15">
      <c r="B204" s="131">
        <v>189</v>
      </c>
      <c r="C204" s="108">
        <v>2580.5</v>
      </c>
      <c r="D204" s="101">
        <v>2585.5</v>
      </c>
      <c r="E204" s="102" t="s">
        <v>189</v>
      </c>
      <c r="F204" s="108">
        <v>164</v>
      </c>
      <c r="G204" s="107">
        <v>48</v>
      </c>
      <c r="H204" s="105">
        <f aca="true" t="shared" si="2" ref="H204:H265">G204/F204*100</f>
        <v>29.268292682926827</v>
      </c>
      <c r="I204" s="123" t="s">
        <v>190</v>
      </c>
      <c r="J204" s="113" t="s">
        <v>300</v>
      </c>
      <c r="K204" s="107" t="s">
        <v>244</v>
      </c>
      <c r="L204" s="108"/>
      <c r="M204" s="109"/>
      <c r="N204" s="109"/>
      <c r="O204" s="110"/>
    </row>
    <row r="205" spans="2:15" ht="15">
      <c r="B205" s="113"/>
      <c r="C205" s="108"/>
      <c r="D205" s="134"/>
      <c r="E205" s="102"/>
      <c r="F205" s="108"/>
      <c r="G205" s="107">
        <v>4</v>
      </c>
      <c r="H205" s="105">
        <f>G205/F204*100</f>
        <v>2.4390243902439024</v>
      </c>
      <c r="I205" s="123" t="s">
        <v>274</v>
      </c>
      <c r="J205" s="113"/>
      <c r="K205" s="107"/>
      <c r="L205" s="108"/>
      <c r="M205" s="109"/>
      <c r="N205" s="109"/>
      <c r="O205" s="110"/>
    </row>
    <row r="206" spans="2:15" ht="15">
      <c r="B206" s="113"/>
      <c r="C206" s="108"/>
      <c r="D206" s="134"/>
      <c r="E206" s="102"/>
      <c r="F206" s="108"/>
      <c r="G206" s="107">
        <v>4</v>
      </c>
      <c r="H206" s="105">
        <f>G206/F204*100</f>
        <v>2.4390243902439024</v>
      </c>
      <c r="I206" s="123" t="s">
        <v>301</v>
      </c>
      <c r="J206" s="113" t="s">
        <v>228</v>
      </c>
      <c r="K206" s="107"/>
      <c r="L206" s="108"/>
      <c r="M206" s="109"/>
      <c r="N206" s="109"/>
      <c r="O206" s="110"/>
    </row>
    <row r="207" spans="2:15" ht="15">
      <c r="B207" s="127">
        <v>191</v>
      </c>
      <c r="C207" s="108">
        <v>2590.5</v>
      </c>
      <c r="D207" s="101">
        <v>2595.5</v>
      </c>
      <c r="E207" s="102" t="s">
        <v>189</v>
      </c>
      <c r="F207" s="108">
        <v>94</v>
      </c>
      <c r="G207" s="107">
        <v>21</v>
      </c>
      <c r="H207" s="105">
        <f t="shared" si="2"/>
        <v>22.340425531914892</v>
      </c>
      <c r="I207" s="123" t="s">
        <v>190</v>
      </c>
      <c r="J207" s="133" t="s">
        <v>231</v>
      </c>
      <c r="K207" s="107" t="s">
        <v>302</v>
      </c>
      <c r="L207" s="108"/>
      <c r="M207" s="109"/>
      <c r="N207" s="109"/>
      <c r="O207" s="110"/>
    </row>
    <row r="208" spans="2:15" ht="15">
      <c r="B208" s="113"/>
      <c r="C208" s="108"/>
      <c r="D208" s="134"/>
      <c r="E208" s="135"/>
      <c r="F208" s="108"/>
      <c r="G208" s="107">
        <v>4</v>
      </c>
      <c r="H208" s="105">
        <f>G208/F207*100</f>
        <v>4.25531914893617</v>
      </c>
      <c r="I208" s="123" t="s">
        <v>274</v>
      </c>
      <c r="J208" s="128" t="s">
        <v>235</v>
      </c>
      <c r="K208" s="107"/>
      <c r="L208" s="108"/>
      <c r="M208" s="109"/>
      <c r="N208" s="109"/>
      <c r="O208" s="110"/>
    </row>
    <row r="209" spans="2:15" ht="15">
      <c r="B209" s="113"/>
      <c r="C209" s="108"/>
      <c r="D209" s="134"/>
      <c r="E209" s="102" t="s">
        <v>57</v>
      </c>
      <c r="F209" s="108">
        <v>21</v>
      </c>
      <c r="G209" s="107">
        <v>1</v>
      </c>
      <c r="H209" s="105">
        <f t="shared" si="2"/>
        <v>4.761904761904762</v>
      </c>
      <c r="I209" s="123" t="s">
        <v>190</v>
      </c>
      <c r="J209" s="128" t="s">
        <v>235</v>
      </c>
      <c r="K209" s="107"/>
      <c r="L209" s="108"/>
      <c r="M209" s="109"/>
      <c r="N209" s="109"/>
      <c r="O209" s="110"/>
    </row>
    <row r="210" spans="2:15" ht="15">
      <c r="B210" s="127">
        <v>196</v>
      </c>
      <c r="C210" s="108">
        <v>2600.5</v>
      </c>
      <c r="D210" s="101">
        <v>2605.5</v>
      </c>
      <c r="E210" s="102" t="s">
        <v>189</v>
      </c>
      <c r="F210" s="108">
        <v>92</v>
      </c>
      <c r="G210" s="107">
        <v>12</v>
      </c>
      <c r="H210" s="105">
        <f t="shared" si="2"/>
        <v>13.043478260869565</v>
      </c>
      <c r="I210" s="123" t="s">
        <v>190</v>
      </c>
      <c r="J210" s="133" t="s">
        <v>234</v>
      </c>
      <c r="K210" s="107" t="s">
        <v>303</v>
      </c>
      <c r="L210" s="108"/>
      <c r="M210" s="109"/>
      <c r="N210" s="109"/>
      <c r="O210" s="110"/>
    </row>
    <row r="211" spans="2:15" ht="15">
      <c r="B211" s="113"/>
      <c r="C211" s="108"/>
      <c r="D211" s="134"/>
      <c r="E211" s="102" t="s">
        <v>191</v>
      </c>
      <c r="F211" s="108">
        <v>12</v>
      </c>
      <c r="G211" s="107">
        <v>0</v>
      </c>
      <c r="H211" s="105">
        <f t="shared" si="2"/>
        <v>0</v>
      </c>
      <c r="I211" s="123"/>
      <c r="J211" s="133" t="s">
        <v>235</v>
      </c>
      <c r="K211" s="107"/>
      <c r="L211" s="108"/>
      <c r="M211" s="109"/>
      <c r="N211" s="109"/>
      <c r="O211" s="110"/>
    </row>
    <row r="212" spans="2:15" ht="15">
      <c r="B212" s="131">
        <v>198</v>
      </c>
      <c r="C212" s="108">
        <v>2610.5</v>
      </c>
      <c r="D212" s="101">
        <v>2615.5</v>
      </c>
      <c r="E212" s="102" t="s">
        <v>189</v>
      </c>
      <c r="F212" s="108">
        <v>114</v>
      </c>
      <c r="G212" s="107">
        <v>10</v>
      </c>
      <c r="H212" s="105">
        <f t="shared" si="2"/>
        <v>8.771929824561402</v>
      </c>
      <c r="I212" s="123" t="s">
        <v>190</v>
      </c>
      <c r="J212" s="136" t="s">
        <v>304</v>
      </c>
      <c r="K212" s="107" t="s">
        <v>305</v>
      </c>
      <c r="L212" s="108"/>
      <c r="M212" s="109"/>
      <c r="N212" s="109"/>
      <c r="O212" s="110"/>
    </row>
    <row r="213" spans="2:15" ht="15">
      <c r="B213" s="127">
        <v>200</v>
      </c>
      <c r="C213" s="108">
        <v>2620.5</v>
      </c>
      <c r="D213" s="101">
        <v>2625.5</v>
      </c>
      <c r="E213" s="102" t="s">
        <v>189</v>
      </c>
      <c r="F213" s="108">
        <v>100</v>
      </c>
      <c r="G213" s="107">
        <v>14</v>
      </c>
      <c r="H213" s="105">
        <f t="shared" si="2"/>
        <v>14.000000000000002</v>
      </c>
      <c r="I213" s="123" t="s">
        <v>190</v>
      </c>
      <c r="J213" s="133" t="s">
        <v>234</v>
      </c>
      <c r="K213" s="107" t="s">
        <v>251</v>
      </c>
      <c r="L213" s="108"/>
      <c r="M213" s="109"/>
      <c r="N213" s="109"/>
      <c r="O213" s="110"/>
    </row>
    <row r="214" spans="2:15" ht="15">
      <c r="B214" s="113"/>
      <c r="C214" s="108"/>
      <c r="D214" s="134"/>
      <c r="E214" s="135"/>
      <c r="F214" s="108"/>
      <c r="G214" s="107">
        <v>1</v>
      </c>
      <c r="H214" s="105">
        <f>G214/F213*100</f>
        <v>1</v>
      </c>
      <c r="I214" s="123" t="s">
        <v>220</v>
      </c>
      <c r="J214" s="133" t="s">
        <v>235</v>
      </c>
      <c r="K214" s="107"/>
      <c r="L214" s="108"/>
      <c r="M214" s="109"/>
      <c r="N214" s="109"/>
      <c r="O214" s="110"/>
    </row>
    <row r="215" spans="2:15" ht="15">
      <c r="B215" s="113"/>
      <c r="C215" s="108"/>
      <c r="D215" s="134"/>
      <c r="E215" s="102" t="s">
        <v>57</v>
      </c>
      <c r="F215" s="108">
        <v>12</v>
      </c>
      <c r="G215" s="107">
        <v>1</v>
      </c>
      <c r="H215" s="105">
        <f t="shared" si="2"/>
        <v>8.333333333333332</v>
      </c>
      <c r="I215" s="123" t="s">
        <v>190</v>
      </c>
      <c r="J215" s="133" t="s">
        <v>235</v>
      </c>
      <c r="K215" s="107"/>
      <c r="L215" s="108"/>
      <c r="M215" s="109"/>
      <c r="N215" s="109"/>
      <c r="O215" s="110"/>
    </row>
    <row r="216" spans="2:15" ht="15">
      <c r="B216" s="131">
        <v>204</v>
      </c>
      <c r="C216" s="108">
        <v>2640.5</v>
      </c>
      <c r="D216" s="101">
        <v>2645.5</v>
      </c>
      <c r="E216" s="102" t="s">
        <v>189</v>
      </c>
      <c r="F216" s="108">
        <v>100</v>
      </c>
      <c r="G216" s="107">
        <v>12</v>
      </c>
      <c r="H216" s="105">
        <f t="shared" si="2"/>
        <v>12</v>
      </c>
      <c r="I216" s="123" t="s">
        <v>190</v>
      </c>
      <c r="J216" s="113"/>
      <c r="K216" s="107" t="s">
        <v>306</v>
      </c>
      <c r="L216" s="108"/>
      <c r="M216" s="109"/>
      <c r="N216" s="109"/>
      <c r="O216" s="110"/>
    </row>
    <row r="217" spans="2:15" ht="15">
      <c r="B217" s="113"/>
      <c r="C217" s="108"/>
      <c r="D217" s="134"/>
      <c r="E217" s="135"/>
      <c r="F217" s="108"/>
      <c r="G217" s="107">
        <v>2</v>
      </c>
      <c r="H217" s="105">
        <f>G217/F216*100</f>
        <v>2</v>
      </c>
      <c r="I217" s="123" t="s">
        <v>220</v>
      </c>
      <c r="J217" s="113"/>
      <c r="K217" s="107"/>
      <c r="L217" s="108"/>
      <c r="M217" s="109"/>
      <c r="N217" s="109"/>
      <c r="O217" s="110"/>
    </row>
    <row r="218" spans="2:15" ht="15">
      <c r="B218" s="131">
        <v>208</v>
      </c>
      <c r="C218" s="108">
        <v>2650.5</v>
      </c>
      <c r="D218" s="101">
        <v>2655.5</v>
      </c>
      <c r="E218" s="102" t="s">
        <v>189</v>
      </c>
      <c r="F218" s="108">
        <v>100</v>
      </c>
      <c r="G218" s="107">
        <v>37</v>
      </c>
      <c r="H218" s="105">
        <f t="shared" si="2"/>
        <v>37</v>
      </c>
      <c r="I218" s="123" t="s">
        <v>190</v>
      </c>
      <c r="J218" s="113"/>
      <c r="K218" s="107" t="s">
        <v>258</v>
      </c>
      <c r="L218" s="108"/>
      <c r="M218" s="109"/>
      <c r="N218" s="109"/>
      <c r="O218" s="110"/>
    </row>
    <row r="219" spans="2:15" ht="15">
      <c r="B219" s="113"/>
      <c r="C219" s="108"/>
      <c r="D219" s="134"/>
      <c r="E219" s="135"/>
      <c r="F219" s="108"/>
      <c r="G219" s="107">
        <v>10</v>
      </c>
      <c r="H219" s="105">
        <f>G219/F218*100</f>
        <v>10</v>
      </c>
      <c r="I219" s="123" t="s">
        <v>274</v>
      </c>
      <c r="J219" s="113"/>
      <c r="K219" s="107"/>
      <c r="L219" s="108"/>
      <c r="M219" s="109"/>
      <c r="N219" s="109"/>
      <c r="O219" s="110"/>
    </row>
    <row r="220" spans="2:15" ht="15">
      <c r="B220" s="127">
        <v>210</v>
      </c>
      <c r="C220" s="108">
        <v>2660.5</v>
      </c>
      <c r="D220" s="101">
        <v>2665.5</v>
      </c>
      <c r="E220" s="102" t="s">
        <v>189</v>
      </c>
      <c r="F220" s="108">
        <v>100</v>
      </c>
      <c r="G220" s="107">
        <v>19</v>
      </c>
      <c r="H220" s="105">
        <f t="shared" si="2"/>
        <v>19</v>
      </c>
      <c r="I220" s="123" t="s">
        <v>190</v>
      </c>
      <c r="J220" s="133" t="s">
        <v>234</v>
      </c>
      <c r="K220" s="107" t="s">
        <v>289</v>
      </c>
      <c r="L220" s="108"/>
      <c r="M220" s="109"/>
      <c r="N220" s="109"/>
      <c r="O220" s="110"/>
    </row>
    <row r="221" spans="2:15" ht="15">
      <c r="B221" s="113"/>
      <c r="C221" s="108"/>
      <c r="D221" s="134"/>
      <c r="E221" s="102" t="s">
        <v>191</v>
      </c>
      <c r="F221" s="108">
        <v>34</v>
      </c>
      <c r="G221" s="107">
        <v>3</v>
      </c>
      <c r="H221" s="105">
        <f t="shared" si="2"/>
        <v>8.823529411764707</v>
      </c>
      <c r="I221" s="123" t="s">
        <v>190</v>
      </c>
      <c r="J221" s="128" t="s">
        <v>235</v>
      </c>
      <c r="K221" s="107"/>
      <c r="L221" s="108"/>
      <c r="M221" s="109"/>
      <c r="N221" s="109"/>
      <c r="O221" s="110"/>
    </row>
    <row r="222" spans="2:15" ht="15">
      <c r="B222" s="127">
        <v>213</v>
      </c>
      <c r="C222" s="108">
        <v>2670.5</v>
      </c>
      <c r="D222" s="101">
        <v>2675.5</v>
      </c>
      <c r="E222" s="102" t="s">
        <v>189</v>
      </c>
      <c r="F222" s="108">
        <v>100</v>
      </c>
      <c r="G222" s="107">
        <v>19</v>
      </c>
      <c r="H222" s="105">
        <f t="shared" si="2"/>
        <v>19</v>
      </c>
      <c r="I222" s="123" t="s">
        <v>190</v>
      </c>
      <c r="J222" s="133" t="s">
        <v>231</v>
      </c>
      <c r="K222" s="107" t="s">
        <v>307</v>
      </c>
      <c r="L222" s="108"/>
      <c r="M222" s="109"/>
      <c r="N222" s="109"/>
      <c r="O222" s="110"/>
    </row>
    <row r="223" spans="2:15" ht="15">
      <c r="B223" s="113"/>
      <c r="C223" s="108"/>
      <c r="D223" s="134"/>
      <c r="E223" s="102" t="s">
        <v>191</v>
      </c>
      <c r="F223" s="108">
        <v>13</v>
      </c>
      <c r="G223" s="107">
        <v>1</v>
      </c>
      <c r="H223" s="105">
        <f t="shared" si="2"/>
        <v>7.6923076923076925</v>
      </c>
      <c r="I223" s="123" t="s">
        <v>190</v>
      </c>
      <c r="J223" s="133" t="s">
        <v>235</v>
      </c>
      <c r="K223" s="107"/>
      <c r="L223" s="108"/>
      <c r="M223" s="109"/>
      <c r="N223" s="109"/>
      <c r="O223" s="110"/>
    </row>
    <row r="224" spans="2:15" ht="15">
      <c r="B224" s="131">
        <v>215</v>
      </c>
      <c r="C224" s="108">
        <v>2680.5</v>
      </c>
      <c r="D224" s="101">
        <v>2685.5</v>
      </c>
      <c r="E224" s="102" t="s">
        <v>189</v>
      </c>
      <c r="F224" s="108">
        <v>100</v>
      </c>
      <c r="G224" s="107">
        <v>40</v>
      </c>
      <c r="H224" s="105">
        <f t="shared" si="2"/>
        <v>40</v>
      </c>
      <c r="I224" s="123" t="s">
        <v>190</v>
      </c>
      <c r="J224" s="136" t="s">
        <v>199</v>
      </c>
      <c r="K224" s="107"/>
      <c r="L224" s="108"/>
      <c r="M224" s="109"/>
      <c r="N224" s="109"/>
      <c r="O224" s="110"/>
    </row>
    <row r="225" spans="2:15" ht="15">
      <c r="B225" s="113"/>
      <c r="C225" s="108"/>
      <c r="D225" s="134"/>
      <c r="E225" s="102"/>
      <c r="F225" s="108"/>
      <c r="G225" s="107">
        <v>9</v>
      </c>
      <c r="H225" s="105">
        <f>G225/F224*100</f>
        <v>9</v>
      </c>
      <c r="I225" s="123" t="s">
        <v>274</v>
      </c>
      <c r="J225" s="113"/>
      <c r="K225" s="107" t="s">
        <v>290</v>
      </c>
      <c r="L225" s="108"/>
      <c r="M225" s="109"/>
      <c r="N225" s="109"/>
      <c r="O225" s="110"/>
    </row>
    <row r="226" spans="2:15" ht="15">
      <c r="B226" s="113"/>
      <c r="C226" s="108"/>
      <c r="D226" s="134"/>
      <c r="E226" s="135"/>
      <c r="F226" s="108"/>
      <c r="G226" s="107">
        <v>1</v>
      </c>
      <c r="H226" s="105">
        <f>G226/F224*100</f>
        <v>1</v>
      </c>
      <c r="I226" s="123" t="s">
        <v>220</v>
      </c>
      <c r="J226" s="113"/>
      <c r="K226" s="107"/>
      <c r="L226" s="108"/>
      <c r="M226" s="109"/>
      <c r="N226" s="109"/>
      <c r="O226" s="110"/>
    </row>
    <row r="227" spans="2:15" ht="15">
      <c r="B227" s="131">
        <v>217</v>
      </c>
      <c r="C227" s="108">
        <v>2690.5</v>
      </c>
      <c r="D227" s="101">
        <v>2695.5</v>
      </c>
      <c r="E227" s="102" t="s">
        <v>189</v>
      </c>
      <c r="F227" s="108">
        <v>95</v>
      </c>
      <c r="G227" s="107">
        <v>22</v>
      </c>
      <c r="H227" s="105">
        <f t="shared" si="2"/>
        <v>23.157894736842106</v>
      </c>
      <c r="I227" s="123" t="s">
        <v>190</v>
      </c>
      <c r="J227" s="136" t="s">
        <v>199</v>
      </c>
      <c r="K227" s="107" t="s">
        <v>287</v>
      </c>
      <c r="L227" s="108"/>
      <c r="M227" s="109"/>
      <c r="N227" s="109"/>
      <c r="O227" s="110"/>
    </row>
    <row r="228" spans="2:15" ht="15">
      <c r="B228" s="113"/>
      <c r="C228" s="108"/>
      <c r="D228" s="134"/>
      <c r="E228" s="135"/>
      <c r="F228" s="108"/>
      <c r="G228" s="107">
        <v>3</v>
      </c>
      <c r="H228" s="105">
        <f>G228/F227*100</f>
        <v>3.1578947368421053</v>
      </c>
      <c r="I228" s="123" t="s">
        <v>274</v>
      </c>
      <c r="J228" s="113"/>
      <c r="K228" s="107"/>
      <c r="L228" s="108"/>
      <c r="M228" s="109"/>
      <c r="N228" s="109"/>
      <c r="O228" s="110"/>
    </row>
    <row r="229" spans="2:15" ht="15">
      <c r="B229" s="127">
        <v>219</v>
      </c>
      <c r="C229" s="108">
        <v>2700.5</v>
      </c>
      <c r="D229" s="101">
        <v>2705.5</v>
      </c>
      <c r="E229" s="102" t="s">
        <v>189</v>
      </c>
      <c r="F229" s="108">
        <v>100</v>
      </c>
      <c r="G229" s="107">
        <v>9</v>
      </c>
      <c r="H229" s="105">
        <f t="shared" si="2"/>
        <v>9</v>
      </c>
      <c r="I229" s="123" t="s">
        <v>190</v>
      </c>
      <c r="J229" s="133" t="s">
        <v>234</v>
      </c>
      <c r="K229" s="107" t="s">
        <v>297</v>
      </c>
      <c r="L229" s="108"/>
      <c r="M229" s="109"/>
      <c r="N229" s="109"/>
      <c r="O229" s="110"/>
    </row>
    <row r="230" spans="2:15" ht="15">
      <c r="B230" s="113"/>
      <c r="C230" s="108"/>
      <c r="D230" s="134"/>
      <c r="E230" s="102" t="s">
        <v>191</v>
      </c>
      <c r="F230" s="108">
        <v>21</v>
      </c>
      <c r="G230" s="107">
        <v>1</v>
      </c>
      <c r="H230" s="105">
        <f t="shared" si="2"/>
        <v>4.761904761904762</v>
      </c>
      <c r="I230" s="123" t="s">
        <v>190</v>
      </c>
      <c r="J230" s="133" t="s">
        <v>235</v>
      </c>
      <c r="K230" s="107"/>
      <c r="L230" s="108"/>
      <c r="M230" s="109"/>
      <c r="N230" s="109"/>
      <c r="O230" s="110"/>
    </row>
    <row r="231" spans="2:15" ht="15">
      <c r="B231" s="127">
        <v>221</v>
      </c>
      <c r="C231" s="108">
        <v>2710.5</v>
      </c>
      <c r="D231" s="101">
        <v>2715.5</v>
      </c>
      <c r="E231" s="102" t="s">
        <v>189</v>
      </c>
      <c r="F231" s="108">
        <v>100</v>
      </c>
      <c r="G231" s="107">
        <v>9</v>
      </c>
      <c r="H231" s="105">
        <f t="shared" si="2"/>
        <v>9</v>
      </c>
      <c r="I231" s="123" t="s">
        <v>190</v>
      </c>
      <c r="J231" s="133" t="s">
        <v>231</v>
      </c>
      <c r="K231" s="107" t="s">
        <v>308</v>
      </c>
      <c r="L231" s="108"/>
      <c r="M231" s="109"/>
      <c r="N231" s="109"/>
      <c r="O231" s="110"/>
    </row>
    <row r="232" spans="2:15" ht="15">
      <c r="B232" s="113"/>
      <c r="C232" s="108"/>
      <c r="D232" s="134"/>
      <c r="E232" s="135"/>
      <c r="F232" s="108"/>
      <c r="G232" s="107">
        <v>5</v>
      </c>
      <c r="H232" s="105">
        <f>G232/F231*100</f>
        <v>5</v>
      </c>
      <c r="I232" s="123" t="s">
        <v>274</v>
      </c>
      <c r="J232" s="133" t="s">
        <v>235</v>
      </c>
      <c r="K232" s="107"/>
      <c r="L232" s="108"/>
      <c r="M232" s="109"/>
      <c r="N232" s="109"/>
      <c r="O232" s="110"/>
    </row>
    <row r="233" spans="2:15" ht="15">
      <c r="B233" s="113"/>
      <c r="C233" s="108"/>
      <c r="D233" s="134"/>
      <c r="E233" s="102" t="s">
        <v>191</v>
      </c>
      <c r="F233" s="108">
        <v>51</v>
      </c>
      <c r="G233" s="107">
        <v>4</v>
      </c>
      <c r="H233" s="105">
        <f t="shared" si="2"/>
        <v>7.8431372549019605</v>
      </c>
      <c r="I233" s="123" t="s">
        <v>190</v>
      </c>
      <c r="J233" s="133" t="s">
        <v>235</v>
      </c>
      <c r="K233" s="107"/>
      <c r="L233" s="108"/>
      <c r="M233" s="109"/>
      <c r="N233" s="109"/>
      <c r="O233" s="110"/>
    </row>
    <row r="234" spans="2:15" ht="15">
      <c r="B234" s="113"/>
      <c r="C234" s="108"/>
      <c r="D234" s="134"/>
      <c r="E234" s="135"/>
      <c r="F234" s="108"/>
      <c r="G234" s="107">
        <v>2</v>
      </c>
      <c r="H234" s="105">
        <f>G234/F233*100</f>
        <v>3.9215686274509802</v>
      </c>
      <c r="I234" s="123" t="s">
        <v>274</v>
      </c>
      <c r="J234" s="133" t="s">
        <v>235</v>
      </c>
      <c r="K234" s="107"/>
      <c r="L234" s="108"/>
      <c r="M234" s="109"/>
      <c r="N234" s="109"/>
      <c r="O234" s="110"/>
    </row>
    <row r="235" spans="2:15" ht="15">
      <c r="B235" s="122">
        <v>224</v>
      </c>
      <c r="C235" s="108">
        <v>2720.5</v>
      </c>
      <c r="D235" s="101">
        <v>2725.5</v>
      </c>
      <c r="E235" s="102" t="s">
        <v>189</v>
      </c>
      <c r="F235" s="108">
        <v>75</v>
      </c>
      <c r="G235" s="107">
        <v>19</v>
      </c>
      <c r="H235" s="105">
        <f t="shared" si="2"/>
        <v>25.333333333333336</v>
      </c>
      <c r="I235" s="123" t="s">
        <v>190</v>
      </c>
      <c r="J235" s="113" t="s">
        <v>199</v>
      </c>
      <c r="K235" s="107" t="s">
        <v>309</v>
      </c>
      <c r="L235" s="108"/>
      <c r="M235" s="109"/>
      <c r="N235" s="109"/>
      <c r="O235" s="110"/>
    </row>
    <row r="236" spans="2:15" ht="15">
      <c r="B236" s="113"/>
      <c r="C236" s="108"/>
      <c r="D236" s="134"/>
      <c r="E236" s="135"/>
      <c r="F236" s="108"/>
      <c r="G236" s="107">
        <v>1</v>
      </c>
      <c r="H236" s="105">
        <f>G236/F235*100</f>
        <v>1.3333333333333335</v>
      </c>
      <c r="I236" s="123" t="s">
        <v>190</v>
      </c>
      <c r="J236" s="113" t="s">
        <v>286</v>
      </c>
      <c r="K236" s="107"/>
      <c r="L236" s="108"/>
      <c r="M236" s="109"/>
      <c r="N236" s="109"/>
      <c r="O236" s="110"/>
    </row>
    <row r="237" spans="2:15" ht="15">
      <c r="B237" s="113"/>
      <c r="C237" s="108"/>
      <c r="D237" s="134"/>
      <c r="E237" s="135"/>
      <c r="F237" s="108"/>
      <c r="G237" s="107">
        <v>1</v>
      </c>
      <c r="H237" s="105">
        <f>G237/F235*100</f>
        <v>1.3333333333333335</v>
      </c>
      <c r="I237" s="123" t="s">
        <v>67</v>
      </c>
      <c r="J237" s="113" t="s">
        <v>286</v>
      </c>
      <c r="K237" s="107"/>
      <c r="L237" s="108"/>
      <c r="M237" s="109"/>
      <c r="N237" s="109"/>
      <c r="O237" s="110"/>
    </row>
    <row r="238" spans="2:15" ht="15">
      <c r="B238" s="113"/>
      <c r="C238" s="108"/>
      <c r="D238" s="134"/>
      <c r="E238" s="135"/>
      <c r="F238" s="108"/>
      <c r="G238" s="107">
        <v>2</v>
      </c>
      <c r="H238" s="105">
        <f>G238/F235*100</f>
        <v>2.666666666666667</v>
      </c>
      <c r="I238" s="123" t="s">
        <v>310</v>
      </c>
      <c r="J238" s="113" t="s">
        <v>311</v>
      </c>
      <c r="K238" s="107"/>
      <c r="L238" s="108"/>
      <c r="M238" s="109"/>
      <c r="N238" s="109"/>
      <c r="O238" s="110"/>
    </row>
    <row r="239" spans="2:15" ht="15">
      <c r="B239" s="113"/>
      <c r="C239" s="108"/>
      <c r="D239" s="134"/>
      <c r="E239" s="135" t="s">
        <v>57</v>
      </c>
      <c r="F239" s="108">
        <v>62</v>
      </c>
      <c r="G239" s="107">
        <v>10</v>
      </c>
      <c r="H239" s="105">
        <f t="shared" si="2"/>
        <v>16.129032258064516</v>
      </c>
      <c r="I239" s="123" t="s">
        <v>190</v>
      </c>
      <c r="J239" s="113" t="s">
        <v>199</v>
      </c>
      <c r="K239" s="107" t="s">
        <v>312</v>
      </c>
      <c r="L239" s="108"/>
      <c r="M239" s="109"/>
      <c r="N239" s="109"/>
      <c r="O239" s="110"/>
    </row>
    <row r="240" spans="2:15" ht="15">
      <c r="B240" s="113"/>
      <c r="C240" s="108"/>
      <c r="D240" s="134"/>
      <c r="E240" s="135"/>
      <c r="F240" s="108"/>
      <c r="G240" s="107">
        <v>3</v>
      </c>
      <c r="H240" s="105">
        <f>G240/F239*100</f>
        <v>4.838709677419355</v>
      </c>
      <c r="I240" s="123" t="s">
        <v>81</v>
      </c>
      <c r="J240" s="113" t="s">
        <v>286</v>
      </c>
      <c r="K240" s="107"/>
      <c r="L240" s="108"/>
      <c r="M240" s="109"/>
      <c r="N240" s="109"/>
      <c r="O240" s="110"/>
    </row>
    <row r="241" spans="2:15" ht="15">
      <c r="B241" s="122">
        <v>226</v>
      </c>
      <c r="C241" s="108">
        <v>2730.5</v>
      </c>
      <c r="D241" s="101">
        <v>2735.5</v>
      </c>
      <c r="E241" s="102" t="s">
        <v>189</v>
      </c>
      <c r="F241" s="108">
        <v>55</v>
      </c>
      <c r="G241" s="107">
        <v>14</v>
      </c>
      <c r="H241" s="105">
        <f t="shared" si="2"/>
        <v>25.454545454545453</v>
      </c>
      <c r="I241" s="123" t="s">
        <v>190</v>
      </c>
      <c r="J241" s="113" t="s">
        <v>199</v>
      </c>
      <c r="K241" s="107" t="s">
        <v>313</v>
      </c>
      <c r="L241" s="108"/>
      <c r="M241" s="109"/>
      <c r="N241" s="109"/>
      <c r="O241" s="110"/>
    </row>
    <row r="242" spans="2:15" ht="15">
      <c r="B242" s="113"/>
      <c r="C242" s="108"/>
      <c r="D242" s="134"/>
      <c r="E242" s="135"/>
      <c r="F242" s="108"/>
      <c r="G242" s="107">
        <v>1</v>
      </c>
      <c r="H242" s="105">
        <f>G242/F241*100</f>
        <v>1.8181818181818181</v>
      </c>
      <c r="I242" s="123" t="s">
        <v>249</v>
      </c>
      <c r="J242" s="113" t="s">
        <v>199</v>
      </c>
      <c r="K242" s="107" t="s">
        <v>314</v>
      </c>
      <c r="L242" s="108"/>
      <c r="M242" s="109"/>
      <c r="N242" s="109"/>
      <c r="O242" s="110"/>
    </row>
    <row r="243" spans="2:15" ht="15">
      <c r="B243" s="113"/>
      <c r="C243" s="108"/>
      <c r="D243" s="134"/>
      <c r="E243" s="135" t="s">
        <v>191</v>
      </c>
      <c r="F243" s="108">
        <v>61</v>
      </c>
      <c r="G243" s="107">
        <v>2</v>
      </c>
      <c r="H243" s="105">
        <f t="shared" si="2"/>
        <v>3.278688524590164</v>
      </c>
      <c r="I243" s="123" t="s">
        <v>190</v>
      </c>
      <c r="J243" s="113" t="s">
        <v>199</v>
      </c>
      <c r="K243" s="107" t="s">
        <v>315</v>
      </c>
      <c r="L243" s="108"/>
      <c r="M243" s="109"/>
      <c r="N243" s="109"/>
      <c r="O243" s="110"/>
    </row>
    <row r="244" spans="2:15" ht="15">
      <c r="B244" s="113"/>
      <c r="C244" s="108"/>
      <c r="D244" s="134"/>
      <c r="E244" s="135"/>
      <c r="F244" s="108"/>
      <c r="G244" s="107">
        <v>1</v>
      </c>
      <c r="H244" s="105">
        <f>G244/F243*100</f>
        <v>1.639344262295082</v>
      </c>
      <c r="I244" s="123" t="s">
        <v>249</v>
      </c>
      <c r="J244" s="113" t="s">
        <v>199</v>
      </c>
      <c r="K244" s="107"/>
      <c r="L244" s="108"/>
      <c r="M244" s="109"/>
      <c r="N244" s="109"/>
      <c r="O244" s="110"/>
    </row>
    <row r="245" spans="2:15" ht="15">
      <c r="B245" s="127">
        <v>229</v>
      </c>
      <c r="C245" s="108">
        <v>2740.5</v>
      </c>
      <c r="D245" s="101">
        <v>2745.5</v>
      </c>
      <c r="E245" s="102" t="s">
        <v>189</v>
      </c>
      <c r="F245" s="108">
        <v>64</v>
      </c>
      <c r="G245" s="107">
        <v>19</v>
      </c>
      <c r="H245" s="105">
        <f t="shared" si="2"/>
        <v>29.6875</v>
      </c>
      <c r="I245" s="123" t="s">
        <v>190</v>
      </c>
      <c r="J245" s="113" t="s">
        <v>279</v>
      </c>
      <c r="K245" s="107" t="s">
        <v>257</v>
      </c>
      <c r="L245" s="108"/>
      <c r="M245" s="109"/>
      <c r="N245" s="109"/>
      <c r="O245" s="110"/>
    </row>
    <row r="246" spans="2:15" ht="15">
      <c r="B246" s="113"/>
      <c r="C246" s="108"/>
      <c r="D246" s="134"/>
      <c r="E246" s="135"/>
      <c r="F246" s="108"/>
      <c r="G246" s="107">
        <v>4</v>
      </c>
      <c r="H246" s="105">
        <f>G246/F245*100</f>
        <v>6.25</v>
      </c>
      <c r="I246" s="123" t="s">
        <v>274</v>
      </c>
      <c r="J246" s="113" t="s">
        <v>279</v>
      </c>
      <c r="K246" s="107"/>
      <c r="L246" s="108"/>
      <c r="M246" s="109"/>
      <c r="N246" s="109"/>
      <c r="O246" s="110"/>
    </row>
    <row r="247" spans="2:15" ht="15">
      <c r="B247" s="113"/>
      <c r="C247" s="108"/>
      <c r="D247" s="134"/>
      <c r="E247" s="135" t="s">
        <v>57</v>
      </c>
      <c r="F247" s="108">
        <v>5</v>
      </c>
      <c r="G247" s="107">
        <v>0</v>
      </c>
      <c r="H247" s="105">
        <f t="shared" si="2"/>
        <v>0</v>
      </c>
      <c r="I247" s="123"/>
      <c r="J247" s="133" t="s">
        <v>235</v>
      </c>
      <c r="K247" s="107"/>
      <c r="L247" s="108"/>
      <c r="M247" s="109"/>
      <c r="N247" s="109"/>
      <c r="O247" s="110"/>
    </row>
    <row r="248" spans="2:15" ht="15">
      <c r="B248" s="99">
        <v>231</v>
      </c>
      <c r="C248" s="108">
        <v>2750.5</v>
      </c>
      <c r="D248" s="101">
        <v>2755.5</v>
      </c>
      <c r="E248" s="102" t="s">
        <v>189</v>
      </c>
      <c r="F248" s="108">
        <v>174</v>
      </c>
      <c r="G248" s="107">
        <v>5</v>
      </c>
      <c r="H248" s="105">
        <f t="shared" si="2"/>
        <v>2.8735632183908044</v>
      </c>
      <c r="I248" s="123" t="s">
        <v>274</v>
      </c>
      <c r="J248" s="113" t="s">
        <v>226</v>
      </c>
      <c r="K248" s="107" t="s">
        <v>316</v>
      </c>
      <c r="L248" s="108"/>
      <c r="M248" s="109"/>
      <c r="N248" s="109"/>
      <c r="O248" s="110"/>
    </row>
    <row r="249" spans="2:15" ht="15">
      <c r="B249" s="113"/>
      <c r="C249" s="108"/>
      <c r="D249" s="134"/>
      <c r="E249" s="135"/>
      <c r="F249" s="108"/>
      <c r="G249" s="107">
        <v>1</v>
      </c>
      <c r="H249" s="105">
        <f>G249/F248*100</f>
        <v>0.5747126436781609</v>
      </c>
      <c r="I249" s="123" t="s">
        <v>190</v>
      </c>
      <c r="J249" s="113" t="s">
        <v>226</v>
      </c>
      <c r="K249" s="107"/>
      <c r="L249" s="108"/>
      <c r="M249" s="109"/>
      <c r="N249" s="109"/>
      <c r="O249" s="110"/>
    </row>
    <row r="250" spans="2:15" ht="15">
      <c r="B250" s="113"/>
      <c r="C250" s="108"/>
      <c r="D250" s="134"/>
      <c r="E250" s="135"/>
      <c r="F250" s="108"/>
      <c r="G250" s="107">
        <v>1</v>
      </c>
      <c r="H250" s="105">
        <f>G250/F248*100</f>
        <v>0.5747126436781609</v>
      </c>
      <c r="I250" s="123" t="s">
        <v>272</v>
      </c>
      <c r="J250" s="113" t="s">
        <v>226</v>
      </c>
      <c r="K250" s="107"/>
      <c r="L250" s="108"/>
      <c r="M250" s="109"/>
      <c r="N250" s="109"/>
      <c r="O250" s="110"/>
    </row>
    <row r="251" spans="2:15" ht="15">
      <c r="B251" s="113"/>
      <c r="C251" s="108"/>
      <c r="D251" s="134"/>
      <c r="E251" s="135" t="s">
        <v>57</v>
      </c>
      <c r="F251" s="108">
        <v>100</v>
      </c>
      <c r="G251" s="107">
        <v>13</v>
      </c>
      <c r="H251" s="105">
        <f t="shared" si="2"/>
        <v>13</v>
      </c>
      <c r="I251" s="123" t="s">
        <v>274</v>
      </c>
      <c r="J251" s="113" t="s">
        <v>226</v>
      </c>
      <c r="K251" s="107" t="s">
        <v>275</v>
      </c>
      <c r="L251" s="108"/>
      <c r="M251" s="109"/>
      <c r="N251" s="109"/>
      <c r="O251" s="110"/>
    </row>
    <row r="252" spans="2:15" ht="15">
      <c r="B252" s="113"/>
      <c r="C252" s="108"/>
      <c r="D252" s="134"/>
      <c r="E252" s="135"/>
      <c r="F252" s="108"/>
      <c r="G252" s="107">
        <v>4</v>
      </c>
      <c r="H252" s="105">
        <f>G252/F251*100</f>
        <v>4</v>
      </c>
      <c r="I252" s="123" t="s">
        <v>220</v>
      </c>
      <c r="J252" s="113" t="s">
        <v>226</v>
      </c>
      <c r="K252" s="107"/>
      <c r="L252" s="108"/>
      <c r="M252" s="109"/>
      <c r="N252" s="109"/>
      <c r="O252" s="110"/>
    </row>
    <row r="253" spans="2:15" ht="15">
      <c r="B253" s="113"/>
      <c r="C253" s="108"/>
      <c r="D253" s="134"/>
      <c r="E253" s="135"/>
      <c r="F253" s="108"/>
      <c r="G253" s="107">
        <v>1</v>
      </c>
      <c r="H253" s="105">
        <f>G253/F251*100</f>
        <v>1</v>
      </c>
      <c r="I253" s="123" t="s">
        <v>190</v>
      </c>
      <c r="J253" s="113" t="s">
        <v>226</v>
      </c>
      <c r="K253" s="107"/>
      <c r="L253" s="108"/>
      <c r="M253" s="109"/>
      <c r="N253" s="109"/>
      <c r="O253" s="110"/>
    </row>
    <row r="254" spans="2:15" ht="15">
      <c r="B254" s="122">
        <v>233</v>
      </c>
      <c r="C254" s="108">
        <v>2760.5</v>
      </c>
      <c r="D254" s="101">
        <v>2765.5</v>
      </c>
      <c r="E254" s="102" t="s">
        <v>189</v>
      </c>
      <c r="F254" s="108">
        <v>71</v>
      </c>
      <c r="G254" s="107">
        <v>13</v>
      </c>
      <c r="H254" s="105">
        <f t="shared" si="2"/>
        <v>18.30985915492958</v>
      </c>
      <c r="I254" s="123" t="s">
        <v>190</v>
      </c>
      <c r="J254" s="113" t="s">
        <v>199</v>
      </c>
      <c r="K254" s="107" t="s">
        <v>317</v>
      </c>
      <c r="L254" s="108"/>
      <c r="M254" s="109"/>
      <c r="N254" s="109"/>
      <c r="O254" s="110"/>
    </row>
    <row r="255" spans="2:15" ht="15">
      <c r="B255" s="113"/>
      <c r="C255" s="108"/>
      <c r="D255" s="134"/>
      <c r="E255" s="135"/>
      <c r="F255" s="108"/>
      <c r="G255" s="107">
        <v>2</v>
      </c>
      <c r="H255" s="105">
        <f>G255/F254*100</f>
        <v>2.8169014084507045</v>
      </c>
      <c r="I255" s="123" t="s">
        <v>81</v>
      </c>
      <c r="J255" s="113" t="s">
        <v>199</v>
      </c>
      <c r="K255" s="107" t="s">
        <v>174</v>
      </c>
      <c r="L255" s="108"/>
      <c r="M255" s="109"/>
      <c r="N255" s="109"/>
      <c r="O255" s="110"/>
    </row>
    <row r="256" spans="2:15" ht="15">
      <c r="B256" s="113"/>
      <c r="C256" s="108"/>
      <c r="D256" s="134"/>
      <c r="E256" s="102" t="s">
        <v>57</v>
      </c>
      <c r="F256" s="108">
        <v>80</v>
      </c>
      <c r="G256" s="107">
        <v>19</v>
      </c>
      <c r="H256" s="105">
        <f t="shared" si="2"/>
        <v>23.75</v>
      </c>
      <c r="I256" s="123" t="s">
        <v>190</v>
      </c>
      <c r="J256" s="113" t="s">
        <v>199</v>
      </c>
      <c r="K256" s="107" t="s">
        <v>318</v>
      </c>
      <c r="L256" s="108"/>
      <c r="M256" s="109"/>
      <c r="N256" s="109"/>
      <c r="O256" s="110"/>
    </row>
    <row r="257" spans="2:15" ht="15">
      <c r="B257" s="99">
        <v>235</v>
      </c>
      <c r="C257" s="108">
        <v>2770.5</v>
      </c>
      <c r="D257" s="101">
        <v>2775.5</v>
      </c>
      <c r="E257" s="102" t="s">
        <v>189</v>
      </c>
      <c r="F257" s="108">
        <v>70</v>
      </c>
      <c r="G257" s="107">
        <v>9</v>
      </c>
      <c r="H257" s="105">
        <f t="shared" si="2"/>
        <v>12.857142857142856</v>
      </c>
      <c r="I257" s="123" t="s">
        <v>274</v>
      </c>
      <c r="J257" s="113" t="s">
        <v>226</v>
      </c>
      <c r="K257" s="107" t="s">
        <v>319</v>
      </c>
      <c r="L257" s="108"/>
      <c r="M257" s="109"/>
      <c r="N257" s="109"/>
      <c r="O257" s="110"/>
    </row>
    <row r="258" spans="2:15" ht="15">
      <c r="B258" s="113"/>
      <c r="C258" s="108"/>
      <c r="D258" s="134"/>
      <c r="E258" s="135"/>
      <c r="F258" s="108"/>
      <c r="G258" s="107">
        <v>6</v>
      </c>
      <c r="H258" s="105">
        <f>G258/F257*100</f>
        <v>8.571428571428571</v>
      </c>
      <c r="I258" s="123" t="s">
        <v>190</v>
      </c>
      <c r="J258" s="113" t="s">
        <v>226</v>
      </c>
      <c r="K258" s="107"/>
      <c r="L258" s="108"/>
      <c r="M258" s="109"/>
      <c r="N258" s="109"/>
      <c r="O258" s="110"/>
    </row>
    <row r="259" spans="2:15" ht="15">
      <c r="B259" s="113"/>
      <c r="C259" s="108"/>
      <c r="D259" s="134"/>
      <c r="E259" s="102" t="s">
        <v>57</v>
      </c>
      <c r="F259" s="108">
        <v>85</v>
      </c>
      <c r="G259" s="107">
        <v>30</v>
      </c>
      <c r="H259" s="105">
        <f t="shared" si="2"/>
        <v>35.294117647058826</v>
      </c>
      <c r="I259" s="123" t="s">
        <v>274</v>
      </c>
      <c r="J259" s="113" t="s">
        <v>226</v>
      </c>
      <c r="K259" s="107" t="s">
        <v>320</v>
      </c>
      <c r="L259" s="108"/>
      <c r="M259" s="109"/>
      <c r="N259" s="109"/>
      <c r="O259" s="110"/>
    </row>
    <row r="260" spans="2:15" ht="15">
      <c r="B260" s="113"/>
      <c r="C260" s="108"/>
      <c r="D260" s="134"/>
      <c r="E260" s="135"/>
      <c r="F260" s="108"/>
      <c r="G260" s="107">
        <v>3</v>
      </c>
      <c r="H260" s="105">
        <f>G260/F259*100</f>
        <v>3.5294117647058822</v>
      </c>
      <c r="I260" s="123" t="s">
        <v>220</v>
      </c>
      <c r="J260" s="113" t="s">
        <v>228</v>
      </c>
      <c r="K260" s="107"/>
      <c r="L260" s="108"/>
      <c r="M260" s="109"/>
      <c r="N260" s="109"/>
      <c r="O260" s="110"/>
    </row>
    <row r="261" spans="2:15" ht="15">
      <c r="B261" s="122">
        <v>237</v>
      </c>
      <c r="C261" s="108">
        <v>2780.5</v>
      </c>
      <c r="D261" s="101">
        <v>2785.5</v>
      </c>
      <c r="E261" s="102" t="s">
        <v>189</v>
      </c>
      <c r="F261" s="108">
        <v>71</v>
      </c>
      <c r="G261" s="107">
        <v>20</v>
      </c>
      <c r="H261" s="105">
        <f t="shared" si="2"/>
        <v>28.169014084507044</v>
      </c>
      <c r="I261" s="123" t="s">
        <v>190</v>
      </c>
      <c r="J261" s="113" t="s">
        <v>199</v>
      </c>
      <c r="K261" s="107"/>
      <c r="L261" s="108"/>
      <c r="M261" s="109"/>
      <c r="N261" s="109"/>
      <c r="O261" s="110"/>
    </row>
    <row r="262" spans="2:15" ht="15">
      <c r="B262" s="113"/>
      <c r="C262" s="108"/>
      <c r="D262" s="134"/>
      <c r="E262" s="135"/>
      <c r="F262" s="108"/>
      <c r="G262" s="107">
        <v>4</v>
      </c>
      <c r="H262" s="105">
        <f>G262/F261*100</f>
        <v>5.633802816901409</v>
      </c>
      <c r="I262" s="123" t="s">
        <v>81</v>
      </c>
      <c r="J262" s="113" t="s">
        <v>199</v>
      </c>
      <c r="K262" s="107"/>
      <c r="L262" s="108"/>
      <c r="M262" s="109"/>
      <c r="N262" s="109"/>
      <c r="O262" s="110"/>
    </row>
    <row r="263" spans="2:15" ht="15">
      <c r="B263" s="113"/>
      <c r="C263" s="108"/>
      <c r="D263" s="134"/>
      <c r="E263" s="102" t="s">
        <v>57</v>
      </c>
      <c r="F263" s="108">
        <v>46</v>
      </c>
      <c r="G263" s="107">
        <v>7</v>
      </c>
      <c r="H263" s="105">
        <f t="shared" si="2"/>
        <v>15.217391304347828</v>
      </c>
      <c r="I263" s="123" t="s">
        <v>190</v>
      </c>
      <c r="J263" s="113" t="s">
        <v>199</v>
      </c>
      <c r="K263" s="107"/>
      <c r="L263" s="108"/>
      <c r="M263" s="109"/>
      <c r="N263" s="109"/>
      <c r="O263" s="110"/>
    </row>
    <row r="264" spans="2:15" ht="15">
      <c r="B264" s="113"/>
      <c r="C264" s="108"/>
      <c r="D264" s="134"/>
      <c r="E264" s="135"/>
      <c r="F264" s="108"/>
      <c r="G264" s="107">
        <v>1</v>
      </c>
      <c r="H264" s="105">
        <f>G264/F263*100</f>
        <v>2.1739130434782608</v>
      </c>
      <c r="I264" s="123" t="s">
        <v>81</v>
      </c>
      <c r="J264" s="113" t="s">
        <v>199</v>
      </c>
      <c r="K264" s="107"/>
      <c r="L264" s="108"/>
      <c r="M264" s="109"/>
      <c r="N264" s="109"/>
      <c r="O264" s="110"/>
    </row>
    <row r="265" spans="2:15" ht="15">
      <c r="B265" s="99">
        <v>240</v>
      </c>
      <c r="C265" s="108">
        <v>2790.5</v>
      </c>
      <c r="D265" s="101">
        <v>2795.5</v>
      </c>
      <c r="E265" s="102" t="s">
        <v>189</v>
      </c>
      <c r="F265" s="108">
        <v>160</v>
      </c>
      <c r="G265" s="107">
        <v>11</v>
      </c>
      <c r="H265" s="105">
        <f t="shared" si="2"/>
        <v>6.875000000000001</v>
      </c>
      <c r="I265" s="123" t="s">
        <v>274</v>
      </c>
      <c r="J265" s="113" t="s">
        <v>226</v>
      </c>
      <c r="K265" s="107" t="s">
        <v>275</v>
      </c>
      <c r="L265" s="108"/>
      <c r="M265" s="109"/>
      <c r="N265" s="109"/>
      <c r="O265" s="110"/>
    </row>
    <row r="266" spans="2:15" ht="15">
      <c r="B266" s="113"/>
      <c r="C266" s="108"/>
      <c r="D266" s="134"/>
      <c r="E266" s="135"/>
      <c r="F266" s="108"/>
      <c r="G266" s="107">
        <v>6</v>
      </c>
      <c r="H266" s="105">
        <f>G266/F265*100</f>
        <v>3.75</v>
      </c>
      <c r="I266" s="123" t="s">
        <v>190</v>
      </c>
      <c r="J266" s="113" t="s">
        <v>226</v>
      </c>
      <c r="K266" s="107"/>
      <c r="L266" s="108"/>
      <c r="M266" s="109"/>
      <c r="N266" s="109"/>
      <c r="O266" s="110"/>
    </row>
    <row r="267" spans="2:15" ht="15">
      <c r="B267" s="113"/>
      <c r="C267" s="108"/>
      <c r="D267" s="134"/>
      <c r="E267" s="102"/>
      <c r="F267" s="108"/>
      <c r="G267" s="107">
        <v>1</v>
      </c>
      <c r="H267" s="105">
        <f>G267/F265*100</f>
        <v>0.625</v>
      </c>
      <c r="I267" s="123" t="s">
        <v>220</v>
      </c>
      <c r="J267" s="113" t="s">
        <v>226</v>
      </c>
      <c r="K267" s="107"/>
      <c r="L267" s="108"/>
      <c r="M267" s="109"/>
      <c r="N267" s="109"/>
      <c r="O267" s="110"/>
    </row>
    <row r="268" spans="2:15" ht="15">
      <c r="B268" s="113"/>
      <c r="C268" s="108"/>
      <c r="D268" s="134"/>
      <c r="E268" s="102" t="s">
        <v>57</v>
      </c>
      <c r="F268" s="108">
        <v>100</v>
      </c>
      <c r="G268" s="107">
        <v>28</v>
      </c>
      <c r="H268" s="105">
        <f>G268/F268*100</f>
        <v>28.000000000000004</v>
      </c>
      <c r="I268" s="123" t="s">
        <v>274</v>
      </c>
      <c r="J268" s="113" t="s">
        <v>226</v>
      </c>
      <c r="K268" s="107" t="s">
        <v>320</v>
      </c>
      <c r="L268" s="108"/>
      <c r="M268" s="109"/>
      <c r="N268" s="109"/>
      <c r="O268" s="110"/>
    </row>
    <row r="269" spans="2:15" ht="15">
      <c r="B269" s="113"/>
      <c r="C269" s="108"/>
      <c r="D269" s="134"/>
      <c r="E269" s="135"/>
      <c r="F269" s="108"/>
      <c r="G269" s="107">
        <v>2</v>
      </c>
      <c r="H269" s="105">
        <f>G269/F268*100</f>
        <v>2</v>
      </c>
      <c r="I269" s="123" t="s">
        <v>220</v>
      </c>
      <c r="J269" s="113" t="s">
        <v>226</v>
      </c>
      <c r="K269" s="107"/>
      <c r="L269" s="108"/>
      <c r="M269" s="109"/>
      <c r="N269" s="109"/>
      <c r="O269" s="110"/>
    </row>
    <row r="270" spans="2:15" ht="15">
      <c r="B270" s="122">
        <v>242</v>
      </c>
      <c r="C270" s="108">
        <v>2800.5</v>
      </c>
      <c r="D270" s="101">
        <v>2805.5</v>
      </c>
      <c r="E270" s="102" t="s">
        <v>189</v>
      </c>
      <c r="F270" s="108">
        <v>52</v>
      </c>
      <c r="G270" s="107">
        <v>14</v>
      </c>
      <c r="H270" s="105">
        <f>G270/F270*100</f>
        <v>26.923076923076923</v>
      </c>
      <c r="I270" s="123" t="s">
        <v>190</v>
      </c>
      <c r="J270" s="113" t="s">
        <v>199</v>
      </c>
      <c r="K270" s="107" t="s">
        <v>312</v>
      </c>
      <c r="L270" s="108"/>
      <c r="M270" s="109"/>
      <c r="N270" s="109"/>
      <c r="O270" s="110"/>
    </row>
    <row r="271" spans="2:15" ht="15">
      <c r="B271" s="113"/>
      <c r="C271" s="108"/>
      <c r="D271" s="134"/>
      <c r="E271" s="135"/>
      <c r="F271" s="108"/>
      <c r="G271" s="107">
        <v>1</v>
      </c>
      <c r="H271" s="105">
        <f>G271/F270*100</f>
        <v>1.9230769230769231</v>
      </c>
      <c r="I271" s="123" t="s">
        <v>81</v>
      </c>
      <c r="J271" s="113" t="s">
        <v>199</v>
      </c>
      <c r="K271" s="107"/>
      <c r="L271" s="108"/>
      <c r="M271" s="109"/>
      <c r="N271" s="109"/>
      <c r="O271" s="110"/>
    </row>
    <row r="272" spans="2:15" ht="15">
      <c r="B272" s="113"/>
      <c r="C272" s="108"/>
      <c r="D272" s="134"/>
      <c r="E272" s="102" t="s">
        <v>57</v>
      </c>
      <c r="F272" s="108">
        <v>50</v>
      </c>
      <c r="G272" s="107">
        <v>7</v>
      </c>
      <c r="H272" s="105">
        <f>G272/F272*100</f>
        <v>14.000000000000002</v>
      </c>
      <c r="I272" s="123" t="s">
        <v>190</v>
      </c>
      <c r="J272" s="113" t="s">
        <v>199</v>
      </c>
      <c r="K272" s="107"/>
      <c r="L272" s="108"/>
      <c r="M272" s="109"/>
      <c r="N272" s="109"/>
      <c r="O272" s="110"/>
    </row>
    <row r="273" spans="2:15" ht="15">
      <c r="B273" s="113"/>
      <c r="C273" s="108"/>
      <c r="D273" s="134"/>
      <c r="E273" s="135"/>
      <c r="F273" s="108"/>
      <c r="G273" s="107">
        <v>2</v>
      </c>
      <c r="H273" s="105">
        <f>G273/F272*100</f>
        <v>4</v>
      </c>
      <c r="I273" s="123" t="s">
        <v>81</v>
      </c>
      <c r="J273" s="113" t="s">
        <v>199</v>
      </c>
      <c r="K273" s="107"/>
      <c r="L273" s="108"/>
      <c r="M273" s="109"/>
      <c r="N273" s="109"/>
      <c r="O273" s="110"/>
    </row>
    <row r="274" spans="2:15" ht="15">
      <c r="B274" s="99">
        <v>244</v>
      </c>
      <c r="C274" s="108">
        <v>2810.5</v>
      </c>
      <c r="D274" s="101">
        <v>2815.5</v>
      </c>
      <c r="E274" s="102" t="s">
        <v>189</v>
      </c>
      <c r="F274" s="108">
        <v>97</v>
      </c>
      <c r="G274" s="107">
        <v>9</v>
      </c>
      <c r="H274" s="105">
        <f>G274/F274*100</f>
        <v>9.278350515463918</v>
      </c>
      <c r="I274" s="123" t="s">
        <v>190</v>
      </c>
      <c r="J274" s="113" t="s">
        <v>226</v>
      </c>
      <c r="K274" s="107" t="s">
        <v>275</v>
      </c>
      <c r="L274" s="108"/>
      <c r="M274" s="109"/>
      <c r="N274" s="109"/>
      <c r="O274" s="110"/>
    </row>
    <row r="275" spans="2:15" ht="15">
      <c r="B275" s="113"/>
      <c r="C275" s="108"/>
      <c r="D275" s="134"/>
      <c r="E275" s="135"/>
      <c r="F275" s="108"/>
      <c r="G275" s="107">
        <v>9</v>
      </c>
      <c r="H275" s="105">
        <f>G275/F274*100</f>
        <v>9.278350515463918</v>
      </c>
      <c r="I275" s="123" t="s">
        <v>274</v>
      </c>
      <c r="J275" s="113" t="s">
        <v>226</v>
      </c>
      <c r="K275" s="107"/>
      <c r="L275" s="108"/>
      <c r="M275" s="109"/>
      <c r="N275" s="109"/>
      <c r="O275" s="110"/>
    </row>
    <row r="276" spans="2:15" ht="15">
      <c r="B276" s="113"/>
      <c r="C276" s="108"/>
      <c r="D276" s="134"/>
      <c r="E276" s="135"/>
      <c r="F276" s="108"/>
      <c r="G276" s="107">
        <v>2</v>
      </c>
      <c r="H276" s="105">
        <f>G276/F274*100</f>
        <v>2.0618556701030926</v>
      </c>
      <c r="I276" s="123" t="s">
        <v>220</v>
      </c>
      <c r="J276" s="113" t="s">
        <v>228</v>
      </c>
      <c r="K276" s="107"/>
      <c r="L276" s="108"/>
      <c r="M276" s="109"/>
      <c r="N276" s="109"/>
      <c r="O276" s="110"/>
    </row>
    <row r="277" spans="2:15" ht="15">
      <c r="B277" s="113"/>
      <c r="C277" s="108"/>
      <c r="D277" s="134"/>
      <c r="E277" s="135"/>
      <c r="F277" s="108"/>
      <c r="G277" s="107">
        <v>2</v>
      </c>
      <c r="H277" s="105">
        <f>G277/F274*100</f>
        <v>2.0618556701030926</v>
      </c>
      <c r="I277" s="123" t="s">
        <v>229</v>
      </c>
      <c r="J277" s="113" t="s">
        <v>226</v>
      </c>
      <c r="K277" s="107"/>
      <c r="L277" s="108"/>
      <c r="M277" s="109"/>
      <c r="N277" s="109"/>
      <c r="O277" s="110"/>
    </row>
    <row r="278" spans="2:15" ht="15">
      <c r="B278" s="113"/>
      <c r="C278" s="108"/>
      <c r="D278" s="134"/>
      <c r="E278" s="102" t="s">
        <v>57</v>
      </c>
      <c r="F278" s="108">
        <v>88</v>
      </c>
      <c r="G278" s="107">
        <v>11</v>
      </c>
      <c r="H278" s="105">
        <f>G278/F278*100</f>
        <v>12.5</v>
      </c>
      <c r="I278" s="123" t="s">
        <v>274</v>
      </c>
      <c r="J278" s="113" t="s">
        <v>226</v>
      </c>
      <c r="K278" s="107" t="s">
        <v>265</v>
      </c>
      <c r="L278" s="108"/>
      <c r="M278" s="109"/>
      <c r="N278" s="109"/>
      <c r="O278" s="110"/>
    </row>
    <row r="279" spans="2:15" ht="15">
      <c r="B279" s="113"/>
      <c r="C279" s="108"/>
      <c r="D279" s="134"/>
      <c r="E279" s="135"/>
      <c r="F279" s="108"/>
      <c r="G279" s="107">
        <v>2</v>
      </c>
      <c r="H279" s="105">
        <f>G279/F278*100</f>
        <v>2.272727272727273</v>
      </c>
      <c r="I279" s="123" t="s">
        <v>81</v>
      </c>
      <c r="J279" s="113" t="s">
        <v>228</v>
      </c>
      <c r="K279" s="107"/>
      <c r="L279" s="108"/>
      <c r="M279" s="109"/>
      <c r="N279" s="109"/>
      <c r="O279" s="110"/>
    </row>
    <row r="280" spans="2:15" ht="15">
      <c r="B280" s="99">
        <v>247</v>
      </c>
      <c r="C280" s="108">
        <v>2820.5</v>
      </c>
      <c r="D280" s="101">
        <v>2825.5</v>
      </c>
      <c r="E280" s="102" t="s">
        <v>189</v>
      </c>
      <c r="F280" s="82">
        <v>89</v>
      </c>
      <c r="G280" s="107">
        <v>18</v>
      </c>
      <c r="H280" s="105">
        <f>G280/F280*100</f>
        <v>20.224719101123593</v>
      </c>
      <c r="I280" s="123" t="s">
        <v>274</v>
      </c>
      <c r="J280" s="113" t="s">
        <v>226</v>
      </c>
      <c r="K280" s="107" t="s">
        <v>258</v>
      </c>
      <c r="L280" s="108"/>
      <c r="M280" s="109"/>
      <c r="N280" s="109"/>
      <c r="O280" s="110"/>
    </row>
    <row r="281" spans="2:15" ht="15">
      <c r="B281" s="113"/>
      <c r="C281" s="108"/>
      <c r="D281" s="134"/>
      <c r="E281" s="102"/>
      <c r="G281" s="107">
        <v>8</v>
      </c>
      <c r="H281" s="105">
        <f>G281/F280*100</f>
        <v>8.98876404494382</v>
      </c>
      <c r="I281" s="123" t="s">
        <v>190</v>
      </c>
      <c r="J281" s="113" t="s">
        <v>226</v>
      </c>
      <c r="K281" s="107"/>
      <c r="L281" s="108"/>
      <c r="M281" s="109"/>
      <c r="N281" s="109"/>
      <c r="O281" s="110"/>
    </row>
    <row r="282" spans="2:15" ht="15">
      <c r="B282" s="113"/>
      <c r="C282" s="108"/>
      <c r="D282" s="134"/>
      <c r="E282" s="102"/>
      <c r="G282" s="107">
        <v>1</v>
      </c>
      <c r="H282" s="105">
        <f>G282/F280*100</f>
        <v>1.1235955056179776</v>
      </c>
      <c r="I282" s="123" t="s">
        <v>220</v>
      </c>
      <c r="J282" s="113" t="s">
        <v>226</v>
      </c>
      <c r="K282" s="107"/>
      <c r="L282" s="108"/>
      <c r="M282" s="109"/>
      <c r="N282" s="109"/>
      <c r="O282" s="110"/>
    </row>
    <row r="283" spans="2:15" ht="15">
      <c r="B283" s="113"/>
      <c r="C283" s="108"/>
      <c r="D283" s="134"/>
      <c r="E283" s="102" t="s">
        <v>57</v>
      </c>
      <c r="F283" s="82">
        <v>100</v>
      </c>
      <c r="G283" s="107">
        <v>43</v>
      </c>
      <c r="H283" s="105">
        <f>G283/F283*100</f>
        <v>43</v>
      </c>
      <c r="I283" s="123" t="s">
        <v>274</v>
      </c>
      <c r="J283" s="113" t="s">
        <v>226</v>
      </c>
      <c r="K283" s="107" t="s">
        <v>258</v>
      </c>
      <c r="L283" s="108"/>
      <c r="M283" s="109"/>
      <c r="N283" s="109"/>
      <c r="O283" s="110"/>
    </row>
    <row r="284" spans="2:15" ht="15">
      <c r="B284" s="113"/>
      <c r="C284" s="108"/>
      <c r="D284" s="134"/>
      <c r="E284" s="135"/>
      <c r="F284" s="108"/>
      <c r="G284" s="107">
        <v>2</v>
      </c>
      <c r="H284" s="105">
        <f>G284/F283*100</f>
        <v>2</v>
      </c>
      <c r="I284" s="123" t="s">
        <v>81</v>
      </c>
      <c r="J284" s="113" t="s">
        <v>228</v>
      </c>
      <c r="K284" s="107"/>
      <c r="L284" s="108"/>
      <c r="M284" s="109"/>
      <c r="N284" s="109"/>
      <c r="O284" s="110"/>
    </row>
    <row r="285" spans="2:15" ht="15">
      <c r="B285" s="99">
        <v>249</v>
      </c>
      <c r="C285" s="108">
        <v>2830.5</v>
      </c>
      <c r="D285" s="101">
        <v>2835.5</v>
      </c>
      <c r="E285" s="102" t="s">
        <v>189</v>
      </c>
      <c r="F285" s="108">
        <v>106</v>
      </c>
      <c r="G285" s="107">
        <v>5</v>
      </c>
      <c r="H285" s="105">
        <f>G285/F285*100</f>
        <v>4.716981132075472</v>
      </c>
      <c r="I285" s="123" t="s">
        <v>190</v>
      </c>
      <c r="J285" s="113" t="s">
        <v>226</v>
      </c>
      <c r="K285" s="107" t="s">
        <v>321</v>
      </c>
      <c r="L285" s="108"/>
      <c r="M285" s="109"/>
      <c r="N285" s="109"/>
      <c r="O285" s="110"/>
    </row>
    <row r="286" spans="2:15" ht="15">
      <c r="B286" s="113"/>
      <c r="C286" s="108"/>
      <c r="D286" s="134"/>
      <c r="E286" s="135"/>
      <c r="F286" s="108"/>
      <c r="G286" s="107">
        <v>9</v>
      </c>
      <c r="H286" s="105">
        <f>G286/F285*100</f>
        <v>8.49056603773585</v>
      </c>
      <c r="I286" s="123" t="s">
        <v>274</v>
      </c>
      <c r="J286" s="113" t="s">
        <v>226</v>
      </c>
      <c r="K286" s="107"/>
      <c r="L286" s="108"/>
      <c r="M286" s="109"/>
      <c r="N286" s="109"/>
      <c r="O286" s="110"/>
    </row>
    <row r="287" spans="2:15" ht="15">
      <c r="B287" s="113"/>
      <c r="C287" s="108"/>
      <c r="D287" s="134"/>
      <c r="E287" s="102" t="s">
        <v>57</v>
      </c>
      <c r="F287" s="108">
        <v>120</v>
      </c>
      <c r="G287" s="107">
        <v>33</v>
      </c>
      <c r="H287" s="105">
        <f>G287/F287*100</f>
        <v>27.500000000000004</v>
      </c>
      <c r="I287" s="123" t="s">
        <v>274</v>
      </c>
      <c r="J287" s="113" t="s">
        <v>226</v>
      </c>
      <c r="K287" s="107" t="s">
        <v>320</v>
      </c>
      <c r="L287" s="108"/>
      <c r="M287" s="109"/>
      <c r="N287" s="109"/>
      <c r="O287" s="110"/>
    </row>
    <row r="288" spans="2:15" ht="15">
      <c r="B288" s="113"/>
      <c r="C288" s="108"/>
      <c r="D288" s="134"/>
      <c r="E288" s="135"/>
      <c r="F288" s="108"/>
      <c r="G288" s="107">
        <v>1</v>
      </c>
      <c r="H288" s="105">
        <f>G288/F287*100</f>
        <v>0.8333333333333334</v>
      </c>
      <c r="I288" s="123" t="s">
        <v>81</v>
      </c>
      <c r="J288" s="113" t="s">
        <v>228</v>
      </c>
      <c r="K288" s="107"/>
      <c r="L288" s="108"/>
      <c r="M288" s="109"/>
      <c r="N288" s="109"/>
      <c r="O288" s="110"/>
    </row>
    <row r="289" spans="2:15" ht="15">
      <c r="B289" s="127">
        <v>251</v>
      </c>
      <c r="C289" s="108">
        <v>2840.5</v>
      </c>
      <c r="D289" s="101">
        <v>2845.5</v>
      </c>
      <c r="E289" s="102" t="s">
        <v>189</v>
      </c>
      <c r="F289" s="108">
        <v>65</v>
      </c>
      <c r="G289" s="107">
        <v>15</v>
      </c>
      <c r="H289" s="105">
        <f>G289/F289*100</f>
        <v>23.076923076923077</v>
      </c>
      <c r="I289" s="123" t="s">
        <v>190</v>
      </c>
      <c r="J289" s="133" t="s">
        <v>234</v>
      </c>
      <c r="K289" s="107" t="s">
        <v>275</v>
      </c>
      <c r="L289" s="108"/>
      <c r="M289" s="109"/>
      <c r="N289" s="109"/>
      <c r="O289" s="110"/>
    </row>
    <row r="290" spans="2:15" ht="15">
      <c r="B290" s="113"/>
      <c r="C290" s="108"/>
      <c r="D290" s="134"/>
      <c r="E290" s="135"/>
      <c r="F290" s="108"/>
      <c r="G290" s="107">
        <v>1</v>
      </c>
      <c r="H290" s="105">
        <f>G290/F289*100</f>
        <v>1.5384615384615385</v>
      </c>
      <c r="I290" s="123" t="s">
        <v>274</v>
      </c>
      <c r="J290" s="133" t="s">
        <v>235</v>
      </c>
      <c r="K290" s="107"/>
      <c r="L290" s="108"/>
      <c r="M290" s="109"/>
      <c r="N290" s="109"/>
      <c r="O290" s="110"/>
    </row>
    <row r="291" spans="2:15" ht="15">
      <c r="B291" s="113"/>
      <c r="C291" s="108"/>
      <c r="D291" s="134"/>
      <c r="E291" s="102" t="s">
        <v>57</v>
      </c>
      <c r="F291" s="108">
        <v>45</v>
      </c>
      <c r="G291" s="107">
        <v>1</v>
      </c>
      <c r="H291" s="105">
        <f>G291/F291*100</f>
        <v>2.2222222222222223</v>
      </c>
      <c r="I291" s="123" t="s">
        <v>190</v>
      </c>
      <c r="J291" s="133" t="s">
        <v>235</v>
      </c>
      <c r="K291" s="107"/>
      <c r="L291" s="108"/>
      <c r="M291" s="109"/>
      <c r="N291" s="109"/>
      <c r="O291" s="110"/>
    </row>
    <row r="292" spans="2:15" ht="15">
      <c r="B292" s="113"/>
      <c r="C292" s="108"/>
      <c r="D292" s="134"/>
      <c r="E292" s="135"/>
      <c r="F292" s="108"/>
      <c r="G292" s="107">
        <v>2</v>
      </c>
      <c r="H292" s="105">
        <f>G292/F291*100</f>
        <v>4.444444444444445</v>
      </c>
      <c r="I292" s="123" t="s">
        <v>274</v>
      </c>
      <c r="J292" s="133" t="s">
        <v>235</v>
      </c>
      <c r="K292" s="107"/>
      <c r="L292" s="108"/>
      <c r="M292" s="109"/>
      <c r="N292" s="109"/>
      <c r="O292" s="110"/>
    </row>
    <row r="293" spans="2:15" ht="15">
      <c r="B293" s="127">
        <v>254</v>
      </c>
      <c r="C293" s="108">
        <v>2850.5</v>
      </c>
      <c r="D293" s="101">
        <v>2855.5</v>
      </c>
      <c r="E293" s="102" t="s">
        <v>189</v>
      </c>
      <c r="F293" s="108">
        <v>60</v>
      </c>
      <c r="G293" s="107">
        <v>11</v>
      </c>
      <c r="H293" s="105">
        <f>G293/F293*100</f>
        <v>18.333333333333332</v>
      </c>
      <c r="I293" s="123" t="s">
        <v>190</v>
      </c>
      <c r="J293" s="133" t="s">
        <v>234</v>
      </c>
      <c r="K293" s="107" t="s">
        <v>275</v>
      </c>
      <c r="L293" s="108"/>
      <c r="M293" s="109"/>
      <c r="N293" s="109"/>
      <c r="O293" s="110"/>
    </row>
    <row r="294" spans="2:15" ht="15">
      <c r="B294" s="113"/>
      <c r="C294" s="108"/>
      <c r="D294" s="134"/>
      <c r="E294" s="102" t="s">
        <v>191</v>
      </c>
      <c r="F294" s="108">
        <v>24</v>
      </c>
      <c r="G294" s="107">
        <v>1</v>
      </c>
      <c r="H294" s="105">
        <f aca="true" t="shared" si="3" ref="H294:H358">G294/F294*100</f>
        <v>4.166666666666666</v>
      </c>
      <c r="I294" s="123" t="s">
        <v>190</v>
      </c>
      <c r="J294" s="133" t="s">
        <v>235</v>
      </c>
      <c r="K294" s="107"/>
      <c r="L294" s="108"/>
      <c r="M294" s="109"/>
      <c r="N294" s="109"/>
      <c r="O294" s="110"/>
    </row>
    <row r="295" spans="2:15" ht="15">
      <c r="B295" s="127">
        <v>256</v>
      </c>
      <c r="C295" s="108">
        <v>2860.5</v>
      </c>
      <c r="D295" s="101">
        <v>2865.5</v>
      </c>
      <c r="E295" s="102" t="s">
        <v>189</v>
      </c>
      <c r="F295" s="108">
        <v>79</v>
      </c>
      <c r="G295" s="107">
        <v>20</v>
      </c>
      <c r="H295" s="105">
        <f t="shared" si="3"/>
        <v>25.31645569620253</v>
      </c>
      <c r="I295" s="123" t="s">
        <v>190</v>
      </c>
      <c r="J295" s="133" t="s">
        <v>234</v>
      </c>
      <c r="K295" s="107" t="s">
        <v>322</v>
      </c>
      <c r="L295" s="108"/>
      <c r="M295" s="109"/>
      <c r="N295" s="109"/>
      <c r="O295" s="110"/>
    </row>
    <row r="296" spans="2:15" ht="15">
      <c r="B296" s="113"/>
      <c r="C296" s="108"/>
      <c r="D296" s="134"/>
      <c r="E296" s="102" t="s">
        <v>191</v>
      </c>
      <c r="F296" s="108">
        <v>23</v>
      </c>
      <c r="G296" s="107">
        <v>0</v>
      </c>
      <c r="H296" s="105">
        <f t="shared" si="3"/>
        <v>0</v>
      </c>
      <c r="I296" s="123"/>
      <c r="J296" s="133" t="s">
        <v>235</v>
      </c>
      <c r="K296" s="107"/>
      <c r="L296" s="108"/>
      <c r="M296" s="109"/>
      <c r="N296" s="109"/>
      <c r="O296" s="110"/>
    </row>
    <row r="297" spans="2:15" ht="15">
      <c r="B297" s="127">
        <v>259</v>
      </c>
      <c r="C297" s="108">
        <v>2870.5</v>
      </c>
      <c r="D297" s="101">
        <v>2875.5</v>
      </c>
      <c r="E297" s="102" t="s">
        <v>189</v>
      </c>
      <c r="F297" s="108">
        <v>53</v>
      </c>
      <c r="G297" s="107">
        <v>21</v>
      </c>
      <c r="H297" s="105">
        <f t="shared" si="3"/>
        <v>39.62264150943396</v>
      </c>
      <c r="I297" s="123" t="s">
        <v>190</v>
      </c>
      <c r="J297" s="133" t="s">
        <v>234</v>
      </c>
      <c r="K297" s="107" t="s">
        <v>302</v>
      </c>
      <c r="L297" s="108"/>
      <c r="M297" s="109"/>
      <c r="N297" s="109"/>
      <c r="O297" s="110"/>
    </row>
    <row r="298" spans="2:15" ht="15">
      <c r="B298" s="113"/>
      <c r="C298" s="108"/>
      <c r="D298" s="134"/>
      <c r="E298" s="135"/>
      <c r="F298" s="108"/>
      <c r="G298" s="107">
        <v>1</v>
      </c>
      <c r="H298" s="105">
        <f>G298/F297*100</f>
        <v>1.8867924528301887</v>
      </c>
      <c r="I298" s="123" t="s">
        <v>220</v>
      </c>
      <c r="J298" s="133" t="s">
        <v>235</v>
      </c>
      <c r="K298" s="107" t="s">
        <v>323</v>
      </c>
      <c r="L298" s="108"/>
      <c r="M298" s="109"/>
      <c r="N298" s="109"/>
      <c r="O298" s="110"/>
    </row>
    <row r="299" spans="2:15" ht="15">
      <c r="B299" s="113"/>
      <c r="C299" s="108"/>
      <c r="D299" s="134"/>
      <c r="E299" s="102" t="s">
        <v>57</v>
      </c>
      <c r="F299" s="108">
        <v>25</v>
      </c>
      <c r="G299" s="107">
        <v>1</v>
      </c>
      <c r="H299" s="105">
        <f t="shared" si="3"/>
        <v>4</v>
      </c>
      <c r="I299" s="123" t="s">
        <v>190</v>
      </c>
      <c r="J299" s="133" t="s">
        <v>235</v>
      </c>
      <c r="K299" s="107"/>
      <c r="L299" s="108"/>
      <c r="M299" s="109"/>
      <c r="N299" s="109"/>
      <c r="O299" s="110"/>
    </row>
    <row r="300" spans="2:15" ht="15">
      <c r="B300" s="127">
        <v>261</v>
      </c>
      <c r="C300" s="108">
        <v>2880.5</v>
      </c>
      <c r="D300" s="101">
        <v>2885.5</v>
      </c>
      <c r="E300" s="102" t="s">
        <v>189</v>
      </c>
      <c r="F300" s="108">
        <v>90</v>
      </c>
      <c r="G300" s="107">
        <v>23</v>
      </c>
      <c r="H300" s="105">
        <f t="shared" si="3"/>
        <v>25.555555555555554</v>
      </c>
      <c r="I300" s="123" t="s">
        <v>190</v>
      </c>
      <c r="J300" s="133" t="s">
        <v>234</v>
      </c>
      <c r="K300" s="107" t="s">
        <v>275</v>
      </c>
      <c r="L300" s="108"/>
      <c r="M300" s="109"/>
      <c r="N300" s="109"/>
      <c r="O300" s="110"/>
    </row>
    <row r="301" spans="2:15" ht="15">
      <c r="B301" s="113"/>
      <c r="C301" s="108"/>
      <c r="D301" s="134"/>
      <c r="E301" s="135"/>
      <c r="F301" s="108"/>
      <c r="G301" s="107">
        <v>1</v>
      </c>
      <c r="H301" s="105">
        <f>G301/F300*100</f>
        <v>1.1111111111111112</v>
      </c>
      <c r="I301" s="123" t="s">
        <v>274</v>
      </c>
      <c r="J301" s="133" t="s">
        <v>235</v>
      </c>
      <c r="K301" s="107"/>
      <c r="L301" s="108"/>
      <c r="M301" s="109"/>
      <c r="N301" s="109"/>
      <c r="O301" s="110"/>
    </row>
    <row r="302" spans="2:15" ht="15">
      <c r="B302" s="113"/>
      <c r="C302" s="108"/>
      <c r="D302" s="134"/>
      <c r="E302" s="102"/>
      <c r="F302" s="108"/>
      <c r="G302" s="107">
        <v>2</v>
      </c>
      <c r="H302" s="105">
        <f>G302/F300*100</f>
        <v>2.2222222222222223</v>
      </c>
      <c r="I302" s="123" t="s">
        <v>220</v>
      </c>
      <c r="J302" s="133" t="s">
        <v>235</v>
      </c>
      <c r="K302" s="107" t="s">
        <v>324</v>
      </c>
      <c r="L302" s="108"/>
      <c r="M302" s="109"/>
      <c r="N302" s="109"/>
      <c r="O302" s="110"/>
    </row>
    <row r="303" spans="2:15" ht="15">
      <c r="B303" s="113"/>
      <c r="C303" s="108"/>
      <c r="D303" s="134"/>
      <c r="E303" s="102" t="s">
        <v>57</v>
      </c>
      <c r="F303" s="108">
        <v>25</v>
      </c>
      <c r="G303" s="107">
        <v>3</v>
      </c>
      <c r="H303" s="105">
        <f t="shared" si="3"/>
        <v>12</v>
      </c>
      <c r="I303" s="123" t="s">
        <v>190</v>
      </c>
      <c r="J303" s="133" t="s">
        <v>235</v>
      </c>
      <c r="K303" s="107"/>
      <c r="L303" s="108"/>
      <c r="M303" s="109"/>
      <c r="N303" s="109"/>
      <c r="O303" s="110"/>
    </row>
    <row r="304" spans="2:15" ht="15">
      <c r="B304" s="127">
        <v>263</v>
      </c>
      <c r="C304" s="108">
        <v>2890.5</v>
      </c>
      <c r="D304" s="101">
        <v>2895.5</v>
      </c>
      <c r="E304" s="102" t="s">
        <v>189</v>
      </c>
      <c r="F304" s="108">
        <v>41</v>
      </c>
      <c r="G304" s="107">
        <v>13</v>
      </c>
      <c r="H304" s="105">
        <f t="shared" si="3"/>
        <v>31.70731707317073</v>
      </c>
      <c r="I304" s="123" t="s">
        <v>190</v>
      </c>
      <c r="J304" s="133" t="s">
        <v>234</v>
      </c>
      <c r="K304" s="107" t="s">
        <v>290</v>
      </c>
      <c r="L304" s="108"/>
      <c r="M304" s="109"/>
      <c r="N304" s="109"/>
      <c r="O304" s="110"/>
    </row>
    <row r="305" spans="2:15" ht="15">
      <c r="B305" s="113"/>
      <c r="C305" s="108"/>
      <c r="D305" s="134"/>
      <c r="E305" s="102" t="s">
        <v>191</v>
      </c>
      <c r="F305" s="108">
        <v>21</v>
      </c>
      <c r="G305" s="107">
        <v>0</v>
      </c>
      <c r="H305" s="105">
        <f t="shared" si="3"/>
        <v>0</v>
      </c>
      <c r="I305" s="123"/>
      <c r="J305" s="133" t="s">
        <v>235</v>
      </c>
      <c r="K305" s="107"/>
      <c r="L305" s="108"/>
      <c r="M305" s="109"/>
      <c r="N305" s="109"/>
      <c r="O305" s="110"/>
    </row>
    <row r="306" spans="2:15" ht="15">
      <c r="B306" s="131">
        <v>265</v>
      </c>
      <c r="C306" s="108">
        <v>2900.5</v>
      </c>
      <c r="D306" s="101">
        <v>2905.5</v>
      </c>
      <c r="E306" s="102" t="s">
        <v>189</v>
      </c>
      <c r="F306" s="108">
        <v>43</v>
      </c>
      <c r="G306" s="137">
        <v>17</v>
      </c>
      <c r="H306" s="105">
        <f t="shared" si="3"/>
        <v>39.53488372093023</v>
      </c>
      <c r="I306" s="138" t="s">
        <v>190</v>
      </c>
      <c r="J306" s="136" t="s">
        <v>199</v>
      </c>
      <c r="K306" s="107" t="s">
        <v>325</v>
      </c>
      <c r="L306" s="108"/>
      <c r="M306" s="109"/>
      <c r="N306" s="109"/>
      <c r="O306" s="110"/>
    </row>
    <row r="307" spans="2:15" ht="15">
      <c r="B307" s="131"/>
      <c r="C307" s="108"/>
      <c r="D307" s="134"/>
      <c r="E307" s="102"/>
      <c r="F307" s="108"/>
      <c r="G307" s="137">
        <v>5</v>
      </c>
      <c r="H307" s="105">
        <f>G307/F306*100</f>
        <v>11.627906976744185</v>
      </c>
      <c r="I307" s="123" t="s">
        <v>274</v>
      </c>
      <c r="J307" s="113"/>
      <c r="K307" s="107"/>
      <c r="L307" s="108"/>
      <c r="M307" s="109"/>
      <c r="N307" s="109"/>
      <c r="O307" s="110"/>
    </row>
    <row r="308" spans="2:15" ht="15">
      <c r="B308" s="113"/>
      <c r="C308" s="108"/>
      <c r="D308" s="134"/>
      <c r="E308" s="135"/>
      <c r="F308" s="108"/>
      <c r="G308" s="107">
        <v>1</v>
      </c>
      <c r="H308" s="105">
        <f>G308/F306*100</f>
        <v>2.3255813953488373</v>
      </c>
      <c r="I308" s="123" t="s">
        <v>220</v>
      </c>
      <c r="J308" s="113"/>
      <c r="K308" s="107"/>
      <c r="L308" s="108"/>
      <c r="M308" s="109"/>
      <c r="N308" s="109"/>
      <c r="O308" s="110"/>
    </row>
    <row r="309" spans="2:15" ht="15">
      <c r="B309" s="127">
        <v>267</v>
      </c>
      <c r="C309" s="108">
        <v>2910.5</v>
      </c>
      <c r="D309" s="101">
        <v>2915.5</v>
      </c>
      <c r="E309" s="102" t="s">
        <v>189</v>
      </c>
      <c r="F309" s="108">
        <v>100</v>
      </c>
      <c r="G309" s="107">
        <v>13</v>
      </c>
      <c r="H309" s="105">
        <f t="shared" si="3"/>
        <v>13</v>
      </c>
      <c r="I309" s="123" t="s">
        <v>190</v>
      </c>
      <c r="J309" s="133" t="s">
        <v>234</v>
      </c>
      <c r="K309" s="107" t="s">
        <v>287</v>
      </c>
      <c r="L309" s="108"/>
      <c r="M309" s="109"/>
      <c r="N309" s="109"/>
      <c r="O309" s="110"/>
    </row>
    <row r="310" spans="2:15" ht="15">
      <c r="B310" s="113"/>
      <c r="C310" s="108"/>
      <c r="D310" s="134"/>
      <c r="E310" s="102" t="s">
        <v>191</v>
      </c>
      <c r="F310" s="108">
        <v>0</v>
      </c>
      <c r="G310" s="107">
        <v>0</v>
      </c>
      <c r="H310" s="105"/>
      <c r="I310" s="123"/>
      <c r="J310" s="113"/>
      <c r="K310" s="107"/>
      <c r="L310" s="108"/>
      <c r="M310" s="109"/>
      <c r="N310" s="109"/>
      <c r="O310" s="110"/>
    </row>
    <row r="311" spans="2:15" ht="15">
      <c r="B311" s="127">
        <v>269</v>
      </c>
      <c r="C311" s="108">
        <v>2920.5</v>
      </c>
      <c r="D311" s="101">
        <v>2925.5</v>
      </c>
      <c r="E311" s="102" t="s">
        <v>189</v>
      </c>
      <c r="F311" s="108">
        <v>100</v>
      </c>
      <c r="G311" s="107">
        <v>22</v>
      </c>
      <c r="H311" s="105">
        <f t="shared" si="3"/>
        <v>22</v>
      </c>
      <c r="I311" s="123" t="s">
        <v>190</v>
      </c>
      <c r="J311" s="133" t="s">
        <v>234</v>
      </c>
      <c r="K311" s="107" t="s">
        <v>283</v>
      </c>
      <c r="L311" s="108"/>
      <c r="M311" s="109"/>
      <c r="N311" s="109"/>
      <c r="O311" s="110"/>
    </row>
    <row r="312" spans="2:15" ht="15">
      <c r="B312" s="113"/>
      <c r="C312" s="108"/>
      <c r="D312" s="134"/>
      <c r="E312" s="102" t="s">
        <v>191</v>
      </c>
      <c r="F312" s="108">
        <v>31</v>
      </c>
      <c r="G312" s="107">
        <v>1</v>
      </c>
      <c r="H312" s="105">
        <f t="shared" si="3"/>
        <v>3.225806451612903</v>
      </c>
      <c r="I312" s="123" t="s">
        <v>190</v>
      </c>
      <c r="J312" s="133" t="s">
        <v>235</v>
      </c>
      <c r="K312" s="107"/>
      <c r="L312" s="108"/>
      <c r="M312" s="109"/>
      <c r="N312" s="109"/>
      <c r="O312" s="110"/>
    </row>
    <row r="313" spans="2:15" ht="15">
      <c r="B313" s="113"/>
      <c r="C313" s="108"/>
      <c r="D313" s="134"/>
      <c r="E313" s="135"/>
      <c r="F313" s="108"/>
      <c r="G313" s="107">
        <v>2</v>
      </c>
      <c r="H313" s="105">
        <f>G313/F312*100</f>
        <v>6.451612903225806</v>
      </c>
      <c r="I313" s="123" t="s">
        <v>274</v>
      </c>
      <c r="J313" s="133" t="s">
        <v>235</v>
      </c>
      <c r="K313" s="107"/>
      <c r="L313" s="108"/>
      <c r="M313" s="109"/>
      <c r="N313" s="109"/>
      <c r="O313" s="110"/>
    </row>
    <row r="314" spans="2:15" ht="15">
      <c r="B314" s="122">
        <v>271</v>
      </c>
      <c r="C314" s="108">
        <v>2930.5</v>
      </c>
      <c r="D314" s="101">
        <v>2935.5</v>
      </c>
      <c r="E314" s="102" t="s">
        <v>189</v>
      </c>
      <c r="F314" s="108">
        <v>77</v>
      </c>
      <c r="G314" s="107">
        <v>20</v>
      </c>
      <c r="H314" s="105">
        <f t="shared" si="3"/>
        <v>25.97402597402597</v>
      </c>
      <c r="I314" s="123" t="s">
        <v>190</v>
      </c>
      <c r="J314" s="113" t="s">
        <v>199</v>
      </c>
      <c r="K314" s="107" t="s">
        <v>326</v>
      </c>
      <c r="L314" s="108"/>
      <c r="M314" s="109"/>
      <c r="N314" s="109"/>
      <c r="O314" s="110"/>
    </row>
    <row r="315" spans="2:15" ht="15">
      <c r="B315" s="113"/>
      <c r="C315" s="108"/>
      <c r="D315" s="134"/>
      <c r="E315" s="135"/>
      <c r="F315" s="108"/>
      <c r="G315" s="107">
        <v>1</v>
      </c>
      <c r="H315" s="105">
        <f>G315/F314*100</f>
        <v>1.2987012987012987</v>
      </c>
      <c r="I315" s="123" t="s">
        <v>67</v>
      </c>
      <c r="J315" s="113" t="s">
        <v>286</v>
      </c>
      <c r="K315" s="107" t="s">
        <v>327</v>
      </c>
      <c r="L315" s="108"/>
      <c r="M315" s="109"/>
      <c r="N315" s="109"/>
      <c r="O315" s="110"/>
    </row>
    <row r="316" spans="2:15" ht="15">
      <c r="B316" s="113"/>
      <c r="C316" s="108"/>
      <c r="D316" s="134"/>
      <c r="E316" s="135"/>
      <c r="F316" s="108"/>
      <c r="G316" s="107">
        <v>1</v>
      </c>
      <c r="H316" s="105">
        <f>G316/F314*100</f>
        <v>1.2987012987012987</v>
      </c>
      <c r="I316" s="123" t="s">
        <v>81</v>
      </c>
      <c r="J316" s="113" t="s">
        <v>286</v>
      </c>
      <c r="K316" s="107" t="s">
        <v>160</v>
      </c>
      <c r="L316" s="108"/>
      <c r="M316" s="109"/>
      <c r="N316" s="109"/>
      <c r="O316" s="110"/>
    </row>
    <row r="317" spans="2:15" ht="15">
      <c r="B317" s="113"/>
      <c r="C317" s="108"/>
      <c r="D317" s="134"/>
      <c r="E317" s="135"/>
      <c r="F317" s="108"/>
      <c r="G317" s="107">
        <v>1</v>
      </c>
      <c r="H317" s="105">
        <f>G317/F314*100</f>
        <v>1.2987012987012987</v>
      </c>
      <c r="I317" s="123" t="s">
        <v>190</v>
      </c>
      <c r="J317" s="113" t="s">
        <v>286</v>
      </c>
      <c r="K317" s="107"/>
      <c r="L317" s="108"/>
      <c r="M317" s="109"/>
      <c r="N317" s="109"/>
      <c r="O317" s="110"/>
    </row>
    <row r="318" spans="2:15" ht="15">
      <c r="B318" s="113"/>
      <c r="C318" s="108"/>
      <c r="D318" s="134"/>
      <c r="E318" s="135"/>
      <c r="F318" s="108"/>
      <c r="G318" s="107">
        <v>1</v>
      </c>
      <c r="H318" s="105">
        <f>G318/F314*100</f>
        <v>1.2987012987012987</v>
      </c>
      <c r="I318" s="123" t="s">
        <v>249</v>
      </c>
      <c r="J318" s="113" t="s">
        <v>199</v>
      </c>
      <c r="K318" s="107" t="s">
        <v>160</v>
      </c>
      <c r="L318" s="108"/>
      <c r="M318" s="109"/>
      <c r="N318" s="109"/>
      <c r="O318" s="110"/>
    </row>
    <row r="319" spans="2:15" ht="15">
      <c r="B319" s="113"/>
      <c r="C319" s="108"/>
      <c r="D319" s="134"/>
      <c r="E319" s="135"/>
      <c r="F319" s="108"/>
      <c r="G319" s="107">
        <v>1</v>
      </c>
      <c r="H319" s="105">
        <f>G319/F314*100</f>
        <v>1.2987012987012987</v>
      </c>
      <c r="I319" s="123" t="s">
        <v>81</v>
      </c>
      <c r="J319" s="113" t="s">
        <v>199</v>
      </c>
      <c r="K319" s="107" t="s">
        <v>328</v>
      </c>
      <c r="L319" s="108"/>
      <c r="M319" s="109"/>
      <c r="N319" s="109"/>
      <c r="O319" s="110"/>
    </row>
    <row r="320" spans="2:15" ht="15">
      <c r="B320" s="113"/>
      <c r="C320" s="108"/>
      <c r="D320" s="134"/>
      <c r="E320" s="135"/>
      <c r="F320" s="108"/>
      <c r="G320" s="107">
        <v>1</v>
      </c>
      <c r="H320" s="105">
        <f>G320/F314*100</f>
        <v>1.2987012987012987</v>
      </c>
      <c r="I320" s="123" t="s">
        <v>81</v>
      </c>
      <c r="J320" s="113" t="s">
        <v>199</v>
      </c>
      <c r="K320" s="107" t="s">
        <v>329</v>
      </c>
      <c r="L320" s="108"/>
      <c r="M320" s="109"/>
      <c r="N320" s="109"/>
      <c r="O320" s="110"/>
    </row>
    <row r="321" spans="2:15" ht="15">
      <c r="B321" s="113"/>
      <c r="C321" s="108"/>
      <c r="D321" s="134"/>
      <c r="E321" s="102" t="s">
        <v>57</v>
      </c>
      <c r="F321" s="108">
        <v>50</v>
      </c>
      <c r="G321" s="107">
        <v>4</v>
      </c>
      <c r="H321" s="105">
        <f t="shared" si="3"/>
        <v>8</v>
      </c>
      <c r="I321" s="123" t="s">
        <v>190</v>
      </c>
      <c r="J321" s="113" t="s">
        <v>199</v>
      </c>
      <c r="K321" s="107"/>
      <c r="L321" s="108"/>
      <c r="M321" s="109"/>
      <c r="N321" s="109"/>
      <c r="O321" s="110"/>
    </row>
    <row r="322" spans="2:15" ht="15">
      <c r="B322" s="122">
        <v>273</v>
      </c>
      <c r="C322" s="108">
        <v>2940.5</v>
      </c>
      <c r="D322" s="101">
        <v>2945.5</v>
      </c>
      <c r="E322" s="102" t="s">
        <v>189</v>
      </c>
      <c r="F322" s="108">
        <v>119</v>
      </c>
      <c r="G322" s="107">
        <v>22</v>
      </c>
      <c r="H322" s="105">
        <f t="shared" si="3"/>
        <v>18.487394957983195</v>
      </c>
      <c r="I322" s="123" t="s">
        <v>190</v>
      </c>
      <c r="J322" s="113" t="s">
        <v>199</v>
      </c>
      <c r="K322" s="107" t="s">
        <v>330</v>
      </c>
      <c r="L322" s="108"/>
      <c r="M322" s="109"/>
      <c r="N322" s="109"/>
      <c r="O322" s="110"/>
    </row>
    <row r="323" spans="2:15" ht="15">
      <c r="B323" s="113"/>
      <c r="C323" s="108"/>
      <c r="D323" s="134"/>
      <c r="E323" s="102" t="s">
        <v>57</v>
      </c>
      <c r="F323" s="108">
        <v>59</v>
      </c>
      <c r="G323" s="107">
        <v>7</v>
      </c>
      <c r="H323" s="105">
        <f t="shared" si="3"/>
        <v>11.864406779661017</v>
      </c>
      <c r="I323" s="123" t="s">
        <v>190</v>
      </c>
      <c r="J323" s="113" t="s">
        <v>199</v>
      </c>
      <c r="K323" s="107"/>
      <c r="L323" s="108"/>
      <c r="M323" s="109"/>
      <c r="N323" s="109"/>
      <c r="O323" s="110"/>
    </row>
    <row r="324" spans="2:15" ht="15">
      <c r="B324" s="113"/>
      <c r="C324" s="108"/>
      <c r="D324" s="134"/>
      <c r="E324" s="102"/>
      <c r="F324" s="108"/>
      <c r="G324" s="107">
        <v>3</v>
      </c>
      <c r="H324" s="105">
        <f>G324/F323*100</f>
        <v>5.084745762711865</v>
      </c>
      <c r="I324" s="123" t="s">
        <v>81</v>
      </c>
      <c r="J324" s="113" t="s">
        <v>199</v>
      </c>
      <c r="K324" s="107"/>
      <c r="L324" s="108"/>
      <c r="M324" s="109"/>
      <c r="N324" s="109"/>
      <c r="O324" s="110"/>
    </row>
    <row r="325" spans="2:15" ht="15">
      <c r="B325" s="113"/>
      <c r="C325" s="108"/>
      <c r="D325" s="134"/>
      <c r="E325" s="102"/>
      <c r="F325" s="108"/>
      <c r="G325" s="107">
        <v>1</v>
      </c>
      <c r="H325" s="105">
        <f>G325/F323*100</f>
        <v>1.694915254237288</v>
      </c>
      <c r="I325" s="123" t="s">
        <v>249</v>
      </c>
      <c r="J325" s="113" t="s">
        <v>199</v>
      </c>
      <c r="K325" s="107"/>
      <c r="L325" s="108"/>
      <c r="M325" s="109"/>
      <c r="N325" s="109"/>
      <c r="O325" s="110"/>
    </row>
    <row r="326" spans="2:15" ht="15">
      <c r="B326" s="99">
        <v>277</v>
      </c>
      <c r="C326" s="108">
        <v>2950.5</v>
      </c>
      <c r="D326" s="101">
        <v>2955.5</v>
      </c>
      <c r="E326" s="102" t="s">
        <v>189</v>
      </c>
      <c r="F326" s="108">
        <v>95</v>
      </c>
      <c r="G326" s="107">
        <v>2</v>
      </c>
      <c r="H326" s="105">
        <f t="shared" si="3"/>
        <v>2.1052631578947367</v>
      </c>
      <c r="I326" s="123" t="s">
        <v>220</v>
      </c>
      <c r="J326" s="113" t="s">
        <v>226</v>
      </c>
      <c r="K326" s="107" t="s">
        <v>257</v>
      </c>
      <c r="L326" s="108"/>
      <c r="M326" s="109"/>
      <c r="N326" s="109"/>
      <c r="O326" s="110"/>
    </row>
    <row r="327" spans="2:15" ht="15">
      <c r="B327" s="113"/>
      <c r="C327" s="108"/>
      <c r="D327" s="134"/>
      <c r="E327" s="102"/>
      <c r="F327" s="108"/>
      <c r="G327" s="107">
        <v>3</v>
      </c>
      <c r="H327" s="105">
        <f>G327/F326*100</f>
        <v>3.1578947368421053</v>
      </c>
      <c r="I327" s="123" t="s">
        <v>190</v>
      </c>
      <c r="J327" s="113" t="s">
        <v>226</v>
      </c>
      <c r="K327" s="107"/>
      <c r="L327" s="108"/>
      <c r="M327" s="109"/>
      <c r="N327" s="109"/>
      <c r="O327" s="110"/>
    </row>
    <row r="328" spans="2:15" ht="15">
      <c r="B328" s="113"/>
      <c r="C328" s="108"/>
      <c r="D328" s="134"/>
      <c r="E328" s="102"/>
      <c r="F328" s="108"/>
      <c r="G328" s="107">
        <v>4</v>
      </c>
      <c r="H328" s="105">
        <f>G328/F326*100</f>
        <v>4.2105263157894735</v>
      </c>
      <c r="I328" s="123" t="s">
        <v>274</v>
      </c>
      <c r="J328" s="113" t="s">
        <v>226</v>
      </c>
      <c r="K328" s="107"/>
      <c r="L328" s="108"/>
      <c r="M328" s="109"/>
      <c r="N328" s="109"/>
      <c r="O328" s="110"/>
    </row>
    <row r="329" spans="2:15" ht="15">
      <c r="B329" s="113"/>
      <c r="C329" s="108"/>
      <c r="D329" s="134"/>
      <c r="E329" s="102" t="s">
        <v>57</v>
      </c>
      <c r="F329" s="108">
        <v>85</v>
      </c>
      <c r="G329" s="107">
        <v>7</v>
      </c>
      <c r="H329" s="105">
        <f t="shared" si="3"/>
        <v>8.235294117647058</v>
      </c>
      <c r="I329" s="123" t="s">
        <v>274</v>
      </c>
      <c r="J329" s="113" t="s">
        <v>226</v>
      </c>
      <c r="K329" s="107" t="s">
        <v>275</v>
      </c>
      <c r="L329" s="108"/>
      <c r="M329" s="109"/>
      <c r="N329" s="109"/>
      <c r="O329" s="110"/>
    </row>
    <row r="330" spans="2:15" ht="15">
      <c r="B330" s="99">
        <v>279</v>
      </c>
      <c r="C330" s="108">
        <v>2960.5</v>
      </c>
      <c r="D330" s="101">
        <v>2965.5</v>
      </c>
      <c r="E330" s="102" t="s">
        <v>189</v>
      </c>
      <c r="F330" s="108">
        <v>97</v>
      </c>
      <c r="G330" s="107">
        <v>6</v>
      </c>
      <c r="H330" s="105">
        <f t="shared" si="3"/>
        <v>6.185567010309279</v>
      </c>
      <c r="I330" s="123" t="s">
        <v>190</v>
      </c>
      <c r="J330" s="113" t="s">
        <v>226</v>
      </c>
      <c r="K330" s="107" t="s">
        <v>275</v>
      </c>
      <c r="L330" s="108"/>
      <c r="M330" s="109"/>
      <c r="N330" s="109"/>
      <c r="O330" s="110"/>
    </row>
    <row r="331" spans="2:15" ht="15">
      <c r="B331" s="113"/>
      <c r="C331" s="108"/>
      <c r="D331" s="134"/>
      <c r="E331" s="102"/>
      <c r="F331" s="108"/>
      <c r="G331" s="107">
        <v>2</v>
      </c>
      <c r="H331" s="105">
        <f>G331/F330*100</f>
        <v>2.0618556701030926</v>
      </c>
      <c r="I331" s="123" t="s">
        <v>274</v>
      </c>
      <c r="J331" s="113" t="s">
        <v>226</v>
      </c>
      <c r="K331" s="107"/>
      <c r="L331" s="108"/>
      <c r="M331" s="109"/>
      <c r="N331" s="109"/>
      <c r="O331" s="110"/>
    </row>
    <row r="332" spans="2:15" ht="15">
      <c r="B332" s="113"/>
      <c r="C332" s="108"/>
      <c r="D332" s="134"/>
      <c r="E332" s="102"/>
      <c r="F332" s="108"/>
      <c r="G332" s="107">
        <v>1</v>
      </c>
      <c r="H332" s="105">
        <f>G332/F330*100</f>
        <v>1.0309278350515463</v>
      </c>
      <c r="I332" s="123" t="s">
        <v>220</v>
      </c>
      <c r="J332" s="113" t="s">
        <v>226</v>
      </c>
      <c r="K332" s="107"/>
      <c r="L332" s="108"/>
      <c r="M332" s="109"/>
      <c r="N332" s="109"/>
      <c r="O332" s="110"/>
    </row>
    <row r="333" spans="2:15" ht="15">
      <c r="B333" s="113"/>
      <c r="C333" s="108"/>
      <c r="D333" s="134"/>
      <c r="E333" s="102" t="s">
        <v>57</v>
      </c>
      <c r="F333" s="108">
        <v>75</v>
      </c>
      <c r="G333" s="107">
        <v>13</v>
      </c>
      <c r="H333" s="105">
        <f t="shared" si="3"/>
        <v>17.333333333333336</v>
      </c>
      <c r="I333" s="123" t="s">
        <v>274</v>
      </c>
      <c r="J333" s="113" t="s">
        <v>226</v>
      </c>
      <c r="K333" s="107" t="s">
        <v>282</v>
      </c>
      <c r="L333" s="108"/>
      <c r="M333" s="109"/>
      <c r="N333" s="109"/>
      <c r="O333" s="110"/>
    </row>
    <row r="334" spans="2:15" ht="15">
      <c r="B334" s="113"/>
      <c r="C334" s="108"/>
      <c r="D334" s="134"/>
      <c r="E334" s="102"/>
      <c r="F334" s="108"/>
      <c r="G334" s="107">
        <v>1</v>
      </c>
      <c r="H334" s="105">
        <f>G334/F333*100</f>
        <v>1.3333333333333335</v>
      </c>
      <c r="I334" s="123" t="s">
        <v>229</v>
      </c>
      <c r="J334" s="113" t="s">
        <v>228</v>
      </c>
      <c r="K334" s="107"/>
      <c r="L334" s="108"/>
      <c r="M334" s="109"/>
      <c r="N334" s="109"/>
      <c r="O334" s="110"/>
    </row>
    <row r="335" spans="2:15" ht="15">
      <c r="B335" s="113"/>
      <c r="C335" s="108"/>
      <c r="D335" s="134"/>
      <c r="E335" s="102"/>
      <c r="F335" s="108"/>
      <c r="G335" s="107">
        <v>1</v>
      </c>
      <c r="H335" s="105">
        <f>G335/F333*100</f>
        <v>1.3333333333333335</v>
      </c>
      <c r="I335" s="123" t="s">
        <v>190</v>
      </c>
      <c r="J335" s="113" t="s">
        <v>226</v>
      </c>
      <c r="K335" s="107"/>
      <c r="L335" s="108"/>
      <c r="M335" s="109"/>
      <c r="N335" s="109"/>
      <c r="O335" s="110"/>
    </row>
    <row r="336" spans="2:15" ht="15">
      <c r="B336" s="131">
        <v>281</v>
      </c>
      <c r="C336" s="108">
        <v>2970.5</v>
      </c>
      <c r="D336" s="101">
        <v>2975.5</v>
      </c>
      <c r="E336" s="102" t="s">
        <v>189</v>
      </c>
      <c r="F336" s="108">
        <v>72</v>
      </c>
      <c r="G336" s="107">
        <v>11</v>
      </c>
      <c r="H336" s="105">
        <f t="shared" si="3"/>
        <v>15.277777777777779</v>
      </c>
      <c r="I336" s="123" t="s">
        <v>190</v>
      </c>
      <c r="J336" s="113" t="s">
        <v>331</v>
      </c>
      <c r="K336" s="107" t="s">
        <v>290</v>
      </c>
      <c r="L336" s="108"/>
      <c r="M336" s="109"/>
      <c r="N336" s="109"/>
      <c r="O336" s="110"/>
    </row>
    <row r="337" spans="2:15" ht="15">
      <c r="B337" s="113"/>
      <c r="C337" s="108"/>
      <c r="D337" s="134"/>
      <c r="E337" s="102"/>
      <c r="F337" s="108"/>
      <c r="G337" s="107">
        <v>16</v>
      </c>
      <c r="H337" s="105">
        <f>G337/F336*100</f>
        <v>22.22222222222222</v>
      </c>
      <c r="I337" s="123" t="s">
        <v>332</v>
      </c>
      <c r="J337" s="113"/>
      <c r="K337" s="107"/>
      <c r="L337" s="108"/>
      <c r="M337" s="109"/>
      <c r="N337" s="109"/>
      <c r="O337" s="110"/>
    </row>
    <row r="338" spans="2:15" ht="15">
      <c r="B338" s="131">
        <v>283</v>
      </c>
      <c r="C338" s="108">
        <v>2980.5</v>
      </c>
      <c r="D338" s="101">
        <v>2985.5</v>
      </c>
      <c r="E338" s="102" t="s">
        <v>189</v>
      </c>
      <c r="F338" s="108">
        <v>117</v>
      </c>
      <c r="G338" s="137">
        <v>57</v>
      </c>
      <c r="H338" s="105">
        <f t="shared" si="3"/>
        <v>48.717948717948715</v>
      </c>
      <c r="I338" s="138" t="s">
        <v>190</v>
      </c>
      <c r="J338" s="136" t="s">
        <v>199</v>
      </c>
      <c r="K338" s="107" t="s">
        <v>258</v>
      </c>
      <c r="L338" s="108"/>
      <c r="M338" s="109"/>
      <c r="N338" s="109"/>
      <c r="O338" s="110"/>
    </row>
    <row r="339" spans="2:15" ht="15">
      <c r="B339" s="113"/>
      <c r="C339" s="108"/>
      <c r="D339" s="134"/>
      <c r="E339" s="102"/>
      <c r="F339" s="108"/>
      <c r="G339" s="107">
        <v>1</v>
      </c>
      <c r="H339" s="105">
        <f>G339/F338*100</f>
        <v>0.8547008547008548</v>
      </c>
      <c r="I339" s="123" t="s">
        <v>220</v>
      </c>
      <c r="J339" s="113"/>
      <c r="K339" s="107"/>
      <c r="L339" s="108"/>
      <c r="M339" s="109"/>
      <c r="N339" s="109"/>
      <c r="O339" s="110"/>
    </row>
    <row r="340" spans="2:15" ht="15">
      <c r="B340" s="122">
        <v>285</v>
      </c>
      <c r="C340" s="108">
        <v>2990.5</v>
      </c>
      <c r="D340" s="101">
        <v>2995.5</v>
      </c>
      <c r="E340" s="102" t="s">
        <v>189</v>
      </c>
      <c r="F340" s="108">
        <v>75</v>
      </c>
      <c r="G340" s="107">
        <v>17</v>
      </c>
      <c r="H340" s="105">
        <f t="shared" si="3"/>
        <v>22.666666666666664</v>
      </c>
      <c r="I340" s="123" t="s">
        <v>190</v>
      </c>
      <c r="J340" s="113" t="s">
        <v>199</v>
      </c>
      <c r="K340" s="107" t="s">
        <v>333</v>
      </c>
      <c r="L340" s="108"/>
      <c r="M340" s="109"/>
      <c r="N340" s="109"/>
      <c r="O340" s="110"/>
    </row>
    <row r="341" spans="2:15" ht="15">
      <c r="B341" s="113"/>
      <c r="C341" s="108"/>
      <c r="D341" s="134"/>
      <c r="E341" s="102"/>
      <c r="F341" s="108"/>
      <c r="G341" s="107">
        <v>1</v>
      </c>
      <c r="H341" s="105">
        <f>G341/F340*100</f>
        <v>1.3333333333333335</v>
      </c>
      <c r="I341" s="123" t="s">
        <v>332</v>
      </c>
      <c r="J341" s="113" t="s">
        <v>199</v>
      </c>
      <c r="K341" s="107" t="s">
        <v>60</v>
      </c>
      <c r="L341" s="108"/>
      <c r="M341" s="109"/>
      <c r="N341" s="109"/>
      <c r="O341" s="110"/>
    </row>
    <row r="342" spans="2:15" ht="15">
      <c r="B342" s="113"/>
      <c r="C342" s="108"/>
      <c r="D342" s="134"/>
      <c r="E342" s="102" t="s">
        <v>191</v>
      </c>
      <c r="F342" s="108">
        <v>58</v>
      </c>
      <c r="G342" s="107">
        <v>9</v>
      </c>
      <c r="H342" s="105">
        <f t="shared" si="3"/>
        <v>15.517241379310345</v>
      </c>
      <c r="I342" s="123" t="s">
        <v>190</v>
      </c>
      <c r="J342" s="113" t="s">
        <v>199</v>
      </c>
      <c r="K342" s="107" t="s">
        <v>334</v>
      </c>
      <c r="L342" s="108"/>
      <c r="M342" s="109"/>
      <c r="N342" s="109"/>
      <c r="O342" s="110"/>
    </row>
    <row r="343" spans="2:15" ht="15">
      <c r="B343" s="113"/>
      <c r="C343" s="108"/>
      <c r="D343" s="134"/>
      <c r="E343" s="102"/>
      <c r="F343" s="108"/>
      <c r="G343" s="107">
        <v>1</v>
      </c>
      <c r="H343" s="105">
        <f>G343/F342*100</f>
        <v>1.7241379310344827</v>
      </c>
      <c r="I343" s="123" t="s">
        <v>81</v>
      </c>
      <c r="J343" s="113" t="s">
        <v>199</v>
      </c>
      <c r="K343" s="107"/>
      <c r="L343" s="108"/>
      <c r="M343" s="109"/>
      <c r="N343" s="109"/>
      <c r="O343" s="110"/>
    </row>
    <row r="344" spans="2:15" ht="15">
      <c r="B344" s="99">
        <v>289</v>
      </c>
      <c r="C344" s="108">
        <v>3000.5</v>
      </c>
      <c r="D344" s="101">
        <v>3005.5</v>
      </c>
      <c r="E344" s="102" t="s">
        <v>189</v>
      </c>
      <c r="F344" s="108">
        <v>72</v>
      </c>
      <c r="G344" s="107">
        <v>6</v>
      </c>
      <c r="H344" s="105">
        <f t="shared" si="3"/>
        <v>8.333333333333332</v>
      </c>
      <c r="I344" s="123" t="s">
        <v>332</v>
      </c>
      <c r="J344" s="113" t="s">
        <v>226</v>
      </c>
      <c r="K344" s="107"/>
      <c r="L344" s="108"/>
      <c r="M344" s="109"/>
      <c r="N344" s="109"/>
      <c r="O344" s="110"/>
    </row>
    <row r="345" spans="2:15" ht="15">
      <c r="B345" s="113"/>
      <c r="C345" s="108"/>
      <c r="D345" s="134"/>
      <c r="E345" s="102"/>
      <c r="F345" s="108"/>
      <c r="G345" s="107">
        <v>2</v>
      </c>
      <c r="H345" s="105">
        <f>G345/F344*100</f>
        <v>2.7777777777777777</v>
      </c>
      <c r="I345" s="123" t="s">
        <v>190</v>
      </c>
      <c r="J345" s="113" t="s">
        <v>226</v>
      </c>
      <c r="K345" s="107"/>
      <c r="L345" s="108"/>
      <c r="M345" s="109"/>
      <c r="N345" s="109"/>
      <c r="O345" s="110"/>
    </row>
    <row r="346" spans="2:15" ht="15">
      <c r="B346" s="113"/>
      <c r="C346" s="108"/>
      <c r="D346" s="134"/>
      <c r="E346" s="102" t="s">
        <v>57</v>
      </c>
      <c r="F346" s="108">
        <v>86</v>
      </c>
      <c r="G346" s="107">
        <v>15</v>
      </c>
      <c r="H346" s="105">
        <f t="shared" si="3"/>
        <v>17.441860465116278</v>
      </c>
      <c r="I346" s="123" t="s">
        <v>332</v>
      </c>
      <c r="J346" s="113" t="s">
        <v>226</v>
      </c>
      <c r="K346" s="107" t="s">
        <v>258</v>
      </c>
      <c r="L346" s="108"/>
      <c r="M346" s="109"/>
      <c r="N346" s="109"/>
      <c r="O346" s="110"/>
    </row>
    <row r="347" spans="2:15" ht="15">
      <c r="B347" s="113"/>
      <c r="C347" s="108"/>
      <c r="D347" s="134"/>
      <c r="E347" s="102"/>
      <c r="F347" s="108"/>
      <c r="G347" s="107">
        <v>3</v>
      </c>
      <c r="H347" s="105">
        <f>G347/F346*100</f>
        <v>3.488372093023256</v>
      </c>
      <c r="I347" s="123" t="s">
        <v>220</v>
      </c>
      <c r="J347" s="113" t="s">
        <v>228</v>
      </c>
      <c r="K347" s="107"/>
      <c r="L347" s="108"/>
      <c r="M347" s="109"/>
      <c r="N347" s="109"/>
      <c r="O347" s="110"/>
    </row>
    <row r="348" spans="2:15" ht="15">
      <c r="B348" s="113"/>
      <c r="C348" s="108"/>
      <c r="D348" s="134"/>
      <c r="E348" s="102"/>
      <c r="F348" s="108"/>
      <c r="G348" s="107">
        <v>2</v>
      </c>
      <c r="H348" s="105">
        <f>G348/F346*100</f>
        <v>2.3255813953488373</v>
      </c>
      <c r="I348" s="123" t="s">
        <v>190</v>
      </c>
      <c r="J348" s="113" t="s">
        <v>226</v>
      </c>
      <c r="K348" s="107"/>
      <c r="L348" s="108"/>
      <c r="M348" s="109"/>
      <c r="N348" s="109"/>
      <c r="O348" s="110"/>
    </row>
    <row r="349" spans="2:15" ht="15">
      <c r="B349" s="122">
        <v>291</v>
      </c>
      <c r="C349" s="108">
        <v>3010.5</v>
      </c>
      <c r="D349" s="101">
        <v>3015.5</v>
      </c>
      <c r="E349" s="102" t="s">
        <v>189</v>
      </c>
      <c r="F349" s="108">
        <v>80</v>
      </c>
      <c r="G349" s="107">
        <v>16</v>
      </c>
      <c r="H349" s="105">
        <f t="shared" si="3"/>
        <v>20</v>
      </c>
      <c r="I349" s="123" t="s">
        <v>190</v>
      </c>
      <c r="J349" s="113" t="s">
        <v>199</v>
      </c>
      <c r="K349" s="107"/>
      <c r="L349" s="108"/>
      <c r="M349" s="109"/>
      <c r="N349" s="109"/>
      <c r="O349" s="110"/>
    </row>
    <row r="350" spans="2:15" ht="15">
      <c r="B350" s="113"/>
      <c r="C350" s="108"/>
      <c r="D350" s="134"/>
      <c r="E350" s="102"/>
      <c r="F350" s="108"/>
      <c r="G350" s="107">
        <v>2</v>
      </c>
      <c r="H350" s="105">
        <f>G350/F349*100</f>
        <v>2.5</v>
      </c>
      <c r="I350" s="123" t="s">
        <v>335</v>
      </c>
      <c r="J350" s="113" t="s">
        <v>336</v>
      </c>
      <c r="K350" s="107" t="s">
        <v>337</v>
      </c>
      <c r="L350" s="108"/>
      <c r="M350" s="109"/>
      <c r="N350" s="109"/>
      <c r="O350" s="110"/>
    </row>
    <row r="351" spans="2:15" ht="15">
      <c r="B351" s="113"/>
      <c r="C351" s="108"/>
      <c r="D351" s="134"/>
      <c r="E351" s="102"/>
      <c r="F351" s="108"/>
      <c r="G351" s="107">
        <v>6</v>
      </c>
      <c r="H351" s="105">
        <f>G351/F349*100</f>
        <v>7.5</v>
      </c>
      <c r="I351" s="123" t="s">
        <v>190</v>
      </c>
      <c r="J351" s="113" t="s">
        <v>199</v>
      </c>
      <c r="K351" s="107" t="s">
        <v>338</v>
      </c>
      <c r="L351" s="108"/>
      <c r="M351" s="109"/>
      <c r="N351" s="109"/>
      <c r="O351" s="110"/>
    </row>
    <row r="352" spans="2:15" ht="15">
      <c r="B352" s="113"/>
      <c r="C352" s="108"/>
      <c r="D352" s="134"/>
      <c r="E352" s="102" t="s">
        <v>57</v>
      </c>
      <c r="F352" s="108">
        <v>67</v>
      </c>
      <c r="G352" s="107">
        <v>6</v>
      </c>
      <c r="H352" s="105">
        <f t="shared" si="3"/>
        <v>8.955223880597014</v>
      </c>
      <c r="I352" s="123" t="s">
        <v>190</v>
      </c>
      <c r="J352" s="113" t="s">
        <v>199</v>
      </c>
      <c r="K352" s="107"/>
      <c r="L352" s="108"/>
      <c r="M352" s="109"/>
      <c r="N352" s="109"/>
      <c r="O352" s="110"/>
    </row>
    <row r="353" spans="2:15" ht="15">
      <c r="B353" s="99">
        <v>293</v>
      </c>
      <c r="C353" s="108">
        <v>3020.5</v>
      </c>
      <c r="D353" s="101">
        <v>3025.5</v>
      </c>
      <c r="E353" s="102" t="s">
        <v>189</v>
      </c>
      <c r="F353" s="108">
        <v>90</v>
      </c>
      <c r="G353" s="107">
        <v>6</v>
      </c>
      <c r="H353" s="105">
        <f t="shared" si="3"/>
        <v>6.666666666666667</v>
      </c>
      <c r="I353" s="123" t="s">
        <v>190</v>
      </c>
      <c r="J353" s="113" t="s">
        <v>226</v>
      </c>
      <c r="K353" s="107" t="s">
        <v>339</v>
      </c>
      <c r="L353" s="108"/>
      <c r="M353" s="109"/>
      <c r="N353" s="109"/>
      <c r="O353" s="110"/>
    </row>
    <row r="354" spans="2:15" ht="15">
      <c r="B354" s="113"/>
      <c r="C354" s="108"/>
      <c r="D354" s="134"/>
      <c r="E354" s="102"/>
      <c r="F354" s="108"/>
      <c r="G354" s="107">
        <v>16</v>
      </c>
      <c r="H354" s="105">
        <f>G354/F353*100</f>
        <v>17.77777777777778</v>
      </c>
      <c r="I354" s="123" t="s">
        <v>332</v>
      </c>
      <c r="J354" s="113" t="s">
        <v>226</v>
      </c>
      <c r="K354" s="107"/>
      <c r="L354" s="108"/>
      <c r="M354" s="109"/>
      <c r="N354" s="109"/>
      <c r="O354" s="110"/>
    </row>
    <row r="355" spans="2:15" ht="15">
      <c r="B355" s="113"/>
      <c r="C355" s="108"/>
      <c r="D355" s="134"/>
      <c r="E355" s="102" t="s">
        <v>57</v>
      </c>
      <c r="F355" s="108">
        <v>86</v>
      </c>
      <c r="G355" s="107">
        <v>3</v>
      </c>
      <c r="H355" s="105">
        <f t="shared" si="3"/>
        <v>3.488372093023256</v>
      </c>
      <c r="I355" s="123" t="s">
        <v>220</v>
      </c>
      <c r="J355" s="113" t="s">
        <v>228</v>
      </c>
      <c r="K355" s="107" t="s">
        <v>307</v>
      </c>
      <c r="L355" s="108"/>
      <c r="M355" s="109"/>
      <c r="N355" s="109"/>
      <c r="O355" s="110"/>
    </row>
    <row r="356" spans="2:15" ht="15">
      <c r="B356" s="113"/>
      <c r="C356" s="108"/>
      <c r="D356" s="134"/>
      <c r="E356" s="102"/>
      <c r="F356" s="108"/>
      <c r="G356" s="107">
        <v>2</v>
      </c>
      <c r="H356" s="105">
        <f>G356/F355*100</f>
        <v>2.3255813953488373</v>
      </c>
      <c r="I356" s="123" t="s">
        <v>190</v>
      </c>
      <c r="J356" s="113" t="s">
        <v>226</v>
      </c>
      <c r="K356" s="107"/>
      <c r="L356" s="108"/>
      <c r="M356" s="109"/>
      <c r="N356" s="109"/>
      <c r="O356" s="110"/>
    </row>
    <row r="357" spans="2:15" ht="15">
      <c r="B357" s="113"/>
      <c r="C357" s="108"/>
      <c r="D357" s="134"/>
      <c r="E357" s="102"/>
      <c r="F357" s="108"/>
      <c r="G357" s="107">
        <v>11</v>
      </c>
      <c r="H357" s="105">
        <f>G357/F355*100</f>
        <v>12.790697674418606</v>
      </c>
      <c r="I357" s="123" t="s">
        <v>332</v>
      </c>
      <c r="J357" s="113" t="s">
        <v>226</v>
      </c>
      <c r="K357" s="107"/>
      <c r="L357" s="108"/>
      <c r="M357" s="109"/>
      <c r="N357" s="109"/>
      <c r="O357" s="110"/>
    </row>
    <row r="358" spans="2:15" ht="15">
      <c r="B358" s="122">
        <v>296</v>
      </c>
      <c r="C358" s="108">
        <v>3030.5</v>
      </c>
      <c r="D358" s="101">
        <v>3035.5</v>
      </c>
      <c r="E358" s="102" t="s">
        <v>189</v>
      </c>
      <c r="F358" s="108">
        <v>76</v>
      </c>
      <c r="G358" s="107">
        <v>2</v>
      </c>
      <c r="H358" s="105">
        <f t="shared" si="3"/>
        <v>2.631578947368421</v>
      </c>
      <c r="I358" s="123" t="s">
        <v>332</v>
      </c>
      <c r="J358" s="113" t="s">
        <v>199</v>
      </c>
      <c r="K358" s="107" t="s">
        <v>340</v>
      </c>
      <c r="L358" s="108"/>
      <c r="M358" s="109"/>
      <c r="N358" s="109"/>
      <c r="O358" s="110"/>
    </row>
    <row r="359" spans="2:15" ht="15">
      <c r="B359" s="113"/>
      <c r="C359" s="108"/>
      <c r="D359" s="134"/>
      <c r="E359" s="102"/>
      <c r="F359" s="108"/>
      <c r="G359" s="107">
        <v>1</v>
      </c>
      <c r="H359" s="105">
        <f>G359/F358*100</f>
        <v>1.3157894736842104</v>
      </c>
      <c r="I359" s="123" t="s">
        <v>81</v>
      </c>
      <c r="J359" s="113" t="s">
        <v>269</v>
      </c>
      <c r="K359" s="107"/>
      <c r="L359" s="108"/>
      <c r="M359" s="109"/>
      <c r="N359" s="109"/>
      <c r="O359" s="110"/>
    </row>
    <row r="360" spans="2:15" ht="15">
      <c r="B360" s="113"/>
      <c r="C360" s="108"/>
      <c r="D360" s="134"/>
      <c r="E360" s="102"/>
      <c r="F360" s="108"/>
      <c r="G360" s="107">
        <v>21</v>
      </c>
      <c r="H360" s="105">
        <f>G360/F358*100</f>
        <v>27.631578947368425</v>
      </c>
      <c r="I360" s="123" t="s">
        <v>190</v>
      </c>
      <c r="J360" s="113" t="s">
        <v>199</v>
      </c>
      <c r="K360" s="107"/>
      <c r="L360" s="108"/>
      <c r="M360" s="109"/>
      <c r="N360" s="109"/>
      <c r="O360" s="110"/>
    </row>
    <row r="361" spans="2:15" ht="15">
      <c r="B361" s="113"/>
      <c r="C361" s="108"/>
      <c r="D361" s="134"/>
      <c r="E361" s="102" t="s">
        <v>57</v>
      </c>
      <c r="F361" s="108">
        <v>61</v>
      </c>
      <c r="G361" s="107">
        <v>9</v>
      </c>
      <c r="H361" s="105">
        <f aca="true" t="shared" si="4" ref="H361:H373">G361/F361*100</f>
        <v>14.754098360655737</v>
      </c>
      <c r="I361" s="123" t="s">
        <v>190</v>
      </c>
      <c r="J361" s="113" t="s">
        <v>199</v>
      </c>
      <c r="K361" s="107"/>
      <c r="L361" s="108"/>
      <c r="M361" s="109"/>
      <c r="N361" s="109"/>
      <c r="O361" s="110"/>
    </row>
    <row r="362" spans="2:15" ht="15">
      <c r="B362" s="99">
        <v>298</v>
      </c>
      <c r="C362" s="108">
        <v>3040.5</v>
      </c>
      <c r="D362" s="101">
        <v>3045.5</v>
      </c>
      <c r="E362" s="102" t="s">
        <v>189</v>
      </c>
      <c r="F362" s="108">
        <v>78</v>
      </c>
      <c r="G362" s="107">
        <v>6</v>
      </c>
      <c r="H362" s="105">
        <f t="shared" si="4"/>
        <v>7.6923076923076925</v>
      </c>
      <c r="I362" s="123" t="s">
        <v>190</v>
      </c>
      <c r="J362" s="113" t="s">
        <v>226</v>
      </c>
      <c r="K362" s="107" t="s">
        <v>266</v>
      </c>
      <c r="L362" s="108"/>
      <c r="M362" s="109"/>
      <c r="N362" s="109"/>
      <c r="O362" s="110"/>
    </row>
    <row r="363" spans="2:15" ht="15">
      <c r="B363" s="113"/>
      <c r="C363" s="108"/>
      <c r="D363" s="134"/>
      <c r="E363" s="102"/>
      <c r="F363" s="108"/>
      <c r="G363" s="107">
        <v>1</v>
      </c>
      <c r="H363" s="105">
        <f>G363/F362*100</f>
        <v>1.282051282051282</v>
      </c>
      <c r="I363" s="123" t="s">
        <v>220</v>
      </c>
      <c r="J363" s="113" t="s">
        <v>226</v>
      </c>
      <c r="K363" s="107"/>
      <c r="L363" s="108"/>
      <c r="M363" s="109"/>
      <c r="N363" s="109"/>
      <c r="O363" s="110"/>
    </row>
    <row r="364" spans="2:15" ht="15">
      <c r="B364" s="113"/>
      <c r="C364" s="108"/>
      <c r="D364" s="134"/>
      <c r="E364" s="102"/>
      <c r="F364" s="108"/>
      <c r="G364" s="107">
        <v>4</v>
      </c>
      <c r="H364" s="105">
        <f>G364/F362*100</f>
        <v>5.128205128205128</v>
      </c>
      <c r="I364" s="123" t="s">
        <v>332</v>
      </c>
      <c r="J364" s="113" t="s">
        <v>226</v>
      </c>
      <c r="K364" s="107"/>
      <c r="L364" s="108"/>
      <c r="M364" s="109"/>
      <c r="N364" s="109"/>
      <c r="O364" s="110"/>
    </row>
    <row r="365" spans="2:15" ht="15">
      <c r="B365" s="113"/>
      <c r="C365" s="108"/>
      <c r="D365" s="134"/>
      <c r="E365" s="102" t="s">
        <v>57</v>
      </c>
      <c r="F365" s="108">
        <v>114</v>
      </c>
      <c r="G365" s="107">
        <v>1</v>
      </c>
      <c r="H365" s="105">
        <f t="shared" si="4"/>
        <v>0.8771929824561403</v>
      </c>
      <c r="I365" s="123" t="s">
        <v>229</v>
      </c>
      <c r="J365" s="113" t="s">
        <v>228</v>
      </c>
      <c r="K365" s="107" t="s">
        <v>341</v>
      </c>
      <c r="L365" s="108"/>
      <c r="M365" s="109"/>
      <c r="N365" s="109"/>
      <c r="O365" s="110"/>
    </row>
    <row r="366" spans="2:15" ht="15">
      <c r="B366" s="113"/>
      <c r="C366" s="108"/>
      <c r="D366" s="134"/>
      <c r="E366" s="102"/>
      <c r="F366" s="108"/>
      <c r="G366" s="107">
        <v>12</v>
      </c>
      <c r="H366" s="105">
        <f>G366/F365*100</f>
        <v>10.526315789473683</v>
      </c>
      <c r="I366" s="123" t="s">
        <v>342</v>
      </c>
      <c r="J366" s="113" t="s">
        <v>343</v>
      </c>
      <c r="K366" s="107"/>
      <c r="L366" s="108"/>
      <c r="M366" s="109"/>
      <c r="N366" s="109"/>
      <c r="O366" s="110"/>
    </row>
    <row r="367" spans="2:15" ht="15">
      <c r="B367" s="122">
        <v>300</v>
      </c>
      <c r="C367" s="108">
        <v>3050.5</v>
      </c>
      <c r="D367" s="101">
        <v>3058.5</v>
      </c>
      <c r="E367" s="102" t="s">
        <v>344</v>
      </c>
      <c r="F367" s="108">
        <v>88</v>
      </c>
      <c r="G367" s="107">
        <v>16</v>
      </c>
      <c r="H367" s="105">
        <f t="shared" si="4"/>
        <v>18.181818181818183</v>
      </c>
      <c r="I367" s="123" t="s">
        <v>345</v>
      </c>
      <c r="J367" s="113" t="s">
        <v>199</v>
      </c>
      <c r="K367" s="107" t="s">
        <v>346</v>
      </c>
      <c r="L367" s="108"/>
      <c r="M367" s="109"/>
      <c r="N367" s="109"/>
      <c r="O367" s="110"/>
    </row>
    <row r="368" spans="2:15" ht="15">
      <c r="B368" s="113"/>
      <c r="C368" s="108"/>
      <c r="D368" s="134"/>
      <c r="E368" s="102"/>
      <c r="F368" s="108"/>
      <c r="G368" s="107">
        <v>1</v>
      </c>
      <c r="H368" s="105">
        <f>G368/F367*100</f>
        <v>1.1363636363636365</v>
      </c>
      <c r="I368" s="123" t="s">
        <v>81</v>
      </c>
      <c r="J368" s="113" t="s">
        <v>199</v>
      </c>
      <c r="K368" s="107"/>
      <c r="L368" s="108"/>
      <c r="M368" s="109"/>
      <c r="N368" s="109"/>
      <c r="O368" s="110"/>
    </row>
    <row r="369" spans="2:15" ht="15">
      <c r="B369" s="113"/>
      <c r="C369" s="108"/>
      <c r="D369" s="134"/>
      <c r="E369" s="102"/>
      <c r="F369" s="108"/>
      <c r="G369" s="107">
        <v>1</v>
      </c>
      <c r="H369" s="105">
        <f>G369/F367*100</f>
        <v>1.1363636363636365</v>
      </c>
      <c r="I369" s="123" t="s">
        <v>342</v>
      </c>
      <c r="J369" s="113" t="s">
        <v>199</v>
      </c>
      <c r="K369" s="107"/>
      <c r="L369" s="108"/>
      <c r="M369" s="109"/>
      <c r="N369" s="109"/>
      <c r="O369" s="110"/>
    </row>
    <row r="370" spans="2:15" ht="15">
      <c r="B370" s="113"/>
      <c r="C370" s="108"/>
      <c r="D370" s="108"/>
      <c r="E370" s="139"/>
      <c r="F370" s="108"/>
      <c r="G370" s="107">
        <v>1</v>
      </c>
      <c r="H370" s="105">
        <f>G370/F367*100</f>
        <v>1.1363636363636365</v>
      </c>
      <c r="I370" s="123" t="s">
        <v>249</v>
      </c>
      <c r="J370" s="113" t="s">
        <v>199</v>
      </c>
      <c r="K370" s="107"/>
      <c r="L370" s="108"/>
      <c r="M370" s="109"/>
      <c r="N370" s="109"/>
      <c r="O370" s="110"/>
    </row>
    <row r="371" spans="2:15" ht="15">
      <c r="B371" s="113"/>
      <c r="C371" s="108"/>
      <c r="D371" s="108"/>
      <c r="E371" s="139" t="s">
        <v>57</v>
      </c>
      <c r="F371" s="108">
        <v>70</v>
      </c>
      <c r="G371" s="107">
        <v>3</v>
      </c>
      <c r="H371" s="105">
        <f t="shared" si="4"/>
        <v>4.285714285714286</v>
      </c>
      <c r="I371" s="123" t="s">
        <v>345</v>
      </c>
      <c r="J371" s="113" t="s">
        <v>199</v>
      </c>
      <c r="K371" s="107"/>
      <c r="L371" s="108"/>
      <c r="M371" s="109"/>
      <c r="N371" s="109"/>
      <c r="O371" s="110"/>
    </row>
    <row r="372" spans="2:15" ht="15">
      <c r="B372" s="113"/>
      <c r="C372" s="108"/>
      <c r="D372" s="108"/>
      <c r="E372" s="139"/>
      <c r="F372" s="108"/>
      <c r="G372" s="107">
        <v>1</v>
      </c>
      <c r="H372" s="105">
        <f>G372/F371*100</f>
        <v>1.4285714285714286</v>
      </c>
      <c r="I372" s="123" t="s">
        <v>345</v>
      </c>
      <c r="J372" s="113" t="s">
        <v>241</v>
      </c>
      <c r="K372" s="107"/>
      <c r="L372" s="108"/>
      <c r="M372" s="109"/>
      <c r="N372" s="109"/>
      <c r="O372" s="110"/>
    </row>
    <row r="373" spans="2:15" ht="15">
      <c r="B373" s="131">
        <v>309</v>
      </c>
      <c r="C373" s="108" t="s">
        <v>347</v>
      </c>
      <c r="D373" s="108" t="s">
        <v>347</v>
      </c>
      <c r="E373" s="139" t="s">
        <v>344</v>
      </c>
      <c r="F373" s="108">
        <v>160</v>
      </c>
      <c r="G373" s="137">
        <v>31</v>
      </c>
      <c r="H373" s="105">
        <f t="shared" si="4"/>
        <v>19.375</v>
      </c>
      <c r="I373" s="123" t="s">
        <v>345</v>
      </c>
      <c r="J373" s="136" t="s">
        <v>199</v>
      </c>
      <c r="K373" s="107" t="s">
        <v>348</v>
      </c>
      <c r="L373" s="108"/>
      <c r="M373" s="109"/>
      <c r="N373" s="109"/>
      <c r="O373" s="110"/>
    </row>
    <row r="374" spans="2:15" ht="15">
      <c r="B374" s="113"/>
      <c r="C374" s="108"/>
      <c r="D374" s="108"/>
      <c r="E374" s="139"/>
      <c r="F374" s="108"/>
      <c r="G374" s="107">
        <v>10</v>
      </c>
      <c r="H374" s="105">
        <f>G374/F373*100</f>
        <v>6.25</v>
      </c>
      <c r="I374" s="123" t="s">
        <v>342</v>
      </c>
      <c r="J374" s="113"/>
      <c r="K374" s="107"/>
      <c r="L374" s="108"/>
      <c r="M374" s="109"/>
      <c r="N374" s="109"/>
      <c r="O374" s="110"/>
    </row>
    <row r="375" spans="2:15" ht="15">
      <c r="B375" s="113"/>
      <c r="C375" s="108"/>
      <c r="D375" s="108"/>
      <c r="E375" s="139"/>
      <c r="F375" s="108"/>
      <c r="G375" s="107">
        <v>1</v>
      </c>
      <c r="H375" s="105">
        <f>G375/F373*100</f>
        <v>0.625</v>
      </c>
      <c r="I375" s="123" t="s">
        <v>349</v>
      </c>
      <c r="J375" s="113"/>
      <c r="K375" s="107"/>
      <c r="L375" s="108"/>
      <c r="M375" s="109"/>
      <c r="N375" s="109"/>
      <c r="O375" s="110"/>
    </row>
    <row r="376" spans="2:15" ht="15">
      <c r="B376" s="113"/>
      <c r="C376" s="108"/>
      <c r="D376" s="108"/>
      <c r="E376" s="139"/>
      <c r="F376" s="108"/>
      <c r="G376" s="107"/>
      <c r="H376" s="113"/>
      <c r="I376" s="123"/>
      <c r="J376" s="113"/>
      <c r="K376" s="107"/>
      <c r="L376" s="108"/>
      <c r="M376" s="109"/>
      <c r="N376" s="109"/>
      <c r="O376" s="110"/>
    </row>
    <row r="377" spans="2:15" ht="15">
      <c r="B377" s="113"/>
      <c r="C377" s="108"/>
      <c r="D377" s="108"/>
      <c r="E377" s="139"/>
      <c r="F377" s="108"/>
      <c r="G377" s="107"/>
      <c r="H377" s="113"/>
      <c r="I377" s="123"/>
      <c r="J377" s="113"/>
      <c r="K377" s="107"/>
      <c r="L377" s="108"/>
      <c r="M377" s="109"/>
      <c r="N377" s="109"/>
      <c r="O377" s="110"/>
    </row>
    <row r="378" spans="2:15" ht="15">
      <c r="B378" s="113"/>
      <c r="C378" s="108"/>
      <c r="D378" s="108"/>
      <c r="E378" s="139"/>
      <c r="F378" s="108"/>
      <c r="G378" s="107"/>
      <c r="H378" s="113"/>
      <c r="I378" s="123"/>
      <c r="J378" s="113"/>
      <c r="K378" s="107"/>
      <c r="L378" s="108"/>
      <c r="M378" s="109"/>
      <c r="N378" s="109"/>
      <c r="O378" s="110"/>
    </row>
    <row r="379" spans="2:15" ht="15">
      <c r="B379" s="113"/>
      <c r="C379" s="108"/>
      <c r="D379" s="108"/>
      <c r="E379" s="139"/>
      <c r="F379" s="108"/>
      <c r="G379" s="107"/>
      <c r="H379" s="113"/>
      <c r="I379" s="123"/>
      <c r="J379" s="113"/>
      <c r="K379" s="107"/>
      <c r="L379" s="108"/>
      <c r="M379" s="109"/>
      <c r="N379" s="109"/>
      <c r="O379" s="110"/>
    </row>
    <row r="380" spans="2:15" ht="15">
      <c r="B380" s="113"/>
      <c r="C380" s="108"/>
      <c r="D380" s="108"/>
      <c r="E380" s="139"/>
      <c r="F380" s="108"/>
      <c r="G380" s="107"/>
      <c r="H380" s="113"/>
      <c r="I380" s="123"/>
      <c r="J380" s="113"/>
      <c r="K380" s="107"/>
      <c r="L380" s="108"/>
      <c r="M380" s="109"/>
      <c r="N380" s="109"/>
      <c r="O380" s="110"/>
    </row>
    <row r="381" spans="2:15" ht="15">
      <c r="B381" s="113"/>
      <c r="C381" s="108"/>
      <c r="D381" s="108"/>
      <c r="E381" s="139"/>
      <c r="F381" s="108"/>
      <c r="G381" s="107"/>
      <c r="H381" s="113"/>
      <c r="I381" s="123"/>
      <c r="J381" s="113"/>
      <c r="K381" s="107"/>
      <c r="L381" s="108"/>
      <c r="M381" s="109"/>
      <c r="N381" s="109"/>
      <c r="O381" s="110"/>
    </row>
    <row r="382" spans="2:15" ht="15">
      <c r="B382" s="113"/>
      <c r="C382" s="108"/>
      <c r="D382" s="108"/>
      <c r="E382" s="139"/>
      <c r="F382" s="108"/>
      <c r="G382" s="107"/>
      <c r="H382" s="113"/>
      <c r="I382" s="123"/>
      <c r="J382" s="113"/>
      <c r="K382" s="107"/>
      <c r="L382" s="108"/>
      <c r="M382" s="109"/>
      <c r="N382" s="109"/>
      <c r="O382" s="110"/>
    </row>
    <row r="383" spans="2:15" ht="15">
      <c r="B383" s="113"/>
      <c r="C383" s="108"/>
      <c r="D383" s="108"/>
      <c r="E383" s="139"/>
      <c r="F383" s="108"/>
      <c r="G383" s="107"/>
      <c r="H383" s="113"/>
      <c r="I383" s="123"/>
      <c r="J383" s="113"/>
      <c r="K383" s="107"/>
      <c r="L383" s="108"/>
      <c r="M383" s="109"/>
      <c r="N383" s="109"/>
      <c r="O383" s="110"/>
    </row>
    <row r="384" spans="2:15" ht="15">
      <c r="B384" s="113"/>
      <c r="C384" s="108"/>
      <c r="D384" s="108"/>
      <c r="E384" s="139"/>
      <c r="F384" s="108"/>
      <c r="G384" s="107"/>
      <c r="H384" s="113"/>
      <c r="I384" s="123"/>
      <c r="J384" s="113"/>
      <c r="K384" s="107"/>
      <c r="L384" s="108"/>
      <c r="M384" s="109"/>
      <c r="N384" s="109"/>
      <c r="O384" s="110"/>
    </row>
    <row r="385" spans="2:15" ht="15">
      <c r="B385" s="113"/>
      <c r="C385" s="108"/>
      <c r="D385" s="108"/>
      <c r="E385" s="140"/>
      <c r="F385" s="108"/>
      <c r="G385" s="107"/>
      <c r="H385" s="113"/>
      <c r="I385" s="123"/>
      <c r="J385" s="113"/>
      <c r="K385" s="107"/>
      <c r="L385" s="108"/>
      <c r="M385" s="109"/>
      <c r="N385" s="109"/>
      <c r="O385" s="110"/>
    </row>
    <row r="386" spans="2:15" ht="15">
      <c r="B386" s="113"/>
      <c r="C386" s="108"/>
      <c r="D386" s="108"/>
      <c r="E386" s="140"/>
      <c r="F386" s="108"/>
      <c r="G386" s="107"/>
      <c r="H386" s="113"/>
      <c r="I386" s="123"/>
      <c r="J386" s="113"/>
      <c r="K386" s="107"/>
      <c r="L386" s="108"/>
      <c r="M386" s="109"/>
      <c r="N386" s="109"/>
      <c r="O386" s="110"/>
    </row>
    <row r="387" spans="2:15" ht="15">
      <c r="B387" s="113"/>
      <c r="C387" s="108"/>
      <c r="D387" s="108"/>
      <c r="E387" s="140"/>
      <c r="F387" s="108"/>
      <c r="G387" s="107"/>
      <c r="H387" s="113"/>
      <c r="I387" s="123"/>
      <c r="J387" s="113"/>
      <c r="K387" s="107"/>
      <c r="L387" s="108"/>
      <c r="M387" s="109"/>
      <c r="N387" s="109"/>
      <c r="O387" s="110"/>
    </row>
    <row r="388" spans="2:15" ht="15">
      <c r="B388" s="141"/>
      <c r="C388" s="88"/>
      <c r="D388" s="88"/>
      <c r="E388" s="142"/>
      <c r="F388" s="88"/>
      <c r="G388" s="143"/>
      <c r="H388" s="141"/>
      <c r="I388" s="90"/>
      <c r="J388" s="141"/>
      <c r="K388" s="143"/>
      <c r="L388" s="88"/>
      <c r="M388" s="91"/>
      <c r="N388" s="91"/>
      <c r="O388" s="144"/>
    </row>
  </sheetData>
  <sheetProtection/>
  <mergeCells count="1">
    <mergeCell ref="K5:O5"/>
  </mergeCells>
  <printOptions/>
  <pageMargins left="0.7" right="0.7" top="0.75" bottom="0.75" header="0.3" footer="0.3"/>
  <pageSetup horizontalDpi="600" verticalDpi="600" orientation="portrait" paperSize="2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Marine Works Japan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Pulications Specialist MWJ</dc:creator>
  <cp:keywords/>
  <dc:description/>
  <cp:lastModifiedBy>Helen Eri Yamasaki</cp:lastModifiedBy>
  <cp:lastPrinted>2013-12-15T07:13:12Z</cp:lastPrinted>
  <dcterms:created xsi:type="dcterms:W3CDTF">2013-11-10T22:22:46Z</dcterms:created>
  <dcterms:modified xsi:type="dcterms:W3CDTF">2014-02-10T02:47:01Z</dcterms:modified>
  <cp:category/>
  <cp:version/>
  <cp:contentType/>
  <cp:contentStatus/>
</cp:coreProperties>
</file>