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722"/>
  <workbookPr showInkAnnotation="0" autoCompressPictures="0"/>
  <bookViews>
    <workbookView xWindow="29280" yWindow="120" windowWidth="28280" windowHeight="1950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Q96" i="1" l="1"/>
  <c r="R96" i="1"/>
  <c r="Q95" i="1"/>
  <c r="R95" i="1"/>
  <c r="T92" i="1"/>
  <c r="S92" i="1"/>
  <c r="Q92" i="1"/>
  <c r="Q91" i="1"/>
  <c r="Q94" i="1"/>
  <c r="Q97" i="1"/>
  <c r="Q98" i="1"/>
  <c r="H98" i="1"/>
  <c r="J98" i="1"/>
  <c r="J99" i="1"/>
  <c r="T95" i="1"/>
  <c r="T97" i="1"/>
  <c r="S97" i="1"/>
  <c r="T96" i="1"/>
  <c r="S96" i="1"/>
  <c r="S95" i="1"/>
  <c r="T94" i="1"/>
  <c r="S94" i="1"/>
  <c r="Q93" i="1"/>
  <c r="T93" i="1"/>
  <c r="S93" i="1"/>
  <c r="T2" i="1"/>
  <c r="S3" i="1"/>
  <c r="S2" i="1"/>
  <c r="T3" i="1"/>
  <c r="S4" i="1"/>
  <c r="T4" i="1"/>
  <c r="S5" i="1"/>
  <c r="T5" i="1"/>
  <c r="S6" i="1"/>
  <c r="T6" i="1"/>
  <c r="S7" i="1"/>
  <c r="T7" i="1"/>
  <c r="S8" i="1"/>
  <c r="T8" i="1"/>
  <c r="S9" i="1"/>
  <c r="T9" i="1"/>
  <c r="S10" i="1"/>
  <c r="T10" i="1"/>
  <c r="S11" i="1"/>
  <c r="T11" i="1"/>
  <c r="S12" i="1"/>
  <c r="T12" i="1"/>
  <c r="S13" i="1"/>
  <c r="T13"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T91" i="1"/>
  <c r="S91" i="1"/>
  <c r="Q90" i="1"/>
  <c r="R90" i="1"/>
  <c r="Q89" i="1"/>
  <c r="R89" i="1"/>
  <c r="Q88" i="1"/>
  <c r="R88" i="1"/>
  <c r="Q85" i="1"/>
  <c r="R85" i="1"/>
  <c r="Q84" i="1"/>
  <c r="R84" i="1"/>
  <c r="Q83" i="1"/>
  <c r="R83" i="1"/>
  <c r="Q82" i="1"/>
  <c r="R82" i="1"/>
  <c r="Q81" i="1"/>
  <c r="R81" i="1"/>
  <c r="Q80" i="1"/>
  <c r="R80" i="1"/>
  <c r="Q79" i="1"/>
  <c r="R79" i="1"/>
  <c r="Q44" i="1"/>
  <c r="R44" i="1"/>
  <c r="Q46" i="1"/>
  <c r="R46" i="1"/>
  <c r="Q59" i="1"/>
  <c r="R59" i="1"/>
  <c r="Q58" i="1"/>
  <c r="R58" i="1"/>
  <c r="Q78" i="1"/>
  <c r="R78" i="1"/>
  <c r="Q77" i="1"/>
  <c r="R77" i="1"/>
  <c r="Q76" i="1"/>
  <c r="R76" i="1"/>
  <c r="Q75" i="1"/>
  <c r="R75" i="1"/>
  <c r="Q74" i="1"/>
  <c r="R74" i="1"/>
  <c r="Q73" i="1"/>
  <c r="R73" i="1"/>
  <c r="Q72" i="1"/>
  <c r="R72" i="1"/>
  <c r="Q71" i="1"/>
  <c r="R71" i="1"/>
  <c r="Q70" i="1"/>
  <c r="R70" i="1"/>
  <c r="Q69" i="1"/>
  <c r="R69" i="1"/>
  <c r="Q68" i="1"/>
  <c r="R68" i="1"/>
  <c r="Q67" i="1"/>
  <c r="R67" i="1"/>
  <c r="Q66" i="1"/>
  <c r="R66" i="1"/>
  <c r="Q65" i="1"/>
  <c r="R65" i="1"/>
  <c r="T90" i="1"/>
  <c r="S90" i="1"/>
  <c r="T89" i="1"/>
  <c r="S89" i="1"/>
  <c r="T88" i="1"/>
  <c r="S88" i="1"/>
  <c r="T87" i="1"/>
  <c r="S87" i="1"/>
  <c r="T86" i="1"/>
  <c r="S86" i="1"/>
  <c r="T85" i="1"/>
  <c r="S85" i="1"/>
  <c r="T84" i="1"/>
  <c r="S84" i="1"/>
  <c r="T83" i="1"/>
  <c r="S83" i="1"/>
  <c r="T82" i="1"/>
  <c r="S82" i="1"/>
  <c r="T81" i="1"/>
  <c r="S81" i="1"/>
  <c r="T80" i="1"/>
  <c r="S80" i="1"/>
  <c r="T79" i="1"/>
  <c r="S79" i="1"/>
  <c r="T78" i="1"/>
  <c r="S78" i="1"/>
  <c r="T77" i="1"/>
  <c r="S77" i="1"/>
  <c r="T76" i="1"/>
  <c r="S76" i="1"/>
  <c r="T75" i="1"/>
  <c r="S75" i="1"/>
  <c r="T74" i="1"/>
  <c r="S74" i="1"/>
  <c r="T73" i="1"/>
  <c r="S73" i="1"/>
  <c r="T72" i="1"/>
  <c r="S72" i="1"/>
  <c r="T71" i="1"/>
  <c r="S71" i="1"/>
  <c r="T70" i="1"/>
  <c r="S70" i="1"/>
  <c r="T69" i="1"/>
  <c r="S69" i="1"/>
  <c r="T68" i="1"/>
  <c r="S68" i="1"/>
  <c r="T67" i="1"/>
  <c r="S67" i="1"/>
  <c r="T66" i="1"/>
  <c r="S66" i="1"/>
  <c r="T65" i="1"/>
  <c r="S65" i="1"/>
  <c r="T64" i="1"/>
  <c r="S64" i="1"/>
  <c r="T63" i="1"/>
  <c r="S63" i="1"/>
  <c r="T62" i="1"/>
  <c r="S62" i="1"/>
  <c r="T61" i="1"/>
  <c r="S61" i="1"/>
  <c r="T60" i="1"/>
  <c r="S60" i="1"/>
  <c r="T59" i="1"/>
  <c r="S59" i="1"/>
  <c r="T58" i="1"/>
  <c r="S58" i="1"/>
  <c r="T57" i="1"/>
  <c r="S57" i="1"/>
  <c r="T56" i="1"/>
  <c r="S56" i="1"/>
  <c r="T55" i="1"/>
  <c r="S55" i="1"/>
  <c r="T54" i="1"/>
  <c r="S54" i="1"/>
  <c r="T53" i="1"/>
  <c r="S53" i="1"/>
  <c r="T52" i="1"/>
  <c r="S52" i="1"/>
  <c r="T51" i="1"/>
  <c r="S51" i="1"/>
  <c r="T50" i="1"/>
  <c r="S50" i="1"/>
  <c r="T49" i="1"/>
  <c r="S49" i="1"/>
  <c r="T48" i="1"/>
  <c r="S48" i="1"/>
  <c r="T47" i="1"/>
  <c r="S47" i="1"/>
  <c r="T46" i="1"/>
  <c r="S46" i="1"/>
  <c r="T45" i="1"/>
  <c r="S45" i="1"/>
  <c r="T44" i="1"/>
  <c r="S44" i="1"/>
  <c r="T43" i="1"/>
  <c r="S43" i="1"/>
  <c r="T42" i="1"/>
  <c r="S42" i="1"/>
  <c r="T41" i="1"/>
  <c r="S41" i="1"/>
  <c r="T40" i="1"/>
  <c r="S40" i="1"/>
  <c r="T39" i="1"/>
  <c r="S39" i="1"/>
  <c r="T38" i="1"/>
  <c r="S38" i="1"/>
  <c r="T37" i="1"/>
  <c r="S37" i="1"/>
  <c r="T36" i="1"/>
  <c r="S36" i="1"/>
  <c r="T35" i="1"/>
  <c r="S35" i="1"/>
  <c r="T34" i="1"/>
  <c r="S34" i="1"/>
  <c r="T33" i="1"/>
  <c r="S33" i="1"/>
  <c r="T32" i="1"/>
  <c r="S32" i="1"/>
  <c r="Q87" i="1"/>
  <c r="Q86" i="1"/>
  <c r="Q64" i="1"/>
  <c r="Q63" i="1"/>
  <c r="Q62" i="1"/>
  <c r="Q61" i="1"/>
  <c r="Q60" i="1"/>
  <c r="Q57" i="1"/>
  <c r="Q56" i="1"/>
  <c r="Q55" i="1"/>
  <c r="Q54" i="1"/>
  <c r="Q53" i="1"/>
  <c r="Q52" i="1"/>
  <c r="Q51" i="1"/>
  <c r="Q50" i="1"/>
  <c r="Q49" i="1"/>
  <c r="Q48" i="1"/>
  <c r="Q47" i="1"/>
  <c r="Q45"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alcChain>
</file>

<file path=xl/sharedStrings.xml><?xml version="1.0" encoding="utf-8"?>
<sst xmlns="http://schemas.openxmlformats.org/spreadsheetml/2006/main" count="408" uniqueCount="122">
  <si>
    <t>Exp</t>
  </si>
  <si>
    <t>Site</t>
  </si>
  <si>
    <t>Hole</t>
  </si>
  <si>
    <t>Core</t>
  </si>
  <si>
    <t>Type</t>
  </si>
  <si>
    <t>Top depth drilled DSF (m)</t>
  </si>
  <si>
    <t>Bottom depth drilled DSF (m)</t>
  </si>
  <si>
    <t>Advanced (m)</t>
  </si>
  <si>
    <t>Recovered length (m)</t>
  </si>
  <si>
    <t>Curated length (m)</t>
  </si>
  <si>
    <t>Top depth cored CSF (m)</t>
  </si>
  <si>
    <t>Bottom depth recovered (m)</t>
  </si>
  <si>
    <t>Recovery (%)</t>
  </si>
  <si>
    <t>Time on deck(UTC)</t>
  </si>
  <si>
    <t>Sections (no.)</t>
  </si>
  <si>
    <t>Label ID</t>
  </si>
  <si>
    <t>U1473</t>
  </si>
  <si>
    <t>A</t>
  </si>
  <si>
    <t>360-U1473A-11</t>
  </si>
  <si>
    <t>R</t>
  </si>
  <si>
    <t>360-U1473A-2R</t>
  </si>
  <si>
    <t>360-U1473A-3R</t>
  </si>
  <si>
    <t>360-U1473A-4R</t>
  </si>
  <si>
    <t>360-U1473A-5R</t>
  </si>
  <si>
    <t>360-U1473A-6R</t>
  </si>
  <si>
    <t>360-U1473A-7R</t>
  </si>
  <si>
    <t>360-U1473A-8R</t>
  </si>
  <si>
    <t>360-U1473A-9R</t>
  </si>
  <si>
    <t>360-U1473A-10R</t>
  </si>
  <si>
    <t>360-U1473A-11R</t>
  </si>
  <si>
    <t>360-U1473A-12R</t>
  </si>
  <si>
    <t>360-U1473A-13R</t>
  </si>
  <si>
    <t>360-U1473A-14R</t>
  </si>
  <si>
    <t>360-U1473A-15R</t>
  </si>
  <si>
    <t>360-U1473A-16R</t>
  </si>
  <si>
    <t>360-U1473A-17R</t>
  </si>
  <si>
    <t>360-U1473A-18R</t>
  </si>
  <si>
    <t>360-U1473A-19R</t>
  </si>
  <si>
    <t>360-U1473A-20R</t>
  </si>
  <si>
    <t>360-U1473A-21R</t>
  </si>
  <si>
    <t>360-U1473A-22R</t>
  </si>
  <si>
    <t>360-U1473A-23R</t>
  </si>
  <si>
    <t>360-U1473A-24R</t>
  </si>
  <si>
    <t>360-U1473A-25R</t>
  </si>
  <si>
    <t>360-U1473A-26R</t>
  </si>
  <si>
    <t>360-U1473A-27R</t>
  </si>
  <si>
    <t>360-U1473A-28R</t>
  </si>
  <si>
    <t>360-U1473A-29R</t>
  </si>
  <si>
    <t>360-U1473A-30R</t>
  </si>
  <si>
    <t>360-U1473A-31R</t>
  </si>
  <si>
    <t>360-U1473A-32R</t>
  </si>
  <si>
    <t>360-U1473A-33R</t>
  </si>
  <si>
    <t>360-U1473A-34R</t>
  </si>
  <si>
    <t>360-U1473A-35R</t>
  </si>
  <si>
    <t>360-U1473A-36R</t>
  </si>
  <si>
    <t>360-U1473A-37R</t>
  </si>
  <si>
    <t>360-U1473A-38R</t>
  </si>
  <si>
    <t>360-U1473A-39R</t>
  </si>
  <si>
    <t>360-U1473A-40R</t>
  </si>
  <si>
    <t>360-U1473A-41R</t>
  </si>
  <si>
    <t>360-U1473A-42R</t>
  </si>
  <si>
    <t>360-U1473A-43R</t>
  </si>
  <si>
    <t>360-U1473A-44R</t>
  </si>
  <si>
    <t>M</t>
  </si>
  <si>
    <t>360-U1473A-45M</t>
  </si>
  <si>
    <t>360-U1473A-46R</t>
  </si>
  <si>
    <t>360-U1473A-47R</t>
  </si>
  <si>
    <t>360-U1473A-48R</t>
  </si>
  <si>
    <t>360-U1473A-49R</t>
  </si>
  <si>
    <t>360-U1473A-50R</t>
  </si>
  <si>
    <t>360-U1473A-51R</t>
  </si>
  <si>
    <t>360-U1473A-52R</t>
  </si>
  <si>
    <t>360-U1473A-53R</t>
  </si>
  <si>
    <t>360-U1473A-54R</t>
  </si>
  <si>
    <t>360-U1473A-55R</t>
  </si>
  <si>
    <t>360-U1473A-561</t>
  </si>
  <si>
    <t>360-U1473A-57R</t>
  </si>
  <si>
    <t>360-U1473A-58R</t>
  </si>
  <si>
    <t>360-U1473A-59R</t>
  </si>
  <si>
    <t>360-U1473A-60R</t>
  </si>
  <si>
    <t>360-U1473A-61R</t>
  </si>
  <si>
    <t>360-U1473A-62R</t>
  </si>
  <si>
    <t>360-U1473A-63R</t>
  </si>
  <si>
    <t>360-U1473A-64R</t>
  </si>
  <si>
    <t>360-U1473A-65R</t>
  </si>
  <si>
    <t>360-U1473A-66R</t>
  </si>
  <si>
    <t>360-U1473A-67R</t>
  </si>
  <si>
    <t>360-U1473A-68R</t>
  </si>
  <si>
    <t>360-U1473A-69R</t>
  </si>
  <si>
    <t>360-U1473A-70R</t>
  </si>
  <si>
    <t>360-U1473A-71R</t>
  </si>
  <si>
    <t>Shifted top</t>
  </si>
  <si>
    <t>Shifted recovered bottom</t>
  </si>
  <si>
    <t>360-U1473A-72R</t>
  </si>
  <si>
    <t>360-U1473A-73R</t>
  </si>
  <si>
    <t>360-U1473A-74R</t>
  </si>
  <si>
    <t>360-U1473A-75R</t>
  </si>
  <si>
    <t>360-U1473A-76R</t>
  </si>
  <si>
    <t>360-U1473A-77R</t>
  </si>
  <si>
    <t>360-U1473A-78R</t>
  </si>
  <si>
    <t>360-U1473A-79R</t>
  </si>
  <si>
    <t>360-U1473A-80R</t>
  </si>
  <si>
    <t>360-U1473A-81R</t>
  </si>
  <si>
    <t>360-U1473A-82R</t>
  </si>
  <si>
    <t>360-U1473A-83R</t>
  </si>
  <si>
    <t>360-U1473A-84R</t>
  </si>
  <si>
    <t>360-U1473A-85R</t>
  </si>
  <si>
    <t>360-U1473A-86R</t>
  </si>
  <si>
    <t>360-U1473A-87R</t>
  </si>
  <si>
    <t>360-U1473A-88R</t>
  </si>
  <si>
    <t>360-U1473A-89R</t>
  </si>
  <si>
    <t>360-U1473A-90R</t>
  </si>
  <si>
    <t>362T</t>
  </si>
  <si>
    <t>362T-U1473A-92M</t>
  </si>
  <si>
    <t>362T-U1473A-93R</t>
  </si>
  <si>
    <t>362T-U1473A-94R</t>
  </si>
  <si>
    <t>362T-U1473A-95R</t>
  </si>
  <si>
    <t>362T-U1473A-96R</t>
  </si>
  <si>
    <t>360-U1473A-91M</t>
  </si>
  <si>
    <t>Shift 1</t>
  </si>
  <si>
    <t>Initial overlap</t>
  </si>
  <si>
    <t>1. Paste new core data (columns A-P). 
2. Paste formulas for shifted depth (Columns in S and T)
3. Paste overlap formula down (column Q) - negative values turn red.
4. Start at the bottom of column "Shift 1" and paste yellow formula if overlap is negative (red).
5. If shift is negative, move one up, otherwise delete formula and then move one up.
6. Repeat until at top.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</si>
</sst>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5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9">
    <xf numFmtId="0" fontId="0" fillId="0" borderId="0" xfId="0"/>
    <xf numFmtId="0" fontId="0" fillId="0" borderId="0" xfId="0" applyAlignment="1">
      <alignment vertical="center"/>
    </xf>
    <xf numFmtId="22"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textRotation="90" wrapText="1"/>
    </xf>
    <xf numFmtId="0" fontId="0" fillId="0" borderId="0" xfId="0" applyFill="1" applyAlignment="1">
      <alignment vertical="center"/>
    </xf>
    <xf numFmtId="0" fontId="0" fillId="2" borderId="0" xfId="0" applyFill="1" applyAlignment="1">
      <alignment vertical="center"/>
    </xf>
    <xf numFmtId="22" fontId="0" fillId="2" borderId="0" xfId="0" applyNumberFormat="1" applyFill="1" applyAlignment="1">
      <alignment vertical="center"/>
    </xf>
    <xf numFmtId="0" fontId="0" fillId="0" borderId="0" xfId="0" applyFont="1" applyAlignment="1">
      <alignment vertical="center" wrapText="1"/>
    </xf>
  </cellXfs>
  <cellStyles count="5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Normal" xfId="0" builtinId="0"/>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abSelected="1" workbookViewId="0">
      <pane ySplit="1" topLeftCell="A56" activePane="bottomLeft" state="frozen"/>
      <selection pane="bottomLeft" activeCell="U91" sqref="U91"/>
    </sheetView>
  </sheetViews>
  <sheetFormatPr baseColWidth="10" defaultRowHeight="15" x14ac:dyDescent="0"/>
  <cols>
    <col min="1" max="2" width="6.5" style="1" bestFit="1" customWidth="1"/>
    <col min="3" max="4" width="5" style="1" bestFit="1" customWidth="1"/>
    <col min="5" max="5" width="5.1640625" style="1" bestFit="1" customWidth="1"/>
    <col min="6" max="7" width="8" style="1" customWidth="1"/>
    <col min="8" max="8" width="4.6640625" style="1" customWidth="1"/>
    <col min="9" max="10" width="10" style="1" customWidth="1"/>
    <col min="11" max="12" width="10.33203125" style="1" customWidth="1"/>
    <col min="13" max="13" width="4.33203125" style="1" customWidth="1"/>
    <col min="14" max="16" width="2.6640625" style="1" customWidth="1"/>
    <col min="17" max="17" width="5.83203125" style="1" bestFit="1" customWidth="1"/>
    <col min="18" max="20" width="8.83203125" style="1" customWidth="1"/>
    <col min="21" max="21" width="79.5" style="1" customWidth="1"/>
    <col min="22" max="16384" width="10.83203125" style="1"/>
  </cols>
  <sheetData>
    <row r="1" spans="1:21" s="3" customFormat="1" ht="93"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4" t="s">
        <v>120</v>
      </c>
      <c r="R1" s="4" t="s">
        <v>119</v>
      </c>
      <c r="S1" s="4" t="s">
        <v>91</v>
      </c>
      <c r="T1" s="4" t="s">
        <v>92</v>
      </c>
      <c r="U1" s="8" t="s">
        <v>121</v>
      </c>
    </row>
    <row r="2" spans="1:21">
      <c r="A2" s="1">
        <v>360</v>
      </c>
      <c r="B2" s="1" t="s">
        <v>16</v>
      </c>
      <c r="C2" s="1" t="s">
        <v>17</v>
      </c>
      <c r="D2" s="1">
        <v>1</v>
      </c>
      <c r="E2" s="1">
        <v>1</v>
      </c>
      <c r="F2" s="1">
        <v>0</v>
      </c>
      <c r="G2" s="1">
        <v>9.5</v>
      </c>
      <c r="H2" s="1">
        <v>9.5</v>
      </c>
      <c r="I2" s="1">
        <v>0</v>
      </c>
      <c r="J2" s="1">
        <v>0</v>
      </c>
      <c r="K2" s="1">
        <v>0</v>
      </c>
      <c r="L2" s="1">
        <v>0</v>
      </c>
      <c r="N2" s="2">
        <v>42356.614583333336</v>
      </c>
      <c r="O2" s="1">
        <v>0</v>
      </c>
      <c r="P2" s="1" t="s">
        <v>18</v>
      </c>
      <c r="Q2" s="1">
        <f>G2-L2</f>
        <v>9.5</v>
      </c>
      <c r="S2" s="1">
        <f t="shared" ref="S2:S31" si="0">K2+R2</f>
        <v>0</v>
      </c>
      <c r="T2" s="1">
        <f t="shared" ref="T2:T31" si="1">L2+R2</f>
        <v>0</v>
      </c>
    </row>
    <row r="3" spans="1:21">
      <c r="A3" s="1">
        <v>360</v>
      </c>
      <c r="B3" s="1" t="s">
        <v>16</v>
      </c>
      <c r="C3" s="1" t="s">
        <v>17</v>
      </c>
      <c r="D3" s="1">
        <v>2</v>
      </c>
      <c r="E3" s="1" t="s">
        <v>19</v>
      </c>
      <c r="F3" s="1">
        <v>9.5</v>
      </c>
      <c r="G3" s="1">
        <v>12.8</v>
      </c>
      <c r="H3" s="1">
        <v>3.3</v>
      </c>
      <c r="I3" s="1">
        <v>2.25</v>
      </c>
      <c r="J3" s="1">
        <v>2.4500000000000002</v>
      </c>
      <c r="K3" s="1">
        <v>9.5</v>
      </c>
      <c r="L3" s="1">
        <v>11.95</v>
      </c>
      <c r="M3" s="1">
        <v>68</v>
      </c>
      <c r="N3" s="2">
        <v>42357.989583333336</v>
      </c>
      <c r="O3" s="1">
        <v>2</v>
      </c>
      <c r="P3" s="1" t="s">
        <v>20</v>
      </c>
      <c r="Q3" s="1">
        <f t="shared" ref="Q3:Q66" si="2">G3-L3</f>
        <v>0.85000000000000142</v>
      </c>
      <c r="S3" s="1">
        <f t="shared" si="0"/>
        <v>9.5</v>
      </c>
      <c r="T3" s="1">
        <f t="shared" si="1"/>
        <v>11.95</v>
      </c>
    </row>
    <row r="4" spans="1:21">
      <c r="A4" s="1">
        <v>360</v>
      </c>
      <c r="B4" s="1" t="s">
        <v>16</v>
      </c>
      <c r="C4" s="1" t="s">
        <v>17</v>
      </c>
      <c r="D4" s="1">
        <v>3</v>
      </c>
      <c r="E4" s="1" t="s">
        <v>19</v>
      </c>
      <c r="F4" s="1">
        <v>12.8</v>
      </c>
      <c r="G4" s="1">
        <v>22.4</v>
      </c>
      <c r="H4" s="1">
        <v>9.6</v>
      </c>
      <c r="I4" s="1">
        <v>4.24</v>
      </c>
      <c r="J4" s="1">
        <v>5.0999999999999996</v>
      </c>
      <c r="K4" s="1">
        <v>12.8</v>
      </c>
      <c r="L4" s="1">
        <v>17.899999999999999</v>
      </c>
      <c r="M4" s="1">
        <v>44</v>
      </c>
      <c r="N4" s="2">
        <v>42358.232638888891</v>
      </c>
      <c r="O4" s="1">
        <v>4</v>
      </c>
      <c r="P4" s="1" t="s">
        <v>21</v>
      </c>
      <c r="Q4" s="1">
        <f t="shared" si="2"/>
        <v>4.5</v>
      </c>
      <c r="S4" s="1">
        <f t="shared" si="0"/>
        <v>12.8</v>
      </c>
      <c r="T4" s="1">
        <f t="shared" si="1"/>
        <v>17.899999999999999</v>
      </c>
    </row>
    <row r="5" spans="1:21">
      <c r="A5" s="1">
        <v>360</v>
      </c>
      <c r="B5" s="1" t="s">
        <v>16</v>
      </c>
      <c r="C5" s="1" t="s">
        <v>17</v>
      </c>
      <c r="D5" s="1">
        <v>4</v>
      </c>
      <c r="E5" s="1" t="s">
        <v>19</v>
      </c>
      <c r="F5" s="1">
        <v>22.4</v>
      </c>
      <c r="G5" s="1">
        <v>32</v>
      </c>
      <c r="H5" s="1">
        <v>9.6</v>
      </c>
      <c r="I5" s="1">
        <v>6.27</v>
      </c>
      <c r="J5" s="1">
        <v>8.41</v>
      </c>
      <c r="K5" s="1">
        <v>22.4</v>
      </c>
      <c r="L5" s="1">
        <v>30.81</v>
      </c>
      <c r="M5" s="1">
        <v>65</v>
      </c>
      <c r="N5" s="2">
        <v>42358.520833333336</v>
      </c>
      <c r="O5" s="1">
        <v>6</v>
      </c>
      <c r="P5" s="1" t="s">
        <v>22</v>
      </c>
      <c r="Q5" s="1">
        <f t="shared" si="2"/>
        <v>1.1900000000000013</v>
      </c>
      <c r="S5" s="1">
        <f t="shared" si="0"/>
        <v>22.4</v>
      </c>
      <c r="T5" s="1">
        <f t="shared" si="1"/>
        <v>30.81</v>
      </c>
    </row>
    <row r="6" spans="1:21">
      <c r="A6" s="1">
        <v>360</v>
      </c>
      <c r="B6" s="1" t="s">
        <v>16</v>
      </c>
      <c r="C6" s="1" t="s">
        <v>17</v>
      </c>
      <c r="D6" s="1">
        <v>5</v>
      </c>
      <c r="E6" s="1" t="s">
        <v>19</v>
      </c>
      <c r="F6" s="1">
        <v>32</v>
      </c>
      <c r="G6" s="1">
        <v>41.6</v>
      </c>
      <c r="H6" s="1">
        <v>9.6</v>
      </c>
      <c r="I6" s="1">
        <v>2.0699999999999998</v>
      </c>
      <c r="J6" s="1">
        <v>2.0499999999999998</v>
      </c>
      <c r="K6" s="1">
        <v>32</v>
      </c>
      <c r="L6" s="1">
        <v>34.049999999999997</v>
      </c>
      <c r="M6" s="1">
        <v>22</v>
      </c>
      <c r="N6" s="2">
        <v>42358.677083333336</v>
      </c>
      <c r="O6" s="1">
        <v>2</v>
      </c>
      <c r="P6" s="1" t="s">
        <v>23</v>
      </c>
      <c r="Q6" s="1">
        <f t="shared" si="2"/>
        <v>7.5500000000000043</v>
      </c>
      <c r="S6" s="1">
        <f t="shared" si="0"/>
        <v>32</v>
      </c>
      <c r="T6" s="1">
        <f t="shared" si="1"/>
        <v>34.049999999999997</v>
      </c>
    </row>
    <row r="7" spans="1:21">
      <c r="A7" s="1">
        <v>360</v>
      </c>
      <c r="B7" s="1" t="s">
        <v>16</v>
      </c>
      <c r="C7" s="1" t="s">
        <v>17</v>
      </c>
      <c r="D7" s="1">
        <v>6</v>
      </c>
      <c r="E7" s="1" t="s">
        <v>19</v>
      </c>
      <c r="F7" s="1">
        <v>41.6</v>
      </c>
      <c r="G7" s="1">
        <v>51.3</v>
      </c>
      <c r="H7" s="1">
        <v>9.6999999999999993</v>
      </c>
      <c r="I7" s="1">
        <v>3.08</v>
      </c>
      <c r="J7" s="1">
        <v>4.08</v>
      </c>
      <c r="K7" s="1">
        <v>41.6</v>
      </c>
      <c r="L7" s="1">
        <v>45.68</v>
      </c>
      <c r="M7" s="1">
        <v>32</v>
      </c>
      <c r="N7" s="2">
        <v>42358.826388888891</v>
      </c>
      <c r="O7" s="1">
        <v>3</v>
      </c>
      <c r="P7" s="1" t="s">
        <v>24</v>
      </c>
      <c r="Q7" s="1">
        <f t="shared" si="2"/>
        <v>5.6199999999999974</v>
      </c>
      <c r="S7" s="1">
        <f t="shared" si="0"/>
        <v>41.6</v>
      </c>
      <c r="T7" s="1">
        <f t="shared" si="1"/>
        <v>45.68</v>
      </c>
    </row>
    <row r="8" spans="1:21">
      <c r="A8" s="1">
        <v>360</v>
      </c>
      <c r="B8" s="1" t="s">
        <v>16</v>
      </c>
      <c r="C8" s="1" t="s">
        <v>17</v>
      </c>
      <c r="D8" s="1">
        <v>7</v>
      </c>
      <c r="E8" s="1" t="s">
        <v>19</v>
      </c>
      <c r="F8" s="1">
        <v>51.3</v>
      </c>
      <c r="G8" s="1">
        <v>61</v>
      </c>
      <c r="H8" s="1">
        <v>9.6999999999999993</v>
      </c>
      <c r="I8" s="1">
        <v>1.92</v>
      </c>
      <c r="J8" s="1">
        <v>2.27</v>
      </c>
      <c r="K8" s="1">
        <v>51.3</v>
      </c>
      <c r="L8" s="1">
        <v>53.57</v>
      </c>
      <c r="M8" s="1">
        <v>20</v>
      </c>
      <c r="N8" s="2">
        <v>42359.003472222219</v>
      </c>
      <c r="O8" s="1">
        <v>2</v>
      </c>
      <c r="P8" s="1" t="s">
        <v>25</v>
      </c>
      <c r="Q8" s="1">
        <f t="shared" si="2"/>
        <v>7.43</v>
      </c>
      <c r="S8" s="1">
        <f t="shared" si="0"/>
        <v>51.3</v>
      </c>
      <c r="T8" s="1">
        <f t="shared" si="1"/>
        <v>53.57</v>
      </c>
    </row>
    <row r="9" spans="1:21">
      <c r="A9" s="1">
        <v>360</v>
      </c>
      <c r="B9" s="1" t="s">
        <v>16</v>
      </c>
      <c r="C9" s="1" t="s">
        <v>17</v>
      </c>
      <c r="D9" s="1">
        <v>8</v>
      </c>
      <c r="E9" s="1" t="s">
        <v>19</v>
      </c>
      <c r="F9" s="1">
        <v>61</v>
      </c>
      <c r="G9" s="1">
        <v>70.7</v>
      </c>
      <c r="H9" s="1">
        <v>9.6999999999999993</v>
      </c>
      <c r="I9" s="1">
        <v>4.92</v>
      </c>
      <c r="J9" s="1">
        <v>5.82</v>
      </c>
      <c r="K9" s="1">
        <v>61</v>
      </c>
      <c r="L9" s="1">
        <v>66.819999999999993</v>
      </c>
      <c r="M9" s="1">
        <v>51</v>
      </c>
      <c r="N9" s="2">
        <v>42359.256944444445</v>
      </c>
      <c r="O9" s="1">
        <v>4</v>
      </c>
      <c r="P9" s="1" t="s">
        <v>26</v>
      </c>
      <c r="Q9" s="1">
        <f t="shared" si="2"/>
        <v>3.8800000000000097</v>
      </c>
      <c r="S9" s="1">
        <f t="shared" si="0"/>
        <v>61</v>
      </c>
      <c r="T9" s="1">
        <f t="shared" si="1"/>
        <v>66.819999999999993</v>
      </c>
    </row>
    <row r="10" spans="1:21">
      <c r="A10" s="1">
        <v>360</v>
      </c>
      <c r="B10" s="1" t="s">
        <v>16</v>
      </c>
      <c r="C10" s="1" t="s">
        <v>17</v>
      </c>
      <c r="D10" s="1">
        <v>9</v>
      </c>
      <c r="E10" s="1" t="s">
        <v>19</v>
      </c>
      <c r="F10" s="1">
        <v>70.7</v>
      </c>
      <c r="G10" s="1">
        <v>80.400000000000006</v>
      </c>
      <c r="H10" s="1">
        <v>9.6999999999999993</v>
      </c>
      <c r="I10" s="1">
        <v>5.92</v>
      </c>
      <c r="J10" s="1">
        <v>7.14</v>
      </c>
      <c r="K10" s="1">
        <v>70.7</v>
      </c>
      <c r="L10" s="1">
        <v>77.84</v>
      </c>
      <c r="M10" s="1">
        <v>61</v>
      </c>
      <c r="N10" s="2">
        <v>42359.447916666664</v>
      </c>
      <c r="O10" s="1">
        <v>5</v>
      </c>
      <c r="P10" s="1" t="s">
        <v>27</v>
      </c>
      <c r="Q10" s="1">
        <f t="shared" si="2"/>
        <v>2.5600000000000023</v>
      </c>
      <c r="S10" s="1">
        <f t="shared" si="0"/>
        <v>70.7</v>
      </c>
      <c r="T10" s="1">
        <f t="shared" si="1"/>
        <v>77.84</v>
      </c>
    </row>
    <row r="11" spans="1:21">
      <c r="A11" s="1">
        <v>360</v>
      </c>
      <c r="B11" s="1" t="s">
        <v>16</v>
      </c>
      <c r="C11" s="1" t="s">
        <v>17</v>
      </c>
      <c r="D11" s="1">
        <v>10</v>
      </c>
      <c r="E11" s="1" t="s">
        <v>19</v>
      </c>
      <c r="F11" s="1">
        <v>80.400000000000006</v>
      </c>
      <c r="G11" s="1">
        <v>90.1</v>
      </c>
      <c r="H11" s="1">
        <v>9.6999999999999993</v>
      </c>
      <c r="I11" s="1">
        <v>3.07</v>
      </c>
      <c r="J11" s="1">
        <v>3.43</v>
      </c>
      <c r="K11" s="1">
        <v>80.400000000000006</v>
      </c>
      <c r="L11" s="1">
        <v>83.83</v>
      </c>
      <c r="M11" s="1">
        <v>32</v>
      </c>
      <c r="N11" s="2">
        <v>42360.163194444445</v>
      </c>
      <c r="O11" s="1">
        <v>3</v>
      </c>
      <c r="P11" s="1" t="s">
        <v>28</v>
      </c>
      <c r="Q11" s="1">
        <f t="shared" si="2"/>
        <v>6.269999999999996</v>
      </c>
      <c r="S11" s="1">
        <f t="shared" si="0"/>
        <v>80.400000000000006</v>
      </c>
      <c r="T11" s="1">
        <f t="shared" si="1"/>
        <v>83.83</v>
      </c>
    </row>
    <row r="12" spans="1:21">
      <c r="A12" s="1">
        <v>360</v>
      </c>
      <c r="B12" s="1" t="s">
        <v>16</v>
      </c>
      <c r="C12" s="1" t="s">
        <v>17</v>
      </c>
      <c r="D12" s="1">
        <v>11</v>
      </c>
      <c r="E12" s="1" t="s">
        <v>19</v>
      </c>
      <c r="F12" s="1">
        <v>90.1</v>
      </c>
      <c r="G12" s="1">
        <v>99.8</v>
      </c>
      <c r="H12" s="1">
        <v>9.6999999999999993</v>
      </c>
      <c r="I12" s="1">
        <v>6.19</v>
      </c>
      <c r="J12" s="1">
        <v>7.01</v>
      </c>
      <c r="K12" s="1">
        <v>90.1</v>
      </c>
      <c r="L12" s="1">
        <v>97.11</v>
      </c>
      <c r="M12" s="1">
        <v>64</v>
      </c>
      <c r="N12" s="2">
        <v>42360.347222222219</v>
      </c>
      <c r="O12" s="1">
        <v>5</v>
      </c>
      <c r="P12" s="1" t="s">
        <v>29</v>
      </c>
      <c r="Q12" s="1">
        <f t="shared" si="2"/>
        <v>2.6899999999999977</v>
      </c>
      <c r="S12" s="1">
        <f t="shared" si="0"/>
        <v>90.1</v>
      </c>
      <c r="T12" s="1">
        <f t="shared" si="1"/>
        <v>97.11</v>
      </c>
    </row>
    <row r="13" spans="1:21">
      <c r="A13" s="1">
        <v>360</v>
      </c>
      <c r="B13" s="1" t="s">
        <v>16</v>
      </c>
      <c r="C13" s="1" t="s">
        <v>17</v>
      </c>
      <c r="D13" s="1">
        <v>12</v>
      </c>
      <c r="E13" s="1" t="s">
        <v>19</v>
      </c>
      <c r="F13" s="1">
        <v>99.8</v>
      </c>
      <c r="G13" s="1">
        <v>109.5</v>
      </c>
      <c r="H13" s="1">
        <v>9.6999999999999993</v>
      </c>
      <c r="I13" s="1">
        <v>6.3</v>
      </c>
      <c r="J13" s="1">
        <v>6.68</v>
      </c>
      <c r="K13" s="1">
        <v>99.8</v>
      </c>
      <c r="L13" s="1">
        <v>106.48</v>
      </c>
      <c r="M13" s="1">
        <v>65</v>
      </c>
      <c r="N13" s="2">
        <v>42360.482638888891</v>
      </c>
      <c r="O13" s="1">
        <v>5</v>
      </c>
      <c r="P13" s="1" t="s">
        <v>30</v>
      </c>
      <c r="Q13" s="1">
        <f t="shared" si="2"/>
        <v>3.019999999999996</v>
      </c>
      <c r="S13" s="1">
        <f t="shared" si="0"/>
        <v>99.8</v>
      </c>
      <c r="T13" s="1">
        <f t="shared" si="1"/>
        <v>106.48</v>
      </c>
    </row>
    <row r="14" spans="1:21">
      <c r="A14" s="1">
        <v>360</v>
      </c>
      <c r="B14" s="1" t="s">
        <v>16</v>
      </c>
      <c r="C14" s="1" t="s">
        <v>17</v>
      </c>
      <c r="D14" s="1">
        <v>13</v>
      </c>
      <c r="E14" s="1" t="s">
        <v>19</v>
      </c>
      <c r="F14" s="1">
        <v>109.5</v>
      </c>
      <c r="G14" s="1">
        <v>119.2</v>
      </c>
      <c r="H14" s="1">
        <v>9.6999999999999993</v>
      </c>
      <c r="I14" s="1">
        <v>5.42</v>
      </c>
      <c r="J14" s="1">
        <v>5.85</v>
      </c>
      <c r="K14" s="1">
        <v>109.5</v>
      </c>
      <c r="L14" s="1">
        <v>115.35</v>
      </c>
      <c r="M14" s="1">
        <v>56</v>
      </c>
      <c r="N14" s="2">
        <v>42360.684027777781</v>
      </c>
      <c r="O14" s="1">
        <v>5</v>
      </c>
      <c r="P14" s="1" t="s">
        <v>31</v>
      </c>
      <c r="Q14" s="1">
        <f t="shared" si="2"/>
        <v>3.8500000000000085</v>
      </c>
      <c r="S14" s="1">
        <f t="shared" si="0"/>
        <v>109.5</v>
      </c>
      <c r="T14" s="1">
        <f t="shared" si="1"/>
        <v>115.35</v>
      </c>
    </row>
    <row r="15" spans="1:21">
      <c r="A15" s="1">
        <v>360</v>
      </c>
      <c r="B15" s="1" t="s">
        <v>16</v>
      </c>
      <c r="C15" s="1" t="s">
        <v>17</v>
      </c>
      <c r="D15" s="1">
        <v>14</v>
      </c>
      <c r="E15" s="1" t="s">
        <v>19</v>
      </c>
      <c r="F15" s="1">
        <v>119.2</v>
      </c>
      <c r="G15" s="1">
        <v>128.9</v>
      </c>
      <c r="H15" s="1">
        <v>9.6999999999999993</v>
      </c>
      <c r="I15" s="1">
        <v>6.09</v>
      </c>
      <c r="J15" s="1">
        <v>7.16</v>
      </c>
      <c r="K15" s="1">
        <v>119.2</v>
      </c>
      <c r="L15" s="1">
        <v>126.36</v>
      </c>
      <c r="M15" s="1">
        <v>63</v>
      </c>
      <c r="N15" s="2">
        <v>42360.934027777781</v>
      </c>
      <c r="O15" s="1">
        <v>5</v>
      </c>
      <c r="P15" s="1" t="s">
        <v>32</v>
      </c>
      <c r="Q15" s="1">
        <f t="shared" si="2"/>
        <v>2.5400000000000063</v>
      </c>
      <c r="S15" s="1">
        <f t="shared" si="0"/>
        <v>119.2</v>
      </c>
      <c r="T15" s="1">
        <f t="shared" si="1"/>
        <v>126.36</v>
      </c>
    </row>
    <row r="16" spans="1:21">
      <c r="A16" s="1">
        <v>360</v>
      </c>
      <c r="B16" s="1" t="s">
        <v>16</v>
      </c>
      <c r="C16" s="1" t="s">
        <v>17</v>
      </c>
      <c r="D16" s="1">
        <v>15</v>
      </c>
      <c r="E16" s="1" t="s">
        <v>19</v>
      </c>
      <c r="F16" s="1">
        <v>128.9</v>
      </c>
      <c r="G16" s="1">
        <v>138.6</v>
      </c>
      <c r="H16" s="1">
        <v>9.6999999999999993</v>
      </c>
      <c r="I16" s="1">
        <v>7.21</v>
      </c>
      <c r="J16" s="1">
        <v>8.6999999999999993</v>
      </c>
      <c r="K16" s="1">
        <v>128.9</v>
      </c>
      <c r="L16" s="1">
        <v>137.6</v>
      </c>
      <c r="M16" s="1">
        <v>74</v>
      </c>
      <c r="N16" s="2">
        <v>42361.152777777781</v>
      </c>
      <c r="O16" s="1">
        <v>7</v>
      </c>
      <c r="P16" s="1" t="s">
        <v>33</v>
      </c>
      <c r="Q16" s="1">
        <f t="shared" si="2"/>
        <v>1</v>
      </c>
      <c r="S16" s="1">
        <f t="shared" si="0"/>
        <v>128.9</v>
      </c>
      <c r="T16" s="1">
        <f t="shared" si="1"/>
        <v>137.6</v>
      </c>
    </row>
    <row r="17" spans="1:20">
      <c r="A17" s="1">
        <v>360</v>
      </c>
      <c r="B17" s="1" t="s">
        <v>16</v>
      </c>
      <c r="C17" s="1" t="s">
        <v>17</v>
      </c>
      <c r="D17" s="1">
        <v>16</v>
      </c>
      <c r="E17" s="1" t="s">
        <v>19</v>
      </c>
      <c r="F17" s="1">
        <v>138.6</v>
      </c>
      <c r="G17" s="1">
        <v>148.30000000000001</v>
      </c>
      <c r="H17" s="1">
        <v>9.6999999999999993</v>
      </c>
      <c r="I17" s="1">
        <v>7.84</v>
      </c>
      <c r="J17" s="1">
        <v>8.83</v>
      </c>
      <c r="K17" s="1">
        <v>138.6</v>
      </c>
      <c r="L17" s="1">
        <v>147.43</v>
      </c>
      <c r="M17" s="1">
        <v>81</v>
      </c>
      <c r="N17" s="2">
        <v>42361.423611111109</v>
      </c>
      <c r="O17" s="1">
        <v>6</v>
      </c>
      <c r="P17" s="1" t="s">
        <v>34</v>
      </c>
      <c r="Q17" s="1">
        <f t="shared" si="2"/>
        <v>0.87000000000000455</v>
      </c>
      <c r="S17" s="1">
        <f t="shared" si="0"/>
        <v>138.6</v>
      </c>
      <c r="T17" s="1">
        <f t="shared" si="1"/>
        <v>147.43</v>
      </c>
    </row>
    <row r="18" spans="1:20">
      <c r="A18" s="1">
        <v>360</v>
      </c>
      <c r="B18" s="1" t="s">
        <v>16</v>
      </c>
      <c r="C18" s="1" t="s">
        <v>17</v>
      </c>
      <c r="D18" s="1">
        <v>17</v>
      </c>
      <c r="E18" s="1" t="s">
        <v>19</v>
      </c>
      <c r="F18" s="1">
        <v>148.30000000000001</v>
      </c>
      <c r="G18" s="1">
        <v>158</v>
      </c>
      <c r="H18" s="1">
        <v>9.6999999999999993</v>
      </c>
      <c r="I18" s="1">
        <v>5.94</v>
      </c>
      <c r="J18" s="1">
        <v>7.06</v>
      </c>
      <c r="K18" s="1">
        <v>148.30000000000001</v>
      </c>
      <c r="L18" s="1">
        <v>155.36000000000001</v>
      </c>
      <c r="M18" s="1">
        <v>61</v>
      </c>
      <c r="N18" s="2">
        <v>42361.659722222219</v>
      </c>
      <c r="O18" s="1">
        <v>5</v>
      </c>
      <c r="P18" s="1" t="s">
        <v>35</v>
      </c>
      <c r="Q18" s="1">
        <f t="shared" si="2"/>
        <v>2.6399999999999864</v>
      </c>
      <c r="S18" s="1">
        <f t="shared" si="0"/>
        <v>148.30000000000001</v>
      </c>
      <c r="T18" s="1">
        <f t="shared" si="1"/>
        <v>155.36000000000001</v>
      </c>
    </row>
    <row r="19" spans="1:20">
      <c r="A19" s="1">
        <v>360</v>
      </c>
      <c r="B19" s="1" t="s">
        <v>16</v>
      </c>
      <c r="C19" s="1" t="s">
        <v>17</v>
      </c>
      <c r="D19" s="1">
        <v>18</v>
      </c>
      <c r="E19" s="1" t="s">
        <v>19</v>
      </c>
      <c r="F19" s="1">
        <v>158</v>
      </c>
      <c r="G19" s="1">
        <v>167.7</v>
      </c>
      <c r="H19" s="1">
        <v>9.6999999999999993</v>
      </c>
      <c r="I19" s="1">
        <v>4.6399999999999997</v>
      </c>
      <c r="J19" s="1">
        <v>5.48</v>
      </c>
      <c r="K19" s="1">
        <v>158</v>
      </c>
      <c r="L19" s="1">
        <v>163.47999999999999</v>
      </c>
      <c r="M19" s="1">
        <v>48</v>
      </c>
      <c r="N19" s="2">
        <v>42361.993055555555</v>
      </c>
      <c r="O19" s="1">
        <v>4</v>
      </c>
      <c r="P19" s="1" t="s">
        <v>36</v>
      </c>
      <c r="Q19" s="1">
        <f t="shared" si="2"/>
        <v>4.2199999999999989</v>
      </c>
      <c r="S19" s="1">
        <f t="shared" si="0"/>
        <v>158</v>
      </c>
      <c r="T19" s="1">
        <f t="shared" si="1"/>
        <v>163.47999999999999</v>
      </c>
    </row>
    <row r="20" spans="1:20">
      <c r="A20" s="1">
        <v>360</v>
      </c>
      <c r="B20" s="1" t="s">
        <v>16</v>
      </c>
      <c r="C20" s="1" t="s">
        <v>17</v>
      </c>
      <c r="D20" s="1">
        <v>19</v>
      </c>
      <c r="E20" s="1" t="s">
        <v>19</v>
      </c>
      <c r="F20" s="1">
        <v>167.7</v>
      </c>
      <c r="G20" s="1">
        <v>177.4</v>
      </c>
      <c r="H20" s="1">
        <v>9.6999999999999993</v>
      </c>
      <c r="I20" s="1">
        <v>2.2999999999999998</v>
      </c>
      <c r="J20" s="1">
        <v>3.01</v>
      </c>
      <c r="K20" s="1">
        <v>167.7</v>
      </c>
      <c r="L20" s="1">
        <v>170.71</v>
      </c>
      <c r="M20" s="1">
        <v>24</v>
      </c>
      <c r="N20" s="2">
        <v>42362.545138888891</v>
      </c>
      <c r="O20" s="1">
        <v>2</v>
      </c>
      <c r="P20" s="1" t="s">
        <v>37</v>
      </c>
      <c r="Q20" s="1">
        <f t="shared" si="2"/>
        <v>6.6899999999999977</v>
      </c>
      <c r="S20" s="1">
        <f t="shared" si="0"/>
        <v>167.7</v>
      </c>
      <c r="T20" s="1">
        <f t="shared" si="1"/>
        <v>170.71</v>
      </c>
    </row>
    <row r="21" spans="1:20">
      <c r="A21" s="1">
        <v>360</v>
      </c>
      <c r="B21" s="1" t="s">
        <v>16</v>
      </c>
      <c r="C21" s="1" t="s">
        <v>17</v>
      </c>
      <c r="D21" s="1">
        <v>20</v>
      </c>
      <c r="E21" s="1" t="s">
        <v>19</v>
      </c>
      <c r="F21" s="1">
        <v>177.4</v>
      </c>
      <c r="G21" s="1">
        <v>180.1</v>
      </c>
      <c r="H21" s="1">
        <v>2.7</v>
      </c>
      <c r="I21" s="1">
        <v>2.15</v>
      </c>
      <c r="J21" s="1">
        <v>2.44</v>
      </c>
      <c r="K21" s="1">
        <v>177.4</v>
      </c>
      <c r="L21" s="1">
        <v>179.84</v>
      </c>
      <c r="M21" s="1">
        <v>80</v>
      </c>
      <c r="N21" s="2">
        <v>42362.645833333336</v>
      </c>
      <c r="O21" s="1">
        <v>2</v>
      </c>
      <c r="P21" s="1" t="s">
        <v>38</v>
      </c>
      <c r="Q21" s="1">
        <f t="shared" si="2"/>
        <v>0.25999999999999091</v>
      </c>
      <c r="S21" s="1">
        <f t="shared" si="0"/>
        <v>177.4</v>
      </c>
      <c r="T21" s="1">
        <f t="shared" si="1"/>
        <v>179.84</v>
      </c>
    </row>
    <row r="22" spans="1:20">
      <c r="A22" s="1">
        <v>360</v>
      </c>
      <c r="B22" s="1" t="s">
        <v>16</v>
      </c>
      <c r="C22" s="1" t="s">
        <v>17</v>
      </c>
      <c r="D22" s="1">
        <v>21</v>
      </c>
      <c r="E22" s="1" t="s">
        <v>19</v>
      </c>
      <c r="F22" s="1">
        <v>180.1</v>
      </c>
      <c r="G22" s="1">
        <v>187.1</v>
      </c>
      <c r="H22" s="1">
        <v>7</v>
      </c>
      <c r="I22" s="1">
        <v>4</v>
      </c>
      <c r="J22" s="1">
        <v>4.5999999999999996</v>
      </c>
      <c r="K22" s="1">
        <v>180.1</v>
      </c>
      <c r="L22" s="1">
        <v>184.7</v>
      </c>
      <c r="M22" s="1">
        <v>57</v>
      </c>
      <c r="N22" s="2">
        <v>42363.517361111109</v>
      </c>
      <c r="O22" s="1">
        <v>4</v>
      </c>
      <c r="P22" s="1" t="s">
        <v>39</v>
      </c>
      <c r="Q22" s="1">
        <f t="shared" si="2"/>
        <v>2.4000000000000057</v>
      </c>
      <c r="S22" s="1">
        <f t="shared" si="0"/>
        <v>180.1</v>
      </c>
      <c r="T22" s="1">
        <f t="shared" si="1"/>
        <v>184.7</v>
      </c>
    </row>
    <row r="23" spans="1:20">
      <c r="A23" s="1">
        <v>360</v>
      </c>
      <c r="B23" s="1" t="s">
        <v>16</v>
      </c>
      <c r="C23" s="1" t="s">
        <v>17</v>
      </c>
      <c r="D23" s="1">
        <v>22</v>
      </c>
      <c r="E23" s="1" t="s">
        <v>19</v>
      </c>
      <c r="F23" s="1">
        <v>187.1</v>
      </c>
      <c r="G23" s="1">
        <v>196.8</v>
      </c>
      <c r="H23" s="1">
        <v>9.6999999999999993</v>
      </c>
      <c r="I23" s="1">
        <v>1.56</v>
      </c>
      <c r="J23" s="1">
        <v>1.95</v>
      </c>
      <c r="K23" s="1">
        <v>187.1</v>
      </c>
      <c r="L23" s="1">
        <v>189.05</v>
      </c>
      <c r="M23" s="1">
        <v>16</v>
      </c>
      <c r="N23" s="2">
        <v>42363.631944444445</v>
      </c>
      <c r="O23" s="1">
        <v>2</v>
      </c>
      <c r="P23" s="1" t="s">
        <v>40</v>
      </c>
      <c r="Q23" s="1">
        <f t="shared" si="2"/>
        <v>7.75</v>
      </c>
      <c r="S23" s="1">
        <f t="shared" si="0"/>
        <v>187.1</v>
      </c>
      <c r="T23" s="1">
        <f t="shared" si="1"/>
        <v>189.05</v>
      </c>
    </row>
    <row r="24" spans="1:20">
      <c r="A24" s="1">
        <v>360</v>
      </c>
      <c r="B24" s="1" t="s">
        <v>16</v>
      </c>
      <c r="C24" s="1" t="s">
        <v>17</v>
      </c>
      <c r="D24" s="1">
        <v>23</v>
      </c>
      <c r="E24" s="1" t="s">
        <v>19</v>
      </c>
      <c r="F24" s="1">
        <v>196.8</v>
      </c>
      <c r="G24" s="1">
        <v>206.5</v>
      </c>
      <c r="H24" s="1">
        <v>9.6999999999999993</v>
      </c>
      <c r="I24" s="1">
        <v>4.12</v>
      </c>
      <c r="J24" s="1">
        <v>5.69</v>
      </c>
      <c r="K24" s="1">
        <v>196.8</v>
      </c>
      <c r="L24" s="1">
        <v>202.49</v>
      </c>
      <c r="M24" s="1">
        <v>42</v>
      </c>
      <c r="N24" s="2">
        <v>42363.760416666664</v>
      </c>
      <c r="O24" s="1">
        <v>4</v>
      </c>
      <c r="P24" s="1" t="s">
        <v>41</v>
      </c>
      <c r="Q24" s="1">
        <f t="shared" si="2"/>
        <v>4.0099999999999909</v>
      </c>
      <c r="S24" s="1">
        <f t="shared" si="0"/>
        <v>196.8</v>
      </c>
      <c r="T24" s="1">
        <f t="shared" si="1"/>
        <v>202.49</v>
      </c>
    </row>
    <row r="25" spans="1:20">
      <c r="A25" s="1">
        <v>360</v>
      </c>
      <c r="B25" s="1" t="s">
        <v>16</v>
      </c>
      <c r="C25" s="1" t="s">
        <v>17</v>
      </c>
      <c r="D25" s="1">
        <v>24</v>
      </c>
      <c r="E25" s="1" t="s">
        <v>19</v>
      </c>
      <c r="F25" s="1">
        <v>206.5</v>
      </c>
      <c r="G25" s="1">
        <v>216.2</v>
      </c>
      <c r="H25" s="1">
        <v>9.6999999999999993</v>
      </c>
      <c r="I25" s="1">
        <v>3.67</v>
      </c>
      <c r="J25" s="1">
        <v>4.83</v>
      </c>
      <c r="K25" s="1">
        <v>206.5</v>
      </c>
      <c r="L25" s="1">
        <v>211.33</v>
      </c>
      <c r="M25" s="1">
        <v>38</v>
      </c>
      <c r="N25" s="2">
        <v>42363.899305555555</v>
      </c>
      <c r="O25" s="1">
        <v>4</v>
      </c>
      <c r="P25" s="1" t="s">
        <v>42</v>
      </c>
      <c r="Q25" s="1">
        <f t="shared" si="2"/>
        <v>4.8699999999999761</v>
      </c>
      <c r="S25" s="1">
        <f t="shared" si="0"/>
        <v>206.5</v>
      </c>
      <c r="T25" s="1">
        <f t="shared" si="1"/>
        <v>211.33</v>
      </c>
    </row>
    <row r="26" spans="1:20">
      <c r="A26" s="1">
        <v>360</v>
      </c>
      <c r="B26" s="1" t="s">
        <v>16</v>
      </c>
      <c r="C26" s="1" t="s">
        <v>17</v>
      </c>
      <c r="D26" s="1">
        <v>25</v>
      </c>
      <c r="E26" s="1" t="s">
        <v>19</v>
      </c>
      <c r="F26" s="1">
        <v>216.2</v>
      </c>
      <c r="G26" s="1">
        <v>225.9</v>
      </c>
      <c r="H26" s="1">
        <v>9.6999999999999993</v>
      </c>
      <c r="I26" s="1">
        <v>2.65</v>
      </c>
      <c r="J26" s="1">
        <v>3.33</v>
      </c>
      <c r="K26" s="1">
        <v>216.2</v>
      </c>
      <c r="L26" s="1">
        <v>219.53</v>
      </c>
      <c r="M26" s="1">
        <v>27</v>
      </c>
      <c r="N26" s="2">
        <v>42364.0625</v>
      </c>
      <c r="O26" s="1">
        <v>3</v>
      </c>
      <c r="P26" s="1" t="s">
        <v>43</v>
      </c>
      <c r="Q26" s="1">
        <f t="shared" si="2"/>
        <v>6.3700000000000045</v>
      </c>
      <c r="S26" s="1">
        <f t="shared" si="0"/>
        <v>216.2</v>
      </c>
      <c r="T26" s="1">
        <f t="shared" si="1"/>
        <v>219.53</v>
      </c>
    </row>
    <row r="27" spans="1:20">
      <c r="A27" s="1">
        <v>360</v>
      </c>
      <c r="B27" s="1" t="s">
        <v>16</v>
      </c>
      <c r="C27" s="1" t="s">
        <v>17</v>
      </c>
      <c r="D27" s="1">
        <v>26</v>
      </c>
      <c r="E27" s="1" t="s">
        <v>19</v>
      </c>
      <c r="F27" s="1">
        <v>225.9</v>
      </c>
      <c r="G27" s="1">
        <v>235.6</v>
      </c>
      <c r="H27" s="1">
        <v>9.6999999999999993</v>
      </c>
      <c r="I27" s="1">
        <v>3.28</v>
      </c>
      <c r="J27" s="1">
        <v>4.24</v>
      </c>
      <c r="K27" s="1">
        <v>225.9</v>
      </c>
      <c r="L27" s="1">
        <v>230.14</v>
      </c>
      <c r="M27" s="1">
        <v>34</v>
      </c>
      <c r="N27" s="2">
        <v>42364.260416666664</v>
      </c>
      <c r="O27" s="1">
        <v>3</v>
      </c>
      <c r="P27" s="1" t="s">
        <v>44</v>
      </c>
      <c r="Q27" s="1">
        <f t="shared" si="2"/>
        <v>5.460000000000008</v>
      </c>
      <c r="S27" s="1">
        <f t="shared" si="0"/>
        <v>225.9</v>
      </c>
      <c r="T27" s="1">
        <f t="shared" si="1"/>
        <v>230.14</v>
      </c>
    </row>
    <row r="28" spans="1:20">
      <c r="A28" s="1">
        <v>360</v>
      </c>
      <c r="B28" s="1" t="s">
        <v>16</v>
      </c>
      <c r="C28" s="1" t="s">
        <v>17</v>
      </c>
      <c r="D28" s="1">
        <v>27</v>
      </c>
      <c r="E28" s="1" t="s">
        <v>19</v>
      </c>
      <c r="F28" s="1">
        <v>235.6</v>
      </c>
      <c r="G28" s="1">
        <v>245.3</v>
      </c>
      <c r="H28" s="1">
        <v>9.6999999999999993</v>
      </c>
      <c r="I28" s="1">
        <v>7.48</v>
      </c>
      <c r="J28" s="1">
        <v>8.23</v>
      </c>
      <c r="K28" s="1">
        <v>235.6</v>
      </c>
      <c r="L28" s="1">
        <v>243.83</v>
      </c>
      <c r="M28" s="1">
        <v>77</v>
      </c>
      <c r="N28" s="2">
        <v>42364.416666666664</v>
      </c>
      <c r="O28" s="1">
        <v>6</v>
      </c>
      <c r="P28" s="1" t="s">
        <v>45</v>
      </c>
      <c r="Q28" s="1">
        <f t="shared" si="2"/>
        <v>1.4699999999999989</v>
      </c>
      <c r="S28" s="1">
        <f t="shared" si="0"/>
        <v>235.6</v>
      </c>
      <c r="T28" s="1">
        <f t="shared" si="1"/>
        <v>243.83</v>
      </c>
    </row>
    <row r="29" spans="1:20">
      <c r="A29" s="1">
        <v>360</v>
      </c>
      <c r="B29" s="1" t="s">
        <v>16</v>
      </c>
      <c r="C29" s="1" t="s">
        <v>17</v>
      </c>
      <c r="D29" s="1">
        <v>28</v>
      </c>
      <c r="E29" s="1" t="s">
        <v>19</v>
      </c>
      <c r="F29" s="1">
        <v>245.3</v>
      </c>
      <c r="G29" s="1">
        <v>255</v>
      </c>
      <c r="H29" s="1">
        <v>9.6999999999999993</v>
      </c>
      <c r="I29" s="1">
        <v>7.22</v>
      </c>
      <c r="J29" s="1">
        <v>7.35</v>
      </c>
      <c r="K29" s="1">
        <v>245.3</v>
      </c>
      <c r="L29" s="1">
        <v>252.65</v>
      </c>
      <c r="M29" s="1">
        <v>74</v>
      </c>
      <c r="N29" s="2">
        <v>42364.583333333336</v>
      </c>
      <c r="O29" s="1">
        <v>5</v>
      </c>
      <c r="P29" s="1" t="s">
        <v>46</v>
      </c>
      <c r="Q29" s="1">
        <f t="shared" si="2"/>
        <v>2.3499999999999943</v>
      </c>
      <c r="S29" s="1">
        <f t="shared" si="0"/>
        <v>245.3</v>
      </c>
      <c r="T29" s="1">
        <f t="shared" si="1"/>
        <v>252.65</v>
      </c>
    </row>
    <row r="30" spans="1:20">
      <c r="A30" s="1">
        <v>360</v>
      </c>
      <c r="B30" s="1" t="s">
        <v>16</v>
      </c>
      <c r="C30" s="1" t="s">
        <v>17</v>
      </c>
      <c r="D30" s="1">
        <v>29</v>
      </c>
      <c r="E30" s="1" t="s">
        <v>19</v>
      </c>
      <c r="F30" s="1">
        <v>255</v>
      </c>
      <c r="G30" s="1">
        <v>264.7</v>
      </c>
      <c r="H30" s="1">
        <v>9.6999999999999993</v>
      </c>
      <c r="I30" s="1">
        <v>6.82</v>
      </c>
      <c r="J30" s="1">
        <v>7.34</v>
      </c>
      <c r="K30" s="1">
        <v>255</v>
      </c>
      <c r="L30" s="1">
        <v>262.33999999999997</v>
      </c>
      <c r="M30" s="1">
        <v>70</v>
      </c>
      <c r="N30" s="2">
        <v>42364.763888888891</v>
      </c>
      <c r="O30" s="1">
        <v>5</v>
      </c>
      <c r="P30" s="1" t="s">
        <v>47</v>
      </c>
      <c r="Q30" s="1">
        <f t="shared" si="2"/>
        <v>2.3600000000000136</v>
      </c>
      <c r="S30" s="1">
        <f t="shared" si="0"/>
        <v>255</v>
      </c>
      <c r="T30" s="1">
        <f t="shared" si="1"/>
        <v>262.33999999999997</v>
      </c>
    </row>
    <row r="31" spans="1:20">
      <c r="A31" s="1">
        <v>360</v>
      </c>
      <c r="B31" s="1" t="s">
        <v>16</v>
      </c>
      <c r="C31" s="1" t="s">
        <v>17</v>
      </c>
      <c r="D31" s="1">
        <v>30</v>
      </c>
      <c r="E31" s="1" t="s">
        <v>19</v>
      </c>
      <c r="F31" s="1">
        <v>264.7</v>
      </c>
      <c r="G31" s="1">
        <v>274.39999999999998</v>
      </c>
      <c r="H31" s="1">
        <v>9.6999999999999993</v>
      </c>
      <c r="I31" s="1">
        <v>5.79</v>
      </c>
      <c r="J31" s="1">
        <v>6.64</v>
      </c>
      <c r="K31" s="1">
        <v>264.7</v>
      </c>
      <c r="L31" s="1">
        <v>271.33999999999997</v>
      </c>
      <c r="M31" s="1">
        <v>60</v>
      </c>
      <c r="N31" s="2">
        <v>42364.899305555555</v>
      </c>
      <c r="O31" s="1">
        <v>5</v>
      </c>
      <c r="P31" s="1" t="s">
        <v>48</v>
      </c>
      <c r="Q31" s="1">
        <f t="shared" si="2"/>
        <v>3.0600000000000023</v>
      </c>
      <c r="S31" s="1">
        <f t="shared" si="0"/>
        <v>264.7</v>
      </c>
      <c r="T31" s="1">
        <f t="shared" si="1"/>
        <v>271.33999999999997</v>
      </c>
    </row>
    <row r="32" spans="1:20">
      <c r="A32" s="1">
        <v>360</v>
      </c>
      <c r="B32" s="1" t="s">
        <v>16</v>
      </c>
      <c r="C32" s="1" t="s">
        <v>17</v>
      </c>
      <c r="D32" s="1">
        <v>31</v>
      </c>
      <c r="E32" s="1" t="s">
        <v>19</v>
      </c>
      <c r="F32" s="1">
        <v>274.39999999999998</v>
      </c>
      <c r="G32" s="1">
        <v>284.10000000000002</v>
      </c>
      <c r="H32" s="1">
        <v>9.6999999999999993</v>
      </c>
      <c r="I32" s="1">
        <v>2.7</v>
      </c>
      <c r="J32" s="1">
        <v>3.65</v>
      </c>
      <c r="K32" s="1">
        <v>274.39999999999998</v>
      </c>
      <c r="L32" s="1">
        <v>278.05</v>
      </c>
      <c r="M32" s="1">
        <v>28</v>
      </c>
      <c r="N32" s="2">
        <v>42365.006944444445</v>
      </c>
      <c r="O32" s="1">
        <v>3</v>
      </c>
      <c r="P32" s="1" t="s">
        <v>49</v>
      </c>
      <c r="Q32" s="1">
        <f t="shared" si="2"/>
        <v>6.0500000000000114</v>
      </c>
      <c r="S32" s="1">
        <f t="shared" ref="S32:S90" si="3">K32+R32</f>
        <v>274.39999999999998</v>
      </c>
      <c r="T32" s="1">
        <f t="shared" ref="T32:T90" si="4">L32+R32</f>
        <v>278.05</v>
      </c>
    </row>
    <row r="33" spans="1:20">
      <c r="A33" s="1">
        <v>360</v>
      </c>
      <c r="B33" s="1" t="s">
        <v>16</v>
      </c>
      <c r="C33" s="1" t="s">
        <v>17</v>
      </c>
      <c r="D33" s="1">
        <v>32</v>
      </c>
      <c r="E33" s="1" t="s">
        <v>19</v>
      </c>
      <c r="F33" s="1">
        <v>284.10000000000002</v>
      </c>
      <c r="G33" s="1">
        <v>293.8</v>
      </c>
      <c r="H33" s="1">
        <v>9.6999999999999993</v>
      </c>
      <c r="I33" s="1">
        <v>7.43</v>
      </c>
      <c r="J33" s="1">
        <v>8.7200000000000006</v>
      </c>
      <c r="K33" s="1">
        <v>284.10000000000002</v>
      </c>
      <c r="L33" s="1">
        <v>292.82</v>
      </c>
      <c r="M33" s="1">
        <v>77</v>
      </c>
      <c r="N33" s="2">
        <v>42365.166666666664</v>
      </c>
      <c r="O33" s="1">
        <v>6</v>
      </c>
      <c r="P33" s="1" t="s">
        <v>50</v>
      </c>
      <c r="Q33" s="1">
        <f t="shared" si="2"/>
        <v>0.98000000000001819</v>
      </c>
      <c r="S33" s="1">
        <f t="shared" si="3"/>
        <v>284.10000000000002</v>
      </c>
      <c r="T33" s="1">
        <f t="shared" si="4"/>
        <v>292.82</v>
      </c>
    </row>
    <row r="34" spans="1:20">
      <c r="A34" s="1">
        <v>360</v>
      </c>
      <c r="B34" s="1" t="s">
        <v>16</v>
      </c>
      <c r="C34" s="1" t="s">
        <v>17</v>
      </c>
      <c r="D34" s="1">
        <v>33</v>
      </c>
      <c r="E34" s="1" t="s">
        <v>19</v>
      </c>
      <c r="F34" s="1">
        <v>293.8</v>
      </c>
      <c r="G34" s="1">
        <v>303.5</v>
      </c>
      <c r="H34" s="1">
        <v>9.6999999999999993</v>
      </c>
      <c r="I34" s="1">
        <v>6.03</v>
      </c>
      <c r="J34" s="1">
        <v>6.65</v>
      </c>
      <c r="K34" s="1">
        <v>293.8</v>
      </c>
      <c r="L34" s="1">
        <v>300.45</v>
      </c>
      <c r="M34" s="1">
        <v>62</v>
      </c>
      <c r="N34" s="2">
        <v>42365.340277777781</v>
      </c>
      <c r="O34" s="1">
        <v>5</v>
      </c>
      <c r="P34" s="1" t="s">
        <v>51</v>
      </c>
      <c r="Q34" s="1">
        <f t="shared" si="2"/>
        <v>3.0500000000000114</v>
      </c>
      <c r="S34" s="1">
        <f t="shared" si="3"/>
        <v>293.8</v>
      </c>
      <c r="T34" s="1">
        <f t="shared" si="4"/>
        <v>300.45</v>
      </c>
    </row>
    <row r="35" spans="1:20">
      <c r="A35" s="1">
        <v>360</v>
      </c>
      <c r="B35" s="1" t="s">
        <v>16</v>
      </c>
      <c r="C35" s="1" t="s">
        <v>17</v>
      </c>
      <c r="D35" s="1">
        <v>34</v>
      </c>
      <c r="E35" s="1" t="s">
        <v>19</v>
      </c>
      <c r="F35" s="1">
        <v>303.5</v>
      </c>
      <c r="G35" s="1">
        <v>313.2</v>
      </c>
      <c r="H35" s="1">
        <v>9.6999999999999993</v>
      </c>
      <c r="I35" s="1">
        <v>6.77</v>
      </c>
      <c r="J35" s="1">
        <v>7.53</v>
      </c>
      <c r="K35" s="1">
        <v>303.5</v>
      </c>
      <c r="L35" s="1">
        <v>311.02999999999997</v>
      </c>
      <c r="M35" s="1">
        <v>70</v>
      </c>
      <c r="N35" s="2">
        <v>42365.506944444445</v>
      </c>
      <c r="O35" s="1">
        <v>6</v>
      </c>
      <c r="P35" s="1" t="s">
        <v>52</v>
      </c>
      <c r="Q35" s="1">
        <f t="shared" si="2"/>
        <v>2.1700000000000159</v>
      </c>
      <c r="S35" s="1">
        <f t="shared" si="3"/>
        <v>303.5</v>
      </c>
      <c r="T35" s="1">
        <f t="shared" si="4"/>
        <v>311.02999999999997</v>
      </c>
    </row>
    <row r="36" spans="1:20">
      <c r="A36" s="1">
        <v>360</v>
      </c>
      <c r="B36" s="1" t="s">
        <v>16</v>
      </c>
      <c r="C36" s="1" t="s">
        <v>17</v>
      </c>
      <c r="D36" s="1">
        <v>35</v>
      </c>
      <c r="E36" s="1" t="s">
        <v>19</v>
      </c>
      <c r="F36" s="1">
        <v>313.2</v>
      </c>
      <c r="G36" s="1">
        <v>322.89999999999998</v>
      </c>
      <c r="H36" s="1">
        <v>9.6999999999999993</v>
      </c>
      <c r="I36" s="1">
        <v>2.4</v>
      </c>
      <c r="J36" s="1">
        <v>2.89</v>
      </c>
      <c r="K36" s="1">
        <v>313.2</v>
      </c>
      <c r="L36" s="1">
        <v>316.08999999999997</v>
      </c>
      <c r="M36" s="1">
        <v>25</v>
      </c>
      <c r="N36" s="2">
        <v>42366.097222222219</v>
      </c>
      <c r="O36" s="1">
        <v>2</v>
      </c>
      <c r="P36" s="1" t="s">
        <v>53</v>
      </c>
      <c r="Q36" s="1">
        <f t="shared" si="2"/>
        <v>6.8100000000000023</v>
      </c>
      <c r="S36" s="1">
        <f t="shared" si="3"/>
        <v>313.2</v>
      </c>
      <c r="T36" s="1">
        <f t="shared" si="4"/>
        <v>316.08999999999997</v>
      </c>
    </row>
    <row r="37" spans="1:20">
      <c r="A37" s="1">
        <v>360</v>
      </c>
      <c r="B37" s="1" t="s">
        <v>16</v>
      </c>
      <c r="C37" s="1" t="s">
        <v>17</v>
      </c>
      <c r="D37" s="1">
        <v>36</v>
      </c>
      <c r="E37" s="1" t="s">
        <v>19</v>
      </c>
      <c r="F37" s="1">
        <v>322.89999999999998</v>
      </c>
      <c r="G37" s="1">
        <v>332.6</v>
      </c>
      <c r="H37" s="1">
        <v>9.6999999999999993</v>
      </c>
      <c r="I37" s="1">
        <v>3.02</v>
      </c>
      <c r="J37" s="1">
        <v>3.92</v>
      </c>
      <c r="K37" s="1">
        <v>322.89999999999998</v>
      </c>
      <c r="L37" s="1">
        <v>326.82</v>
      </c>
      <c r="M37" s="1">
        <v>31</v>
      </c>
      <c r="N37" s="2">
        <v>42366.229166666664</v>
      </c>
      <c r="O37" s="1">
        <v>3</v>
      </c>
      <c r="P37" s="1" t="s">
        <v>54</v>
      </c>
      <c r="Q37" s="1">
        <f t="shared" si="2"/>
        <v>5.7800000000000296</v>
      </c>
      <c r="S37" s="1">
        <f t="shared" si="3"/>
        <v>322.89999999999998</v>
      </c>
      <c r="T37" s="1">
        <f t="shared" si="4"/>
        <v>326.82</v>
      </c>
    </row>
    <row r="38" spans="1:20">
      <c r="A38" s="1">
        <v>360</v>
      </c>
      <c r="B38" s="1" t="s">
        <v>16</v>
      </c>
      <c r="C38" s="1" t="s">
        <v>17</v>
      </c>
      <c r="D38" s="1">
        <v>37</v>
      </c>
      <c r="E38" s="1" t="s">
        <v>19</v>
      </c>
      <c r="F38" s="1">
        <v>332.6</v>
      </c>
      <c r="G38" s="1">
        <v>342.3</v>
      </c>
      <c r="H38" s="1">
        <v>9.6999999999999993</v>
      </c>
      <c r="I38" s="1">
        <v>4.57</v>
      </c>
      <c r="J38" s="1">
        <v>5.9</v>
      </c>
      <c r="K38" s="1">
        <v>332.6</v>
      </c>
      <c r="L38" s="1">
        <v>338.5</v>
      </c>
      <c r="M38" s="1">
        <v>47</v>
      </c>
      <c r="N38" s="2">
        <v>42366.371527777781</v>
      </c>
      <c r="O38" s="1">
        <v>4</v>
      </c>
      <c r="P38" s="1" t="s">
        <v>55</v>
      </c>
      <c r="Q38" s="1">
        <f t="shared" si="2"/>
        <v>3.8000000000000114</v>
      </c>
      <c r="S38" s="1">
        <f t="shared" si="3"/>
        <v>332.6</v>
      </c>
      <c r="T38" s="1">
        <f t="shared" si="4"/>
        <v>338.5</v>
      </c>
    </row>
    <row r="39" spans="1:20">
      <c r="A39" s="1">
        <v>360</v>
      </c>
      <c r="B39" s="1" t="s">
        <v>16</v>
      </c>
      <c r="C39" s="1" t="s">
        <v>17</v>
      </c>
      <c r="D39" s="1">
        <v>38</v>
      </c>
      <c r="E39" s="1" t="s">
        <v>19</v>
      </c>
      <c r="F39" s="1">
        <v>342.3</v>
      </c>
      <c r="G39" s="1">
        <v>352</v>
      </c>
      <c r="H39" s="1">
        <v>9.6999999999999993</v>
      </c>
      <c r="I39" s="1">
        <v>4.3600000000000003</v>
      </c>
      <c r="J39" s="1">
        <v>5.0599999999999996</v>
      </c>
      <c r="K39" s="1">
        <v>342.3</v>
      </c>
      <c r="L39" s="1">
        <v>347.36</v>
      </c>
      <c r="M39" s="1">
        <v>45</v>
      </c>
      <c r="N39" s="2">
        <v>42366.59375</v>
      </c>
      <c r="O39" s="1">
        <v>4</v>
      </c>
      <c r="P39" s="1" t="s">
        <v>56</v>
      </c>
      <c r="Q39" s="1">
        <f t="shared" si="2"/>
        <v>4.6399999999999864</v>
      </c>
      <c r="S39" s="1">
        <f t="shared" si="3"/>
        <v>342.3</v>
      </c>
      <c r="T39" s="1">
        <f t="shared" si="4"/>
        <v>347.36</v>
      </c>
    </row>
    <row r="40" spans="1:20">
      <c r="A40" s="1">
        <v>360</v>
      </c>
      <c r="B40" s="1" t="s">
        <v>16</v>
      </c>
      <c r="C40" s="1" t="s">
        <v>17</v>
      </c>
      <c r="D40" s="1">
        <v>39</v>
      </c>
      <c r="E40" s="1" t="s">
        <v>19</v>
      </c>
      <c r="F40" s="1">
        <v>352</v>
      </c>
      <c r="G40" s="1">
        <v>361.7</v>
      </c>
      <c r="H40" s="1">
        <v>9.6999999999999993</v>
      </c>
      <c r="I40" s="1">
        <v>7.06</v>
      </c>
      <c r="J40" s="1">
        <v>8.3699999999999992</v>
      </c>
      <c r="K40" s="1">
        <v>352</v>
      </c>
      <c r="L40" s="1">
        <v>360.37</v>
      </c>
      <c r="M40" s="1">
        <v>73</v>
      </c>
      <c r="N40" s="2">
        <v>42366.784722222219</v>
      </c>
      <c r="O40" s="1">
        <v>6</v>
      </c>
      <c r="P40" s="1" t="s">
        <v>57</v>
      </c>
      <c r="Q40" s="1">
        <f t="shared" si="2"/>
        <v>1.3299999999999841</v>
      </c>
      <c r="S40" s="1">
        <f t="shared" si="3"/>
        <v>352</v>
      </c>
      <c r="T40" s="1">
        <f t="shared" si="4"/>
        <v>360.37</v>
      </c>
    </row>
    <row r="41" spans="1:20">
      <c r="A41" s="1">
        <v>360</v>
      </c>
      <c r="B41" s="1" t="s">
        <v>16</v>
      </c>
      <c r="C41" s="1" t="s">
        <v>17</v>
      </c>
      <c r="D41" s="1">
        <v>40</v>
      </c>
      <c r="E41" s="1" t="s">
        <v>19</v>
      </c>
      <c r="F41" s="1">
        <v>361.7</v>
      </c>
      <c r="G41" s="1">
        <v>371.4</v>
      </c>
      <c r="H41" s="1">
        <v>9.6999999999999993</v>
      </c>
      <c r="I41" s="1">
        <v>2.17</v>
      </c>
      <c r="J41" s="1">
        <v>2.41</v>
      </c>
      <c r="K41" s="1">
        <v>361.7</v>
      </c>
      <c r="L41" s="1">
        <v>364.11</v>
      </c>
      <c r="M41" s="1">
        <v>22</v>
      </c>
      <c r="N41" s="2">
        <v>42367.027777777781</v>
      </c>
      <c r="O41" s="1">
        <v>2</v>
      </c>
      <c r="P41" s="1" t="s">
        <v>58</v>
      </c>
      <c r="Q41" s="1">
        <f t="shared" si="2"/>
        <v>7.2899999999999636</v>
      </c>
      <c r="S41" s="1">
        <f t="shared" si="3"/>
        <v>361.7</v>
      </c>
      <c r="T41" s="1">
        <f t="shared" si="4"/>
        <v>364.11</v>
      </c>
    </row>
    <row r="42" spans="1:20">
      <c r="A42" s="1">
        <v>360</v>
      </c>
      <c r="B42" s="1" t="s">
        <v>16</v>
      </c>
      <c r="C42" s="1" t="s">
        <v>17</v>
      </c>
      <c r="D42" s="1">
        <v>41</v>
      </c>
      <c r="E42" s="1" t="s">
        <v>19</v>
      </c>
      <c r="F42" s="1">
        <v>371.4</v>
      </c>
      <c r="G42" s="1">
        <v>381.1</v>
      </c>
      <c r="H42" s="1">
        <v>9.6999999999999993</v>
      </c>
      <c r="I42" s="1">
        <v>7.09</v>
      </c>
      <c r="J42" s="1">
        <v>7.99</v>
      </c>
      <c r="K42" s="1">
        <v>371.4</v>
      </c>
      <c r="L42" s="1">
        <v>379.39</v>
      </c>
      <c r="M42" s="1">
        <v>73</v>
      </c>
      <c r="N42" s="2">
        <v>42367.222222222219</v>
      </c>
      <c r="O42" s="1">
        <v>6</v>
      </c>
      <c r="P42" s="1" t="s">
        <v>59</v>
      </c>
      <c r="Q42" s="1">
        <f t="shared" si="2"/>
        <v>1.7100000000000364</v>
      </c>
      <c r="S42" s="1">
        <f t="shared" si="3"/>
        <v>371.4</v>
      </c>
      <c r="T42" s="1">
        <f t="shared" si="4"/>
        <v>379.39</v>
      </c>
    </row>
    <row r="43" spans="1:20">
      <c r="A43" s="1">
        <v>360</v>
      </c>
      <c r="B43" s="1" t="s">
        <v>16</v>
      </c>
      <c r="C43" s="1" t="s">
        <v>17</v>
      </c>
      <c r="D43" s="1">
        <v>42</v>
      </c>
      <c r="E43" s="1" t="s">
        <v>19</v>
      </c>
      <c r="F43" s="1">
        <v>381.1</v>
      </c>
      <c r="G43" s="1">
        <v>390.8</v>
      </c>
      <c r="H43" s="1">
        <v>9.6999999999999993</v>
      </c>
      <c r="I43" s="1">
        <v>4.0599999999999996</v>
      </c>
      <c r="J43" s="1">
        <v>4.92</v>
      </c>
      <c r="K43" s="1">
        <v>381.1</v>
      </c>
      <c r="L43" s="1">
        <v>386.02</v>
      </c>
      <c r="M43" s="1">
        <v>42</v>
      </c>
      <c r="N43" s="2">
        <v>42367.399305555555</v>
      </c>
      <c r="O43" s="1">
        <v>4</v>
      </c>
      <c r="P43" s="1" t="s">
        <v>60</v>
      </c>
      <c r="Q43" s="1">
        <f t="shared" si="2"/>
        <v>4.7800000000000296</v>
      </c>
      <c r="S43" s="1">
        <f t="shared" si="3"/>
        <v>381.1</v>
      </c>
      <c r="T43" s="1">
        <f t="shared" si="4"/>
        <v>386.02</v>
      </c>
    </row>
    <row r="44" spans="1:20">
      <c r="A44" s="1">
        <v>360</v>
      </c>
      <c r="B44" s="1" t="s">
        <v>16</v>
      </c>
      <c r="C44" s="1" t="s">
        <v>17</v>
      </c>
      <c r="D44" s="1">
        <v>43</v>
      </c>
      <c r="E44" s="1" t="s">
        <v>19</v>
      </c>
      <c r="F44" s="1">
        <v>390.8</v>
      </c>
      <c r="G44" s="1">
        <v>400.5</v>
      </c>
      <c r="H44" s="1">
        <v>9.6999999999999993</v>
      </c>
      <c r="I44" s="1">
        <v>9.25</v>
      </c>
      <c r="J44" s="1">
        <v>10.02</v>
      </c>
      <c r="K44" s="1">
        <v>390.8</v>
      </c>
      <c r="L44" s="1">
        <v>400.82</v>
      </c>
      <c r="M44" s="1">
        <v>95</v>
      </c>
      <c r="N44" s="2">
        <v>42367.611111111109</v>
      </c>
      <c r="O44" s="1">
        <v>8</v>
      </c>
      <c r="P44" s="1" t="s">
        <v>61</v>
      </c>
      <c r="Q44" s="1">
        <f t="shared" si="2"/>
        <v>-0.31999999999999318</v>
      </c>
      <c r="R44" s="1">
        <f>R45+Q44</f>
        <v>-0.31999999999999318</v>
      </c>
      <c r="S44" s="1">
        <f t="shared" si="3"/>
        <v>390.48</v>
      </c>
      <c r="T44" s="1">
        <f t="shared" si="4"/>
        <v>400.5</v>
      </c>
    </row>
    <row r="45" spans="1:20">
      <c r="A45" s="1">
        <v>360</v>
      </c>
      <c r="B45" s="1" t="s">
        <v>16</v>
      </c>
      <c r="C45" s="1" t="s">
        <v>17</v>
      </c>
      <c r="D45" s="1">
        <v>44</v>
      </c>
      <c r="E45" s="1" t="s">
        <v>19</v>
      </c>
      <c r="F45" s="1">
        <v>400.5</v>
      </c>
      <c r="G45" s="1">
        <v>410.2</v>
      </c>
      <c r="H45" s="1">
        <v>9.6999999999999993</v>
      </c>
      <c r="I45" s="1">
        <v>5.44</v>
      </c>
      <c r="J45" s="1">
        <v>6.42</v>
      </c>
      <c r="K45" s="1">
        <v>400.5</v>
      </c>
      <c r="L45" s="1">
        <v>406.92</v>
      </c>
      <c r="M45" s="1">
        <v>56</v>
      </c>
      <c r="N45" s="2">
        <v>42367.902777777781</v>
      </c>
      <c r="O45" s="1">
        <v>5</v>
      </c>
      <c r="P45" s="1" t="s">
        <v>62</v>
      </c>
      <c r="Q45" s="1">
        <f t="shared" si="2"/>
        <v>3.2799999999999727</v>
      </c>
      <c r="S45" s="1">
        <f t="shared" si="3"/>
        <v>400.5</v>
      </c>
      <c r="T45" s="1">
        <f t="shared" si="4"/>
        <v>406.92</v>
      </c>
    </row>
    <row r="46" spans="1:20">
      <c r="A46" s="1">
        <v>360</v>
      </c>
      <c r="B46" s="1" t="s">
        <v>16</v>
      </c>
      <c r="C46" s="1" t="s">
        <v>17</v>
      </c>
      <c r="D46" s="1">
        <v>45</v>
      </c>
      <c r="E46" s="1" t="s">
        <v>63</v>
      </c>
      <c r="F46" s="1">
        <v>410.2</v>
      </c>
      <c r="G46" s="1">
        <v>410.8</v>
      </c>
      <c r="H46" s="1">
        <v>0.6</v>
      </c>
      <c r="I46" s="1">
        <v>0.5</v>
      </c>
      <c r="J46" s="1">
        <v>1.25</v>
      </c>
      <c r="K46" s="1">
        <v>410.2</v>
      </c>
      <c r="L46" s="1">
        <v>411.45</v>
      </c>
      <c r="M46" s="1">
        <v>83</v>
      </c>
      <c r="N46" s="2">
        <v>42376.479166666664</v>
      </c>
      <c r="O46" s="1">
        <v>1</v>
      </c>
      <c r="P46" s="1" t="s">
        <v>64</v>
      </c>
      <c r="Q46" s="1">
        <f t="shared" si="2"/>
        <v>-0.64999999999997726</v>
      </c>
      <c r="R46" s="1">
        <f>R47+Q46</f>
        <v>-0.64999999999997726</v>
      </c>
      <c r="S46" s="1">
        <f t="shared" si="3"/>
        <v>409.55</v>
      </c>
      <c r="T46" s="1">
        <f t="shared" si="4"/>
        <v>410.8</v>
      </c>
    </row>
    <row r="47" spans="1:20">
      <c r="A47" s="1">
        <v>360</v>
      </c>
      <c r="B47" s="1" t="s">
        <v>16</v>
      </c>
      <c r="C47" s="1" t="s">
        <v>17</v>
      </c>
      <c r="D47" s="1">
        <v>46</v>
      </c>
      <c r="E47" s="1" t="s">
        <v>19</v>
      </c>
      <c r="F47" s="1">
        <v>410.8</v>
      </c>
      <c r="G47" s="1">
        <v>420.5</v>
      </c>
      <c r="H47" s="1">
        <v>9.6999999999999993</v>
      </c>
      <c r="I47" s="1">
        <v>2.59</v>
      </c>
      <c r="J47" s="1">
        <v>3.94</v>
      </c>
      <c r="K47" s="1">
        <v>410.8</v>
      </c>
      <c r="L47" s="1">
        <v>414.74</v>
      </c>
      <c r="M47" s="1">
        <v>27</v>
      </c>
      <c r="N47" s="2">
        <v>42377.184027777781</v>
      </c>
      <c r="O47" s="1">
        <v>3</v>
      </c>
      <c r="P47" s="1" t="s">
        <v>65</v>
      </c>
      <c r="Q47" s="1">
        <f t="shared" si="2"/>
        <v>5.7599999999999909</v>
      </c>
      <c r="S47" s="1">
        <f t="shared" si="3"/>
        <v>410.8</v>
      </c>
      <c r="T47" s="1">
        <f t="shared" si="4"/>
        <v>414.74</v>
      </c>
    </row>
    <row r="48" spans="1:20">
      <c r="A48" s="1">
        <v>360</v>
      </c>
      <c r="B48" s="1" t="s">
        <v>16</v>
      </c>
      <c r="C48" s="1" t="s">
        <v>17</v>
      </c>
      <c r="D48" s="1">
        <v>47</v>
      </c>
      <c r="E48" s="1" t="s">
        <v>19</v>
      </c>
      <c r="F48" s="1">
        <v>420.5</v>
      </c>
      <c r="G48" s="1">
        <v>430.2</v>
      </c>
      <c r="H48" s="1">
        <v>9.6999999999999993</v>
      </c>
      <c r="I48" s="1">
        <v>4.04</v>
      </c>
      <c r="J48" s="1">
        <v>5.29</v>
      </c>
      <c r="K48" s="1">
        <v>420.5</v>
      </c>
      <c r="L48" s="1">
        <v>425.79</v>
      </c>
      <c r="M48" s="1">
        <v>42</v>
      </c>
      <c r="N48" s="2">
        <v>42377.34375</v>
      </c>
      <c r="O48" s="1">
        <v>4</v>
      </c>
      <c r="P48" s="1" t="s">
        <v>66</v>
      </c>
      <c r="Q48" s="1">
        <f t="shared" si="2"/>
        <v>4.4099999999999682</v>
      </c>
      <c r="S48" s="1">
        <f t="shared" si="3"/>
        <v>420.5</v>
      </c>
      <c r="T48" s="1">
        <f t="shared" si="4"/>
        <v>425.79</v>
      </c>
    </row>
    <row r="49" spans="1:20">
      <c r="A49" s="1">
        <v>360</v>
      </c>
      <c r="B49" s="1" t="s">
        <v>16</v>
      </c>
      <c r="C49" s="1" t="s">
        <v>17</v>
      </c>
      <c r="D49" s="1">
        <v>48</v>
      </c>
      <c r="E49" s="1" t="s">
        <v>19</v>
      </c>
      <c r="F49" s="1">
        <v>430.2</v>
      </c>
      <c r="G49" s="1">
        <v>439.9</v>
      </c>
      <c r="H49" s="1">
        <v>9.6999999999999993</v>
      </c>
      <c r="I49" s="1">
        <v>2.69</v>
      </c>
      <c r="J49" s="1">
        <v>3.83</v>
      </c>
      <c r="K49" s="1">
        <v>430.2</v>
      </c>
      <c r="L49" s="1">
        <v>434.03</v>
      </c>
      <c r="M49" s="1">
        <v>28</v>
      </c>
      <c r="N49" s="2">
        <v>42377.440972222219</v>
      </c>
      <c r="O49" s="1">
        <v>3</v>
      </c>
      <c r="P49" s="1" t="s">
        <v>67</v>
      </c>
      <c r="Q49" s="1">
        <f t="shared" si="2"/>
        <v>5.8700000000000045</v>
      </c>
      <c r="S49" s="1">
        <f t="shared" si="3"/>
        <v>430.2</v>
      </c>
      <c r="T49" s="1">
        <f t="shared" si="4"/>
        <v>434.03</v>
      </c>
    </row>
    <row r="50" spans="1:20">
      <c r="A50" s="1">
        <v>360</v>
      </c>
      <c r="B50" s="1" t="s">
        <v>16</v>
      </c>
      <c r="C50" s="1" t="s">
        <v>17</v>
      </c>
      <c r="D50" s="1">
        <v>49</v>
      </c>
      <c r="E50" s="1" t="s">
        <v>19</v>
      </c>
      <c r="F50" s="1">
        <v>439.9</v>
      </c>
      <c r="G50" s="1">
        <v>449.6</v>
      </c>
      <c r="H50" s="1">
        <v>9.6999999999999993</v>
      </c>
      <c r="I50" s="1">
        <v>0.98</v>
      </c>
      <c r="J50" s="1">
        <v>1.31</v>
      </c>
      <c r="K50" s="1">
        <v>439.9</v>
      </c>
      <c r="L50" s="1">
        <v>441.21</v>
      </c>
      <c r="M50" s="1">
        <v>10</v>
      </c>
      <c r="N50" s="2">
        <v>42377.770833333336</v>
      </c>
      <c r="O50" s="1">
        <v>1</v>
      </c>
      <c r="P50" s="1" t="s">
        <v>68</v>
      </c>
      <c r="Q50" s="1">
        <f t="shared" si="2"/>
        <v>8.3900000000000432</v>
      </c>
      <c r="S50" s="1">
        <f t="shared" si="3"/>
        <v>439.9</v>
      </c>
      <c r="T50" s="1">
        <f t="shared" si="4"/>
        <v>441.21</v>
      </c>
    </row>
    <row r="51" spans="1:20">
      <c r="A51" s="1">
        <v>360</v>
      </c>
      <c r="B51" s="1" t="s">
        <v>16</v>
      </c>
      <c r="C51" s="1" t="s">
        <v>17</v>
      </c>
      <c r="D51" s="1">
        <v>50</v>
      </c>
      <c r="E51" s="1" t="s">
        <v>19</v>
      </c>
      <c r="F51" s="1">
        <v>449.6</v>
      </c>
      <c r="G51" s="1">
        <v>459.3</v>
      </c>
      <c r="H51" s="1">
        <v>9.6999999999999993</v>
      </c>
      <c r="I51" s="1">
        <v>3.52</v>
      </c>
      <c r="J51" s="1">
        <v>4.5</v>
      </c>
      <c r="K51" s="1">
        <v>449.6</v>
      </c>
      <c r="L51" s="1">
        <v>454.1</v>
      </c>
      <c r="M51" s="1">
        <v>36</v>
      </c>
      <c r="N51" s="2">
        <v>42378.010416666664</v>
      </c>
      <c r="O51" s="1">
        <v>3</v>
      </c>
      <c r="P51" s="1" t="s">
        <v>69</v>
      </c>
      <c r="Q51" s="1">
        <f t="shared" si="2"/>
        <v>5.1999999999999886</v>
      </c>
      <c r="S51" s="1">
        <f t="shared" si="3"/>
        <v>449.6</v>
      </c>
      <c r="T51" s="1">
        <f t="shared" si="4"/>
        <v>454.1</v>
      </c>
    </row>
    <row r="52" spans="1:20">
      <c r="A52" s="1">
        <v>360</v>
      </c>
      <c r="B52" s="1" t="s">
        <v>16</v>
      </c>
      <c r="C52" s="1" t="s">
        <v>17</v>
      </c>
      <c r="D52" s="1">
        <v>51</v>
      </c>
      <c r="E52" s="1" t="s">
        <v>19</v>
      </c>
      <c r="F52" s="1">
        <v>459.3</v>
      </c>
      <c r="G52" s="1">
        <v>469</v>
      </c>
      <c r="H52" s="1">
        <v>9.6999999999999993</v>
      </c>
      <c r="I52" s="1">
        <v>5.72</v>
      </c>
      <c r="J52" s="1">
        <v>6.4</v>
      </c>
      <c r="K52" s="1">
        <v>459.3</v>
      </c>
      <c r="L52" s="1">
        <v>465.7</v>
      </c>
      <c r="M52" s="1">
        <v>59</v>
      </c>
      <c r="N52" s="2">
        <v>42378.211805555555</v>
      </c>
      <c r="O52" s="1">
        <v>5</v>
      </c>
      <c r="P52" s="1" t="s">
        <v>70</v>
      </c>
      <c r="Q52" s="1">
        <f t="shared" si="2"/>
        <v>3.3000000000000114</v>
      </c>
      <c r="S52" s="1">
        <f t="shared" si="3"/>
        <v>459.3</v>
      </c>
      <c r="T52" s="1">
        <f t="shared" si="4"/>
        <v>465.7</v>
      </c>
    </row>
    <row r="53" spans="1:20">
      <c r="A53" s="1">
        <v>360</v>
      </c>
      <c r="B53" s="1" t="s">
        <v>16</v>
      </c>
      <c r="C53" s="1" t="s">
        <v>17</v>
      </c>
      <c r="D53" s="1">
        <v>52</v>
      </c>
      <c r="E53" s="1" t="s">
        <v>19</v>
      </c>
      <c r="F53" s="1">
        <v>469</v>
      </c>
      <c r="G53" s="1">
        <v>469.6</v>
      </c>
      <c r="H53" s="1">
        <v>0.6</v>
      </c>
      <c r="I53" s="1">
        <v>0.42</v>
      </c>
      <c r="J53" s="1">
        <v>0.49</v>
      </c>
      <c r="K53" s="1">
        <v>469</v>
      </c>
      <c r="L53" s="1">
        <v>469.49</v>
      </c>
      <c r="M53" s="1">
        <v>70</v>
      </c>
      <c r="N53" s="2">
        <v>42378.309027777781</v>
      </c>
      <c r="O53" s="1">
        <v>1</v>
      </c>
      <c r="P53" s="1" t="s">
        <v>71</v>
      </c>
      <c r="Q53" s="1">
        <f t="shared" si="2"/>
        <v>0.11000000000001364</v>
      </c>
      <c r="S53" s="1">
        <f t="shared" si="3"/>
        <v>469</v>
      </c>
      <c r="T53" s="1">
        <f t="shared" si="4"/>
        <v>469.49</v>
      </c>
    </row>
    <row r="54" spans="1:20">
      <c r="A54" s="1">
        <v>360</v>
      </c>
      <c r="B54" s="1" t="s">
        <v>16</v>
      </c>
      <c r="C54" s="1" t="s">
        <v>17</v>
      </c>
      <c r="D54" s="1">
        <v>53</v>
      </c>
      <c r="E54" s="1" t="s">
        <v>19</v>
      </c>
      <c r="F54" s="1">
        <v>469.6</v>
      </c>
      <c r="G54" s="1">
        <v>470.6</v>
      </c>
      <c r="H54" s="1">
        <v>1</v>
      </c>
      <c r="I54" s="1">
        <v>0</v>
      </c>
      <c r="J54" s="1">
        <v>0</v>
      </c>
      <c r="K54" s="1">
        <v>469.6</v>
      </c>
      <c r="L54" s="1">
        <v>469.6</v>
      </c>
      <c r="M54" s="1">
        <v>0</v>
      </c>
      <c r="N54" s="2">
        <v>42380.03125</v>
      </c>
      <c r="O54" s="1">
        <v>0</v>
      </c>
      <c r="P54" s="1" t="s">
        <v>72</v>
      </c>
      <c r="Q54" s="1">
        <f t="shared" si="2"/>
        <v>1</v>
      </c>
      <c r="S54" s="1">
        <f t="shared" si="3"/>
        <v>469.6</v>
      </c>
      <c r="T54" s="1">
        <f t="shared" si="4"/>
        <v>469.6</v>
      </c>
    </row>
    <row r="55" spans="1:20">
      <c r="A55" s="1">
        <v>360</v>
      </c>
      <c r="B55" s="1" t="s">
        <v>16</v>
      </c>
      <c r="C55" s="1" t="s">
        <v>17</v>
      </c>
      <c r="D55" s="1">
        <v>54</v>
      </c>
      <c r="E55" s="1" t="s">
        <v>19</v>
      </c>
      <c r="F55" s="1">
        <v>470.6</v>
      </c>
      <c r="G55" s="1">
        <v>480.3</v>
      </c>
      <c r="H55" s="1">
        <v>9.6999999999999993</v>
      </c>
      <c r="I55" s="1">
        <v>0</v>
      </c>
      <c r="J55" s="1">
        <v>0</v>
      </c>
      <c r="K55" s="1">
        <v>470.6</v>
      </c>
      <c r="L55" s="1">
        <v>470.6</v>
      </c>
      <c r="M55" s="1">
        <v>0</v>
      </c>
      <c r="N55" s="2">
        <v>42380.274305555555</v>
      </c>
      <c r="O55" s="1">
        <v>0</v>
      </c>
      <c r="P55" s="1" t="s">
        <v>73</v>
      </c>
      <c r="Q55" s="1">
        <f t="shared" si="2"/>
        <v>9.6999999999999886</v>
      </c>
      <c r="S55" s="1">
        <f t="shared" si="3"/>
        <v>470.6</v>
      </c>
      <c r="T55" s="1">
        <f t="shared" si="4"/>
        <v>470.6</v>
      </c>
    </row>
    <row r="56" spans="1:20">
      <c r="A56" s="1">
        <v>360</v>
      </c>
      <c r="B56" s="1" t="s">
        <v>16</v>
      </c>
      <c r="C56" s="1" t="s">
        <v>17</v>
      </c>
      <c r="D56" s="1">
        <v>55</v>
      </c>
      <c r="E56" s="1" t="s">
        <v>19</v>
      </c>
      <c r="F56" s="1">
        <v>480.3</v>
      </c>
      <c r="G56" s="1">
        <v>481.7</v>
      </c>
      <c r="H56" s="1">
        <v>1.4</v>
      </c>
      <c r="I56" s="1">
        <v>0</v>
      </c>
      <c r="J56" s="1">
        <v>0</v>
      </c>
      <c r="K56" s="1">
        <v>480.3</v>
      </c>
      <c r="L56" s="1">
        <v>480.3</v>
      </c>
      <c r="M56" s="1">
        <v>0</v>
      </c>
      <c r="N56" s="2">
        <v>42380.458333333336</v>
      </c>
      <c r="O56" s="1">
        <v>0</v>
      </c>
      <c r="P56" s="1" t="s">
        <v>74</v>
      </c>
      <c r="Q56" s="1">
        <f t="shared" si="2"/>
        <v>1.3999999999999773</v>
      </c>
      <c r="S56" s="1">
        <f t="shared" si="3"/>
        <v>480.3</v>
      </c>
      <c r="T56" s="1">
        <f t="shared" si="4"/>
        <v>480.3</v>
      </c>
    </row>
    <row r="57" spans="1:20">
      <c r="A57" s="1">
        <v>360</v>
      </c>
      <c r="B57" s="1" t="s">
        <v>16</v>
      </c>
      <c r="C57" s="1" t="s">
        <v>17</v>
      </c>
      <c r="D57" s="1">
        <v>56</v>
      </c>
      <c r="E57" s="1">
        <v>1</v>
      </c>
      <c r="F57" s="1">
        <v>481.7</v>
      </c>
      <c r="G57" s="1">
        <v>519.20000000000005</v>
      </c>
      <c r="H57" s="1">
        <v>37.5</v>
      </c>
      <c r="I57" s="1">
        <v>0</v>
      </c>
      <c r="J57" s="1">
        <v>0</v>
      </c>
      <c r="K57" s="1">
        <v>481.7</v>
      </c>
      <c r="L57" s="1">
        <v>481.7</v>
      </c>
      <c r="N57" s="2">
        <v>42382.479166666664</v>
      </c>
      <c r="O57" s="1">
        <v>0</v>
      </c>
      <c r="P57" s="1" t="s">
        <v>75</v>
      </c>
      <c r="Q57" s="1">
        <f t="shared" si="2"/>
        <v>37.500000000000057</v>
      </c>
      <c r="S57" s="1">
        <f t="shared" si="3"/>
        <v>481.7</v>
      </c>
      <c r="T57" s="1">
        <f t="shared" si="4"/>
        <v>481.7</v>
      </c>
    </row>
    <row r="58" spans="1:20">
      <c r="A58" s="1">
        <v>360</v>
      </c>
      <c r="B58" s="1" t="s">
        <v>16</v>
      </c>
      <c r="C58" s="1" t="s">
        <v>17</v>
      </c>
      <c r="D58" s="1">
        <v>57</v>
      </c>
      <c r="E58" s="1" t="s">
        <v>19</v>
      </c>
      <c r="F58" s="1">
        <v>519.20000000000005</v>
      </c>
      <c r="G58" s="1">
        <v>519.6</v>
      </c>
      <c r="H58" s="1">
        <v>0.4</v>
      </c>
      <c r="I58" s="1">
        <v>0.4</v>
      </c>
      <c r="J58" s="1">
        <v>0.4</v>
      </c>
      <c r="K58" s="1">
        <v>519.20000000000005</v>
      </c>
      <c r="L58" s="1">
        <v>519.6</v>
      </c>
      <c r="M58" s="1">
        <v>100</v>
      </c>
      <c r="N58" s="2">
        <v>42383.166666666664</v>
      </c>
      <c r="O58" s="1">
        <v>1</v>
      </c>
      <c r="P58" s="1" t="s">
        <v>76</v>
      </c>
      <c r="Q58" s="1">
        <f t="shared" si="2"/>
        <v>0</v>
      </c>
      <c r="R58" s="1">
        <f>R59+Q58</f>
        <v>-0.75</v>
      </c>
      <c r="S58" s="1">
        <f t="shared" si="3"/>
        <v>518.45000000000005</v>
      </c>
      <c r="T58" s="1">
        <f t="shared" si="4"/>
        <v>518.85</v>
      </c>
    </row>
    <row r="59" spans="1:20">
      <c r="A59" s="1">
        <v>360</v>
      </c>
      <c r="B59" s="1" t="s">
        <v>16</v>
      </c>
      <c r="C59" s="1" t="s">
        <v>17</v>
      </c>
      <c r="D59" s="1">
        <v>58</v>
      </c>
      <c r="E59" s="1" t="s">
        <v>19</v>
      </c>
      <c r="F59" s="1">
        <v>519.6</v>
      </c>
      <c r="G59" s="1">
        <v>529.20000000000005</v>
      </c>
      <c r="H59" s="1">
        <v>9.6</v>
      </c>
      <c r="I59" s="1">
        <v>9.48</v>
      </c>
      <c r="J59" s="1">
        <v>10.35</v>
      </c>
      <c r="K59" s="1">
        <v>519.6</v>
      </c>
      <c r="L59" s="1">
        <v>529.95000000000005</v>
      </c>
      <c r="M59" s="1">
        <v>99</v>
      </c>
      <c r="N59" s="2">
        <v>42383.326388888891</v>
      </c>
      <c r="O59" s="1">
        <v>8</v>
      </c>
      <c r="P59" s="1" t="s">
        <v>77</v>
      </c>
      <c r="Q59" s="1">
        <f t="shared" si="2"/>
        <v>-0.75</v>
      </c>
      <c r="R59" s="1">
        <f>R60+Q59</f>
        <v>-0.75</v>
      </c>
      <c r="S59" s="1">
        <f t="shared" si="3"/>
        <v>518.85</v>
      </c>
      <c r="T59" s="1">
        <f t="shared" si="4"/>
        <v>529.20000000000005</v>
      </c>
    </row>
    <row r="60" spans="1:20">
      <c r="A60" s="1">
        <v>360</v>
      </c>
      <c r="B60" s="1" t="s">
        <v>16</v>
      </c>
      <c r="C60" s="1" t="s">
        <v>17</v>
      </c>
      <c r="D60" s="1">
        <v>59</v>
      </c>
      <c r="E60" s="1" t="s">
        <v>19</v>
      </c>
      <c r="F60" s="1">
        <v>529.20000000000005</v>
      </c>
      <c r="G60" s="1">
        <v>538.79999999999995</v>
      </c>
      <c r="H60" s="1">
        <v>9.6</v>
      </c>
      <c r="I60" s="1">
        <v>6.5</v>
      </c>
      <c r="J60" s="1">
        <v>6.84</v>
      </c>
      <c r="K60" s="1">
        <v>529.20000000000005</v>
      </c>
      <c r="L60" s="1">
        <v>536.04</v>
      </c>
      <c r="M60" s="1">
        <v>68</v>
      </c>
      <c r="N60" s="2">
        <v>42383.552083333336</v>
      </c>
      <c r="O60" s="1">
        <v>5</v>
      </c>
      <c r="P60" s="1" t="s">
        <v>78</v>
      </c>
      <c r="Q60" s="1">
        <f t="shared" si="2"/>
        <v>2.7599999999999909</v>
      </c>
      <c r="S60" s="1">
        <f t="shared" si="3"/>
        <v>529.20000000000005</v>
      </c>
      <c r="T60" s="1">
        <f t="shared" si="4"/>
        <v>536.04</v>
      </c>
    </row>
    <row r="61" spans="1:20">
      <c r="A61" s="1">
        <v>360</v>
      </c>
      <c r="B61" s="1" t="s">
        <v>16</v>
      </c>
      <c r="C61" s="1" t="s">
        <v>17</v>
      </c>
      <c r="D61" s="1">
        <v>60</v>
      </c>
      <c r="E61" s="1" t="s">
        <v>19</v>
      </c>
      <c r="F61" s="1">
        <v>538.79999999999995</v>
      </c>
      <c r="G61" s="1">
        <v>548.4</v>
      </c>
      <c r="H61" s="1">
        <v>9.6</v>
      </c>
      <c r="I61" s="1">
        <v>5.16</v>
      </c>
      <c r="J61" s="1">
        <v>6.19</v>
      </c>
      <c r="K61" s="1">
        <v>538.79999999999995</v>
      </c>
      <c r="L61" s="1">
        <v>544.99</v>
      </c>
      <c r="M61" s="1">
        <v>54</v>
      </c>
      <c r="N61" s="2">
        <v>42383.78125</v>
      </c>
      <c r="O61" s="1">
        <v>5</v>
      </c>
      <c r="P61" s="1" t="s">
        <v>79</v>
      </c>
      <c r="Q61" s="1">
        <f t="shared" si="2"/>
        <v>3.4099999999999682</v>
      </c>
      <c r="S61" s="1">
        <f t="shared" si="3"/>
        <v>538.79999999999995</v>
      </c>
      <c r="T61" s="1">
        <f t="shared" si="4"/>
        <v>544.99</v>
      </c>
    </row>
    <row r="62" spans="1:20">
      <c r="A62" s="1">
        <v>360</v>
      </c>
      <c r="B62" s="1" t="s">
        <v>16</v>
      </c>
      <c r="C62" s="1" t="s">
        <v>17</v>
      </c>
      <c r="D62" s="1">
        <v>61</v>
      </c>
      <c r="E62" s="1" t="s">
        <v>19</v>
      </c>
      <c r="F62" s="1">
        <v>548.4</v>
      </c>
      <c r="G62" s="1">
        <v>558.1</v>
      </c>
      <c r="H62" s="1">
        <v>9.6999999999999993</v>
      </c>
      <c r="I62" s="1">
        <v>6.72</v>
      </c>
      <c r="J62" s="1">
        <v>7.61</v>
      </c>
      <c r="K62" s="1">
        <v>548.4</v>
      </c>
      <c r="L62" s="1">
        <v>556.01</v>
      </c>
      <c r="M62" s="1">
        <v>69</v>
      </c>
      <c r="N62" s="2">
        <v>42384.027777777781</v>
      </c>
      <c r="O62" s="1">
        <v>6</v>
      </c>
      <c r="P62" s="1" t="s">
        <v>80</v>
      </c>
      <c r="Q62" s="1">
        <f t="shared" si="2"/>
        <v>2.0900000000000318</v>
      </c>
      <c r="S62" s="1">
        <f t="shared" si="3"/>
        <v>548.4</v>
      </c>
      <c r="T62" s="1">
        <f t="shared" si="4"/>
        <v>556.01</v>
      </c>
    </row>
    <row r="63" spans="1:20">
      <c r="A63" s="1">
        <v>360</v>
      </c>
      <c r="B63" s="1" t="s">
        <v>16</v>
      </c>
      <c r="C63" s="1" t="s">
        <v>17</v>
      </c>
      <c r="D63" s="1">
        <v>62</v>
      </c>
      <c r="E63" s="1" t="s">
        <v>19</v>
      </c>
      <c r="F63" s="1">
        <v>558.1</v>
      </c>
      <c r="G63" s="1">
        <v>567.79999999999995</v>
      </c>
      <c r="H63" s="1">
        <v>9.6999999999999993</v>
      </c>
      <c r="I63" s="1">
        <v>7.01</v>
      </c>
      <c r="J63" s="1">
        <v>7.63</v>
      </c>
      <c r="K63" s="1">
        <v>558.1</v>
      </c>
      <c r="L63" s="1">
        <v>565.73</v>
      </c>
      <c r="M63" s="1">
        <v>72</v>
      </c>
      <c r="N63" s="2">
        <v>42384.180555555555</v>
      </c>
      <c r="O63" s="1">
        <v>6</v>
      </c>
      <c r="P63" s="1" t="s">
        <v>81</v>
      </c>
      <c r="Q63" s="1">
        <f t="shared" si="2"/>
        <v>2.0699999999999363</v>
      </c>
      <c r="S63" s="1">
        <f t="shared" si="3"/>
        <v>558.1</v>
      </c>
      <c r="T63" s="1">
        <f t="shared" si="4"/>
        <v>565.73</v>
      </c>
    </row>
    <row r="64" spans="1:20">
      <c r="A64" s="1">
        <v>360</v>
      </c>
      <c r="B64" s="1" t="s">
        <v>16</v>
      </c>
      <c r="C64" s="1" t="s">
        <v>17</v>
      </c>
      <c r="D64" s="1">
        <v>63</v>
      </c>
      <c r="E64" s="1" t="s">
        <v>19</v>
      </c>
      <c r="F64" s="1">
        <v>567.79999999999995</v>
      </c>
      <c r="G64" s="1">
        <v>577.5</v>
      </c>
      <c r="H64" s="1">
        <v>9.6999999999999993</v>
      </c>
      <c r="I64" s="1">
        <v>2.2200000000000002</v>
      </c>
      <c r="J64" s="1">
        <v>2.72</v>
      </c>
      <c r="K64" s="1">
        <v>567.79999999999995</v>
      </c>
      <c r="L64" s="1">
        <v>570.52</v>
      </c>
      <c r="M64" s="1">
        <v>23</v>
      </c>
      <c r="N64" s="2">
        <v>42384.354166666664</v>
      </c>
      <c r="O64" s="1">
        <v>2</v>
      </c>
      <c r="P64" s="1" t="s">
        <v>82</v>
      </c>
      <c r="Q64" s="1">
        <f t="shared" si="2"/>
        <v>6.9800000000000182</v>
      </c>
      <c r="S64" s="1">
        <f t="shared" si="3"/>
        <v>567.79999999999995</v>
      </c>
      <c r="T64" s="1">
        <f t="shared" si="4"/>
        <v>570.52</v>
      </c>
    </row>
    <row r="65" spans="1:20">
      <c r="A65" s="1">
        <v>360</v>
      </c>
      <c r="B65" s="1" t="s">
        <v>16</v>
      </c>
      <c r="C65" s="1" t="s">
        <v>17</v>
      </c>
      <c r="D65" s="1">
        <v>64</v>
      </c>
      <c r="E65" s="1" t="s">
        <v>19</v>
      </c>
      <c r="F65" s="1">
        <v>577.5</v>
      </c>
      <c r="G65" s="1">
        <v>587.20000000000005</v>
      </c>
      <c r="H65" s="1">
        <v>9.6999999999999993</v>
      </c>
      <c r="I65" s="1">
        <v>9.3699999999999992</v>
      </c>
      <c r="J65" s="1">
        <v>9.76</v>
      </c>
      <c r="K65" s="1">
        <v>577.5</v>
      </c>
      <c r="L65" s="1">
        <v>587.26</v>
      </c>
      <c r="M65" s="1">
        <v>97</v>
      </c>
      <c r="N65" s="2">
        <v>42384.576388888891</v>
      </c>
      <c r="O65" s="1">
        <v>9</v>
      </c>
      <c r="P65" s="1" t="s">
        <v>83</v>
      </c>
      <c r="Q65" s="1">
        <f t="shared" si="2"/>
        <v>-5.999999999994543E-2</v>
      </c>
      <c r="R65" s="1">
        <f t="shared" ref="R65:R85" si="5">R66+Q65</f>
        <v>-1.5600000000000591</v>
      </c>
      <c r="S65" s="1">
        <f t="shared" si="3"/>
        <v>575.93999999999994</v>
      </c>
      <c r="T65" s="1">
        <f t="shared" si="4"/>
        <v>585.69999999999993</v>
      </c>
    </row>
    <row r="66" spans="1:20">
      <c r="A66" s="1">
        <v>360</v>
      </c>
      <c r="B66" s="1" t="s">
        <v>16</v>
      </c>
      <c r="C66" s="1" t="s">
        <v>17</v>
      </c>
      <c r="D66" s="1">
        <v>65</v>
      </c>
      <c r="E66" s="1" t="s">
        <v>19</v>
      </c>
      <c r="F66" s="1">
        <v>587.20000000000005</v>
      </c>
      <c r="G66" s="1">
        <v>596.9</v>
      </c>
      <c r="H66" s="1">
        <v>9.6999999999999993</v>
      </c>
      <c r="I66" s="1">
        <v>9.32</v>
      </c>
      <c r="J66" s="1">
        <v>9.77</v>
      </c>
      <c r="K66" s="1">
        <v>587.20000000000005</v>
      </c>
      <c r="L66" s="1">
        <v>596.97</v>
      </c>
      <c r="M66" s="1">
        <v>96</v>
      </c>
      <c r="N66" s="2">
        <v>42384.864583333336</v>
      </c>
      <c r="O66" s="1">
        <v>7</v>
      </c>
      <c r="P66" s="1" t="s">
        <v>84</v>
      </c>
      <c r="Q66" s="1">
        <f t="shared" si="2"/>
        <v>-7.0000000000050022E-2</v>
      </c>
      <c r="R66" s="1">
        <f t="shared" si="5"/>
        <v>-1.5000000000001137</v>
      </c>
      <c r="S66" s="1">
        <f t="shared" si="3"/>
        <v>585.69999999999993</v>
      </c>
      <c r="T66" s="1">
        <f t="shared" si="4"/>
        <v>595.46999999999991</v>
      </c>
    </row>
    <row r="67" spans="1:20">
      <c r="A67" s="1">
        <v>360</v>
      </c>
      <c r="B67" s="1" t="s">
        <v>16</v>
      </c>
      <c r="C67" s="1" t="s">
        <v>17</v>
      </c>
      <c r="D67" s="1">
        <v>66</v>
      </c>
      <c r="E67" s="1" t="s">
        <v>19</v>
      </c>
      <c r="F67" s="1">
        <v>596.9</v>
      </c>
      <c r="G67" s="1">
        <v>606.6</v>
      </c>
      <c r="H67" s="1">
        <v>9.6999999999999993</v>
      </c>
      <c r="I67" s="1">
        <v>8.74</v>
      </c>
      <c r="J67" s="1">
        <v>9.06</v>
      </c>
      <c r="K67" s="1">
        <v>596.9</v>
      </c>
      <c r="L67" s="1">
        <v>605.96</v>
      </c>
      <c r="M67" s="1">
        <v>90</v>
      </c>
      <c r="N67" s="2">
        <v>42385.107638888891</v>
      </c>
      <c r="O67" s="1">
        <v>7</v>
      </c>
      <c r="P67" s="1" t="s">
        <v>85</v>
      </c>
      <c r="Q67" s="1">
        <f t="shared" ref="Q67:Q92" si="6">G67-L67</f>
        <v>0.63999999999998636</v>
      </c>
      <c r="R67" s="1">
        <f t="shared" si="5"/>
        <v>-1.4300000000000637</v>
      </c>
      <c r="S67" s="1">
        <f t="shared" si="3"/>
        <v>595.46999999999991</v>
      </c>
      <c r="T67" s="1">
        <f t="shared" si="4"/>
        <v>604.53</v>
      </c>
    </row>
    <row r="68" spans="1:20">
      <c r="A68" s="1">
        <v>360</v>
      </c>
      <c r="B68" s="1" t="s">
        <v>16</v>
      </c>
      <c r="C68" s="1" t="s">
        <v>17</v>
      </c>
      <c r="D68" s="1">
        <v>67</v>
      </c>
      <c r="E68" s="1" t="s">
        <v>19</v>
      </c>
      <c r="F68" s="1">
        <v>606.6</v>
      </c>
      <c r="G68" s="1">
        <v>616.29999999999995</v>
      </c>
      <c r="H68" s="1">
        <v>9.6999999999999993</v>
      </c>
      <c r="I68" s="1">
        <v>9.73</v>
      </c>
      <c r="J68" s="1">
        <v>10.32</v>
      </c>
      <c r="K68" s="1">
        <v>606.6</v>
      </c>
      <c r="L68" s="1">
        <v>616.91999999999996</v>
      </c>
      <c r="M68" s="1">
        <v>100</v>
      </c>
      <c r="N68" s="2">
        <v>42385.892361111109</v>
      </c>
      <c r="O68" s="1">
        <v>8</v>
      </c>
      <c r="P68" s="1" t="s">
        <v>86</v>
      </c>
      <c r="Q68" s="1">
        <f t="shared" si="6"/>
        <v>-0.62000000000000455</v>
      </c>
      <c r="R68" s="1">
        <f t="shared" si="5"/>
        <v>-2.07000000000005</v>
      </c>
      <c r="S68" s="1">
        <f t="shared" si="3"/>
        <v>604.53</v>
      </c>
      <c r="T68" s="1">
        <f t="shared" si="4"/>
        <v>614.84999999999991</v>
      </c>
    </row>
    <row r="69" spans="1:20">
      <c r="A69" s="1">
        <v>360</v>
      </c>
      <c r="B69" s="1" t="s">
        <v>16</v>
      </c>
      <c r="C69" s="1" t="s">
        <v>17</v>
      </c>
      <c r="D69" s="1">
        <v>68</v>
      </c>
      <c r="E69" s="1" t="s">
        <v>19</v>
      </c>
      <c r="F69" s="1">
        <v>616.29999999999995</v>
      </c>
      <c r="G69" s="1">
        <v>626</v>
      </c>
      <c r="H69" s="1">
        <v>9.6999999999999993</v>
      </c>
      <c r="I69" s="1">
        <v>9.23</v>
      </c>
      <c r="J69" s="1">
        <v>9.67</v>
      </c>
      <c r="K69" s="1">
        <v>616.29999999999995</v>
      </c>
      <c r="L69" s="1">
        <v>625.97</v>
      </c>
      <c r="M69" s="1">
        <v>95</v>
      </c>
      <c r="N69" s="2">
        <v>42386.107638888891</v>
      </c>
      <c r="O69" s="1">
        <v>7</v>
      </c>
      <c r="P69" s="1" t="s">
        <v>87</v>
      </c>
      <c r="Q69" s="1">
        <f t="shared" si="6"/>
        <v>2.9999999999972715E-2</v>
      </c>
      <c r="R69" s="1">
        <f t="shared" si="5"/>
        <v>-1.4500000000000455</v>
      </c>
      <c r="S69" s="1">
        <f t="shared" si="3"/>
        <v>614.84999999999991</v>
      </c>
      <c r="T69" s="1">
        <f t="shared" si="4"/>
        <v>624.52</v>
      </c>
    </row>
    <row r="70" spans="1:20">
      <c r="A70" s="1">
        <v>360</v>
      </c>
      <c r="B70" s="1" t="s">
        <v>16</v>
      </c>
      <c r="C70" s="1" t="s">
        <v>17</v>
      </c>
      <c r="D70" s="1">
        <v>69</v>
      </c>
      <c r="E70" s="1" t="s">
        <v>19</v>
      </c>
      <c r="F70" s="1">
        <v>626</v>
      </c>
      <c r="G70" s="1">
        <v>635.70000000000005</v>
      </c>
      <c r="H70" s="1">
        <v>9.6999999999999993</v>
      </c>
      <c r="I70" s="1">
        <v>9.8000000000000007</v>
      </c>
      <c r="J70" s="1">
        <v>10.26</v>
      </c>
      <c r="K70" s="1">
        <v>626</v>
      </c>
      <c r="L70" s="1">
        <v>636.26</v>
      </c>
      <c r="M70" s="1">
        <v>101</v>
      </c>
      <c r="N70" s="2">
        <v>42386.368055555555</v>
      </c>
      <c r="O70" s="1">
        <v>8</v>
      </c>
      <c r="P70" s="1" t="s">
        <v>88</v>
      </c>
      <c r="Q70" s="1">
        <f t="shared" si="6"/>
        <v>-0.55999999999994543</v>
      </c>
      <c r="R70" s="1">
        <f t="shared" si="5"/>
        <v>-1.4800000000000182</v>
      </c>
      <c r="S70" s="1">
        <f t="shared" si="3"/>
        <v>624.52</v>
      </c>
      <c r="T70" s="1">
        <f t="shared" si="4"/>
        <v>634.78</v>
      </c>
    </row>
    <row r="71" spans="1:20">
      <c r="A71" s="1">
        <v>360</v>
      </c>
      <c r="B71" s="1" t="s">
        <v>16</v>
      </c>
      <c r="C71" s="1" t="s">
        <v>17</v>
      </c>
      <c r="D71" s="1">
        <v>70</v>
      </c>
      <c r="E71" s="1" t="s">
        <v>19</v>
      </c>
      <c r="F71" s="1">
        <v>635.70000000000005</v>
      </c>
      <c r="G71" s="1">
        <v>645.4</v>
      </c>
      <c r="H71" s="1">
        <v>9.6999999999999993</v>
      </c>
      <c r="I71" s="1">
        <v>8.8699999999999992</v>
      </c>
      <c r="J71" s="1">
        <v>9.09</v>
      </c>
      <c r="K71" s="1">
        <v>635.70000000000005</v>
      </c>
      <c r="L71" s="1">
        <v>644.79</v>
      </c>
      <c r="M71" s="1">
        <v>91</v>
      </c>
      <c r="N71" s="2">
        <v>42386.59375</v>
      </c>
      <c r="O71" s="1">
        <v>8</v>
      </c>
      <c r="P71" s="1" t="s">
        <v>89</v>
      </c>
      <c r="Q71" s="1">
        <f t="shared" si="6"/>
        <v>0.61000000000001364</v>
      </c>
      <c r="R71" s="1">
        <f t="shared" si="5"/>
        <v>-0.92000000000007276</v>
      </c>
      <c r="S71" s="1">
        <f t="shared" si="3"/>
        <v>634.78</v>
      </c>
      <c r="T71" s="1">
        <f t="shared" si="4"/>
        <v>643.86999999999989</v>
      </c>
    </row>
    <row r="72" spans="1:20">
      <c r="A72" s="1">
        <v>360</v>
      </c>
      <c r="B72" s="1" t="s">
        <v>16</v>
      </c>
      <c r="C72" s="1" t="s">
        <v>17</v>
      </c>
      <c r="D72" s="1">
        <v>71</v>
      </c>
      <c r="E72" s="1" t="s">
        <v>19</v>
      </c>
      <c r="F72" s="1">
        <v>645.4</v>
      </c>
      <c r="G72" s="1">
        <v>648.4</v>
      </c>
      <c r="H72" s="1">
        <v>3</v>
      </c>
      <c r="I72" s="1">
        <v>3.62</v>
      </c>
      <c r="J72" s="1">
        <v>3.76</v>
      </c>
      <c r="K72" s="1">
        <v>645.4</v>
      </c>
      <c r="L72" s="1">
        <v>649.16</v>
      </c>
      <c r="M72" s="1">
        <v>121</v>
      </c>
      <c r="N72" s="2">
        <v>42386.753472222219</v>
      </c>
      <c r="O72" s="1">
        <v>3</v>
      </c>
      <c r="P72" s="1" t="s">
        <v>90</v>
      </c>
      <c r="Q72" s="1">
        <f t="shared" si="6"/>
        <v>-0.75999999999999091</v>
      </c>
      <c r="R72" s="1">
        <f t="shared" si="5"/>
        <v>-1.5300000000000864</v>
      </c>
      <c r="S72" s="1">
        <f t="shared" si="3"/>
        <v>643.86999999999989</v>
      </c>
      <c r="T72" s="1">
        <f t="shared" si="4"/>
        <v>647.62999999999988</v>
      </c>
    </row>
    <row r="73" spans="1:20">
      <c r="A73" s="1">
        <v>360</v>
      </c>
      <c r="B73" s="1" t="s">
        <v>16</v>
      </c>
      <c r="C73" s="1" t="s">
        <v>17</v>
      </c>
      <c r="D73" s="1">
        <v>72</v>
      </c>
      <c r="E73" s="1" t="s">
        <v>19</v>
      </c>
      <c r="F73" s="1">
        <v>648.4</v>
      </c>
      <c r="G73" s="1">
        <v>651.9</v>
      </c>
      <c r="H73" s="1">
        <v>3.5</v>
      </c>
      <c r="I73" s="1">
        <v>3.6</v>
      </c>
      <c r="J73" s="1">
        <v>3.71</v>
      </c>
      <c r="K73" s="1">
        <v>648.4</v>
      </c>
      <c r="L73" s="1">
        <v>652.11</v>
      </c>
      <c r="M73" s="1">
        <v>103</v>
      </c>
      <c r="N73" s="2">
        <v>42387.489583333336</v>
      </c>
      <c r="O73" s="1">
        <v>3</v>
      </c>
      <c r="P73" s="1" t="s">
        <v>93</v>
      </c>
      <c r="Q73" s="1">
        <f t="shared" si="6"/>
        <v>-0.21000000000003638</v>
      </c>
      <c r="R73" s="1">
        <f t="shared" si="5"/>
        <v>-0.7700000000000955</v>
      </c>
      <c r="S73" s="1">
        <f t="shared" si="3"/>
        <v>647.62999999999988</v>
      </c>
      <c r="T73" s="1">
        <f t="shared" si="4"/>
        <v>651.33999999999992</v>
      </c>
    </row>
    <row r="74" spans="1:20">
      <c r="A74" s="1">
        <v>360</v>
      </c>
      <c r="B74" s="1" t="s">
        <v>16</v>
      </c>
      <c r="C74" s="1" t="s">
        <v>17</v>
      </c>
      <c r="D74" s="1">
        <v>73</v>
      </c>
      <c r="E74" s="1" t="s">
        <v>19</v>
      </c>
      <c r="F74" s="1">
        <v>651.9</v>
      </c>
      <c r="G74" s="1">
        <v>654.6</v>
      </c>
      <c r="H74" s="1">
        <v>2.7</v>
      </c>
      <c r="I74" s="1">
        <v>1.85</v>
      </c>
      <c r="J74" s="1">
        <v>2.0299999999999998</v>
      </c>
      <c r="K74" s="1">
        <v>651.9</v>
      </c>
      <c r="L74" s="1">
        <v>653.92999999999995</v>
      </c>
      <c r="M74" s="1">
        <v>69</v>
      </c>
      <c r="N74" s="2">
        <v>42388.034722222219</v>
      </c>
      <c r="O74" s="1">
        <v>2</v>
      </c>
      <c r="P74" s="1" t="s">
        <v>94</v>
      </c>
      <c r="Q74" s="1">
        <f t="shared" si="6"/>
        <v>0.67000000000007276</v>
      </c>
      <c r="R74" s="1">
        <f t="shared" si="5"/>
        <v>-0.56000000000005912</v>
      </c>
      <c r="S74" s="1">
        <f t="shared" si="3"/>
        <v>651.33999999999992</v>
      </c>
      <c r="T74" s="1">
        <f t="shared" si="4"/>
        <v>653.36999999999989</v>
      </c>
    </row>
    <row r="75" spans="1:20">
      <c r="A75" s="1">
        <v>360</v>
      </c>
      <c r="B75" s="1" t="s">
        <v>16</v>
      </c>
      <c r="C75" s="1" t="s">
        <v>17</v>
      </c>
      <c r="D75" s="1">
        <v>74</v>
      </c>
      <c r="E75" s="1" t="s">
        <v>19</v>
      </c>
      <c r="F75" s="1">
        <v>654.6</v>
      </c>
      <c r="G75" s="1">
        <v>664.3</v>
      </c>
      <c r="H75" s="1">
        <v>9.6999999999999993</v>
      </c>
      <c r="I75" s="1">
        <v>10.09</v>
      </c>
      <c r="J75" s="1">
        <v>10.35</v>
      </c>
      <c r="K75" s="1">
        <v>654.6</v>
      </c>
      <c r="L75" s="1">
        <v>664.95</v>
      </c>
      <c r="M75" s="1">
        <v>104</v>
      </c>
      <c r="N75" s="2">
        <v>42388.253472222219</v>
      </c>
      <c r="O75" s="1">
        <v>9</v>
      </c>
      <c r="P75" s="1" t="s">
        <v>95</v>
      </c>
      <c r="Q75" s="1">
        <f t="shared" si="6"/>
        <v>-0.65000000000009095</v>
      </c>
      <c r="R75" s="1">
        <f t="shared" si="5"/>
        <v>-1.2300000000001319</v>
      </c>
      <c r="S75" s="1">
        <f t="shared" si="3"/>
        <v>653.36999999999989</v>
      </c>
      <c r="T75" s="1">
        <f t="shared" si="4"/>
        <v>663.71999999999991</v>
      </c>
    </row>
    <row r="76" spans="1:20">
      <c r="A76" s="1">
        <v>360</v>
      </c>
      <c r="B76" s="1" t="s">
        <v>16</v>
      </c>
      <c r="C76" s="1" t="s">
        <v>17</v>
      </c>
      <c r="D76" s="1">
        <v>75</v>
      </c>
      <c r="E76" s="1" t="s">
        <v>19</v>
      </c>
      <c r="F76" s="1">
        <v>664.3</v>
      </c>
      <c r="G76" s="1">
        <v>674</v>
      </c>
      <c r="H76" s="1">
        <v>9.6999999999999993</v>
      </c>
      <c r="I76" s="1">
        <v>9.8800000000000008</v>
      </c>
      <c r="J76" s="1">
        <v>10.28</v>
      </c>
      <c r="K76" s="1">
        <v>664.3</v>
      </c>
      <c r="L76" s="1">
        <v>674.58</v>
      </c>
      <c r="M76" s="1">
        <v>102</v>
      </c>
      <c r="N76" s="2">
        <v>42388.472222222219</v>
      </c>
      <c r="O76" s="1">
        <v>8</v>
      </c>
      <c r="P76" s="1" t="s">
        <v>96</v>
      </c>
      <c r="Q76" s="1">
        <f t="shared" si="6"/>
        <v>-0.58000000000004093</v>
      </c>
      <c r="R76" s="1">
        <f t="shared" si="5"/>
        <v>-0.58000000000004093</v>
      </c>
      <c r="S76" s="1">
        <f t="shared" si="3"/>
        <v>663.71999999999991</v>
      </c>
      <c r="T76" s="1">
        <f t="shared" si="4"/>
        <v>674</v>
      </c>
    </row>
    <row r="77" spans="1:20">
      <c r="A77" s="1">
        <v>360</v>
      </c>
      <c r="B77" s="1" t="s">
        <v>16</v>
      </c>
      <c r="C77" s="1" t="s">
        <v>17</v>
      </c>
      <c r="D77" s="1">
        <v>76</v>
      </c>
      <c r="E77" s="1" t="s">
        <v>19</v>
      </c>
      <c r="F77" s="1">
        <v>674</v>
      </c>
      <c r="G77" s="1">
        <v>680.7</v>
      </c>
      <c r="H77" s="1">
        <v>6.7</v>
      </c>
      <c r="I77" s="1">
        <v>5.16</v>
      </c>
      <c r="J77" s="1">
        <v>5.31</v>
      </c>
      <c r="K77" s="1">
        <v>674</v>
      </c>
      <c r="L77" s="1">
        <v>679.31</v>
      </c>
      <c r="M77" s="1">
        <v>77</v>
      </c>
      <c r="N77" s="2">
        <v>42388.715277777781</v>
      </c>
      <c r="O77" s="1">
        <v>5</v>
      </c>
      <c r="P77" s="1" t="s">
        <v>97</v>
      </c>
      <c r="Q77" s="1">
        <f t="shared" si="6"/>
        <v>1.3900000000001</v>
      </c>
      <c r="R77" s="1">
        <f t="shared" si="5"/>
        <v>0</v>
      </c>
      <c r="S77" s="1">
        <f t="shared" si="3"/>
        <v>674</v>
      </c>
      <c r="T77" s="1">
        <f t="shared" si="4"/>
        <v>679.31</v>
      </c>
    </row>
    <row r="78" spans="1:20">
      <c r="A78" s="1">
        <v>360</v>
      </c>
      <c r="B78" s="1" t="s">
        <v>16</v>
      </c>
      <c r="C78" s="1" t="s">
        <v>17</v>
      </c>
      <c r="D78" s="1">
        <v>77</v>
      </c>
      <c r="E78" s="1" t="s">
        <v>19</v>
      </c>
      <c r="F78" s="1">
        <v>680.7</v>
      </c>
      <c r="G78" s="1">
        <v>683.7</v>
      </c>
      <c r="H78" s="1">
        <v>3</v>
      </c>
      <c r="I78" s="1">
        <v>2.29</v>
      </c>
      <c r="J78" s="1">
        <v>2.42</v>
      </c>
      <c r="K78" s="1">
        <v>680.7</v>
      </c>
      <c r="L78" s="1">
        <v>683.12</v>
      </c>
      <c r="M78" s="1">
        <v>76</v>
      </c>
      <c r="N78" s="2">
        <v>42388.885416666664</v>
      </c>
      <c r="O78" s="1">
        <v>2</v>
      </c>
      <c r="P78" s="1" t="s">
        <v>98</v>
      </c>
      <c r="Q78" s="1">
        <f t="shared" si="6"/>
        <v>0.58000000000004093</v>
      </c>
      <c r="R78" s="1">
        <f t="shared" si="5"/>
        <v>-1.3900000000001</v>
      </c>
      <c r="S78" s="1">
        <f t="shared" si="3"/>
        <v>679.31</v>
      </c>
      <c r="T78" s="1">
        <f t="shared" si="4"/>
        <v>681.7299999999999</v>
      </c>
    </row>
    <row r="79" spans="1:20">
      <c r="A79" s="1">
        <v>360</v>
      </c>
      <c r="B79" s="1" t="s">
        <v>16</v>
      </c>
      <c r="C79" s="1" t="s">
        <v>17</v>
      </c>
      <c r="D79" s="1">
        <v>78</v>
      </c>
      <c r="E79" s="1" t="s">
        <v>19</v>
      </c>
      <c r="F79" s="1">
        <v>683.7</v>
      </c>
      <c r="G79" s="1">
        <v>693.4</v>
      </c>
      <c r="H79" s="1">
        <v>9.6999999999999993</v>
      </c>
      <c r="I79" s="1">
        <v>9.94</v>
      </c>
      <c r="J79" s="1">
        <v>10.56</v>
      </c>
      <c r="K79" s="1">
        <v>683.7</v>
      </c>
      <c r="L79" s="1">
        <v>694.26</v>
      </c>
      <c r="M79" s="1">
        <v>102</v>
      </c>
      <c r="N79" s="2">
        <v>42389.145833333336</v>
      </c>
      <c r="O79" s="1">
        <v>8</v>
      </c>
      <c r="P79" s="1" t="s">
        <v>99</v>
      </c>
      <c r="Q79" s="1">
        <f t="shared" si="6"/>
        <v>-0.86000000000001364</v>
      </c>
      <c r="R79" s="1">
        <f t="shared" si="5"/>
        <v>-1.970000000000141</v>
      </c>
      <c r="S79" s="1">
        <f t="shared" si="3"/>
        <v>681.7299999999999</v>
      </c>
      <c r="T79" s="1">
        <f t="shared" si="4"/>
        <v>692.28999999999985</v>
      </c>
    </row>
    <row r="80" spans="1:20">
      <c r="A80" s="1">
        <v>360</v>
      </c>
      <c r="B80" s="1" t="s">
        <v>16</v>
      </c>
      <c r="C80" s="1" t="s">
        <v>17</v>
      </c>
      <c r="D80" s="1">
        <v>79</v>
      </c>
      <c r="E80" s="1" t="s">
        <v>19</v>
      </c>
      <c r="F80" s="1">
        <v>693.4</v>
      </c>
      <c r="G80" s="1">
        <v>703.1</v>
      </c>
      <c r="H80" s="1">
        <v>9.6999999999999993</v>
      </c>
      <c r="I80" s="1">
        <v>8.94</v>
      </c>
      <c r="J80" s="1">
        <v>9.5399999999999991</v>
      </c>
      <c r="K80" s="1">
        <v>693.4</v>
      </c>
      <c r="L80" s="1">
        <v>702.94</v>
      </c>
      <c r="M80" s="1">
        <v>92</v>
      </c>
      <c r="N80" s="2">
        <v>42389.336805555555</v>
      </c>
      <c r="O80" s="1">
        <v>8</v>
      </c>
      <c r="P80" s="1" t="s">
        <v>100</v>
      </c>
      <c r="Q80" s="1">
        <f t="shared" si="6"/>
        <v>0.15999999999996817</v>
      </c>
      <c r="R80" s="1">
        <f t="shared" si="5"/>
        <v>-1.1100000000001273</v>
      </c>
      <c r="S80" s="1">
        <f t="shared" si="3"/>
        <v>692.28999999999985</v>
      </c>
      <c r="T80" s="1">
        <f t="shared" si="4"/>
        <v>701.82999999999993</v>
      </c>
    </row>
    <row r="81" spans="1:20">
      <c r="A81" s="1">
        <v>360</v>
      </c>
      <c r="B81" s="1" t="s">
        <v>16</v>
      </c>
      <c r="C81" s="1" t="s">
        <v>17</v>
      </c>
      <c r="D81" s="1">
        <v>80</v>
      </c>
      <c r="E81" s="1" t="s">
        <v>19</v>
      </c>
      <c r="F81" s="1">
        <v>703.1</v>
      </c>
      <c r="G81" s="1">
        <v>712.8</v>
      </c>
      <c r="H81" s="1">
        <v>9.6999999999999993</v>
      </c>
      <c r="I81" s="1">
        <v>9.86</v>
      </c>
      <c r="J81" s="1">
        <v>10.26</v>
      </c>
      <c r="K81" s="1">
        <v>703.1</v>
      </c>
      <c r="L81" s="1">
        <v>713.36</v>
      </c>
      <c r="M81" s="1">
        <v>102</v>
      </c>
      <c r="N81" s="2">
        <v>42389.611111111109</v>
      </c>
      <c r="O81" s="1">
        <v>9</v>
      </c>
      <c r="P81" s="1" t="s">
        <v>101</v>
      </c>
      <c r="Q81" s="1">
        <f t="shared" si="6"/>
        <v>-0.56000000000005912</v>
      </c>
      <c r="R81" s="1">
        <f t="shared" si="5"/>
        <v>-1.2700000000000955</v>
      </c>
      <c r="S81" s="1">
        <f t="shared" si="3"/>
        <v>701.82999999999993</v>
      </c>
      <c r="T81" s="1">
        <f t="shared" si="4"/>
        <v>712.08999999999992</v>
      </c>
    </row>
    <row r="82" spans="1:20">
      <c r="A82" s="1">
        <v>360</v>
      </c>
      <c r="B82" s="1" t="s">
        <v>16</v>
      </c>
      <c r="C82" s="1" t="s">
        <v>17</v>
      </c>
      <c r="D82" s="1">
        <v>81</v>
      </c>
      <c r="E82" s="1" t="s">
        <v>19</v>
      </c>
      <c r="F82" s="1">
        <v>712.8</v>
      </c>
      <c r="G82" s="1">
        <v>721.3</v>
      </c>
      <c r="H82" s="1">
        <v>8.5</v>
      </c>
      <c r="I82" s="1">
        <v>7.62</v>
      </c>
      <c r="J82" s="1">
        <v>8.5500000000000007</v>
      </c>
      <c r="K82" s="1">
        <v>712.8</v>
      </c>
      <c r="L82" s="1">
        <v>721.35</v>
      </c>
      <c r="M82" s="1">
        <v>90</v>
      </c>
      <c r="N82" s="2">
        <v>42389.913194444445</v>
      </c>
      <c r="O82" s="1">
        <v>6</v>
      </c>
      <c r="P82" s="1" t="s">
        <v>102</v>
      </c>
      <c r="Q82" s="1">
        <f t="shared" si="6"/>
        <v>-5.0000000000068212E-2</v>
      </c>
      <c r="R82" s="1">
        <f t="shared" si="5"/>
        <v>-0.71000000000003638</v>
      </c>
      <c r="S82" s="1">
        <f t="shared" si="3"/>
        <v>712.08999999999992</v>
      </c>
      <c r="T82" s="1">
        <f t="shared" si="4"/>
        <v>720.64</v>
      </c>
    </row>
    <row r="83" spans="1:20">
      <c r="A83" s="1">
        <v>360</v>
      </c>
      <c r="B83" s="1" t="s">
        <v>16</v>
      </c>
      <c r="C83" s="1" t="s">
        <v>17</v>
      </c>
      <c r="D83" s="1">
        <v>82</v>
      </c>
      <c r="E83" s="1" t="s">
        <v>19</v>
      </c>
      <c r="F83" s="1">
        <v>721.3</v>
      </c>
      <c r="G83" s="1">
        <v>731</v>
      </c>
      <c r="H83" s="1">
        <v>9.6999999999999993</v>
      </c>
      <c r="I83" s="1">
        <v>9.8000000000000007</v>
      </c>
      <c r="J83" s="1">
        <v>10.01</v>
      </c>
      <c r="K83" s="1">
        <v>721.3</v>
      </c>
      <c r="L83" s="1">
        <v>731.31</v>
      </c>
      <c r="M83" s="1">
        <v>101</v>
      </c>
      <c r="N83" s="2">
        <v>42390.739583333336</v>
      </c>
      <c r="O83" s="1">
        <v>8</v>
      </c>
      <c r="P83" s="1" t="s">
        <v>103</v>
      </c>
      <c r="Q83" s="1">
        <f t="shared" si="6"/>
        <v>-0.30999999999994543</v>
      </c>
      <c r="R83" s="1">
        <f t="shared" si="5"/>
        <v>-0.65999999999996817</v>
      </c>
      <c r="S83" s="1">
        <f t="shared" si="3"/>
        <v>720.64</v>
      </c>
      <c r="T83" s="1">
        <f t="shared" si="4"/>
        <v>730.65</v>
      </c>
    </row>
    <row r="84" spans="1:20">
      <c r="A84" s="1">
        <v>360</v>
      </c>
      <c r="B84" s="1" t="s">
        <v>16</v>
      </c>
      <c r="C84" s="1" t="s">
        <v>17</v>
      </c>
      <c r="D84" s="1">
        <v>83</v>
      </c>
      <c r="E84" s="1" t="s">
        <v>19</v>
      </c>
      <c r="F84" s="1">
        <v>731</v>
      </c>
      <c r="G84" s="1">
        <v>740.7</v>
      </c>
      <c r="H84" s="1">
        <v>9.6999999999999993</v>
      </c>
      <c r="I84" s="1">
        <v>9.64</v>
      </c>
      <c r="J84" s="1">
        <v>10</v>
      </c>
      <c r="K84" s="1">
        <v>731</v>
      </c>
      <c r="L84" s="1">
        <v>741</v>
      </c>
      <c r="M84" s="1">
        <v>99</v>
      </c>
      <c r="N84" s="2">
        <v>42391.086805555555</v>
      </c>
      <c r="O84" s="1">
        <v>9</v>
      </c>
      <c r="P84" s="1" t="s">
        <v>104</v>
      </c>
      <c r="Q84" s="1">
        <f t="shared" si="6"/>
        <v>-0.29999999999995453</v>
      </c>
      <c r="R84" s="1">
        <f t="shared" si="5"/>
        <v>-0.35000000000002274</v>
      </c>
      <c r="S84" s="1">
        <f t="shared" si="3"/>
        <v>730.65</v>
      </c>
      <c r="T84" s="1">
        <f t="shared" si="4"/>
        <v>740.65</v>
      </c>
    </row>
    <row r="85" spans="1:20">
      <c r="A85" s="1">
        <v>360</v>
      </c>
      <c r="B85" s="1" t="s">
        <v>16</v>
      </c>
      <c r="C85" s="1" t="s">
        <v>17</v>
      </c>
      <c r="D85" s="1">
        <v>84</v>
      </c>
      <c r="E85" s="1" t="s">
        <v>19</v>
      </c>
      <c r="F85" s="1">
        <v>740.7</v>
      </c>
      <c r="G85" s="1">
        <v>750.4</v>
      </c>
      <c r="H85" s="1">
        <v>9.6999999999999993</v>
      </c>
      <c r="I85" s="1">
        <v>9.52</v>
      </c>
      <c r="J85" s="1">
        <v>9.75</v>
      </c>
      <c r="K85" s="1">
        <v>740.7</v>
      </c>
      <c r="L85" s="1">
        <v>750.45</v>
      </c>
      <c r="M85" s="1">
        <v>98</v>
      </c>
      <c r="N85" s="2">
        <v>42391.295138888891</v>
      </c>
      <c r="O85" s="1">
        <v>7</v>
      </c>
      <c r="P85" s="1" t="s">
        <v>105</v>
      </c>
      <c r="Q85" s="1">
        <f t="shared" si="6"/>
        <v>-5.0000000000068212E-2</v>
      </c>
      <c r="R85" s="1">
        <f t="shared" si="5"/>
        <v>-5.0000000000068212E-2</v>
      </c>
      <c r="S85" s="1">
        <f t="shared" si="3"/>
        <v>740.65</v>
      </c>
      <c r="T85" s="1">
        <f t="shared" si="4"/>
        <v>750.4</v>
      </c>
    </row>
    <row r="86" spans="1:20">
      <c r="A86" s="1">
        <v>360</v>
      </c>
      <c r="B86" s="1" t="s">
        <v>16</v>
      </c>
      <c r="C86" s="1" t="s">
        <v>17</v>
      </c>
      <c r="D86" s="1">
        <v>85</v>
      </c>
      <c r="E86" s="1" t="s">
        <v>19</v>
      </c>
      <c r="F86" s="1">
        <v>750.4</v>
      </c>
      <c r="G86" s="1">
        <v>756.1</v>
      </c>
      <c r="H86" s="1">
        <v>5.7</v>
      </c>
      <c r="I86" s="1">
        <v>5.04</v>
      </c>
      <c r="J86" s="1">
        <v>5.27</v>
      </c>
      <c r="K86" s="1">
        <v>750.4</v>
      </c>
      <c r="L86" s="1">
        <v>755.67</v>
      </c>
      <c r="M86" s="1">
        <v>88</v>
      </c>
      <c r="N86" s="2">
        <v>42391.559027777781</v>
      </c>
      <c r="O86" s="1">
        <v>4</v>
      </c>
      <c r="P86" s="1" t="s">
        <v>106</v>
      </c>
      <c r="Q86" s="1">
        <f t="shared" si="6"/>
        <v>0.43000000000006366</v>
      </c>
      <c r="S86" s="1">
        <f t="shared" si="3"/>
        <v>750.4</v>
      </c>
      <c r="T86" s="1">
        <f t="shared" si="4"/>
        <v>755.67</v>
      </c>
    </row>
    <row r="87" spans="1:20">
      <c r="A87" s="1">
        <v>360</v>
      </c>
      <c r="B87" s="1" t="s">
        <v>16</v>
      </c>
      <c r="C87" s="1" t="s">
        <v>17</v>
      </c>
      <c r="D87" s="1">
        <v>86</v>
      </c>
      <c r="E87" s="1" t="s">
        <v>19</v>
      </c>
      <c r="F87" s="1">
        <v>756.1</v>
      </c>
      <c r="G87" s="1">
        <v>760.1</v>
      </c>
      <c r="H87" s="1">
        <v>4</v>
      </c>
      <c r="I87" s="1">
        <v>3.27</v>
      </c>
      <c r="J87" s="1">
        <v>3.38</v>
      </c>
      <c r="K87" s="1">
        <v>756.1</v>
      </c>
      <c r="L87" s="1">
        <v>759.48</v>
      </c>
      <c r="M87" s="1">
        <v>82</v>
      </c>
      <c r="N87" s="2">
        <v>42391.722222222219</v>
      </c>
      <c r="O87" s="1">
        <v>3</v>
      </c>
      <c r="P87" s="1" t="s">
        <v>107</v>
      </c>
      <c r="Q87" s="1">
        <f t="shared" si="6"/>
        <v>0.62000000000000455</v>
      </c>
      <c r="S87" s="1">
        <f t="shared" si="3"/>
        <v>756.1</v>
      </c>
      <c r="T87" s="1">
        <f t="shared" si="4"/>
        <v>759.48</v>
      </c>
    </row>
    <row r="88" spans="1:20">
      <c r="A88" s="1">
        <v>360</v>
      </c>
      <c r="B88" s="1" t="s">
        <v>16</v>
      </c>
      <c r="C88" s="1" t="s">
        <v>17</v>
      </c>
      <c r="D88" s="1">
        <v>87</v>
      </c>
      <c r="E88" s="1" t="s">
        <v>19</v>
      </c>
      <c r="F88" s="1">
        <v>760.1</v>
      </c>
      <c r="G88" s="1">
        <v>769.8</v>
      </c>
      <c r="H88" s="1">
        <v>9.6999999999999993</v>
      </c>
      <c r="I88" s="1">
        <v>9.64</v>
      </c>
      <c r="J88" s="1">
        <v>9.8800000000000008</v>
      </c>
      <c r="K88" s="1">
        <v>760.1</v>
      </c>
      <c r="L88" s="1">
        <v>769.98</v>
      </c>
      <c r="M88" s="1">
        <v>99</v>
      </c>
      <c r="N88" s="2">
        <v>42391.986111111109</v>
      </c>
      <c r="O88" s="1">
        <v>9</v>
      </c>
      <c r="P88" s="1" t="s">
        <v>108</v>
      </c>
      <c r="Q88" s="1">
        <f t="shared" si="6"/>
        <v>-0.18000000000006366</v>
      </c>
      <c r="R88" s="1">
        <f>R89+Q88</f>
        <v>-0.55999999999994543</v>
      </c>
      <c r="S88" s="1">
        <f t="shared" si="3"/>
        <v>759.54000000000008</v>
      </c>
      <c r="T88" s="1">
        <f t="shared" si="4"/>
        <v>769.42000000000007</v>
      </c>
    </row>
    <row r="89" spans="1:20">
      <c r="A89" s="1">
        <v>360</v>
      </c>
      <c r="B89" s="1" t="s">
        <v>16</v>
      </c>
      <c r="C89" s="1" t="s">
        <v>17</v>
      </c>
      <c r="D89" s="1">
        <v>88</v>
      </c>
      <c r="E89" s="1" t="s">
        <v>19</v>
      </c>
      <c r="F89" s="1">
        <v>769.8</v>
      </c>
      <c r="G89" s="1">
        <v>779.5</v>
      </c>
      <c r="H89" s="1">
        <v>9.6999999999999993</v>
      </c>
      <c r="I89" s="1">
        <v>9.39</v>
      </c>
      <c r="J89" s="1">
        <v>9.7200000000000006</v>
      </c>
      <c r="K89" s="1">
        <v>769.8</v>
      </c>
      <c r="L89" s="1">
        <v>779.52</v>
      </c>
      <c r="M89" s="1">
        <v>97</v>
      </c>
      <c r="N89" s="2">
        <v>42392.197916666664</v>
      </c>
      <c r="O89" s="1">
        <v>8</v>
      </c>
      <c r="P89" s="1" t="s">
        <v>109</v>
      </c>
      <c r="Q89" s="1">
        <f t="shared" si="6"/>
        <v>-1.999999999998181E-2</v>
      </c>
      <c r="R89" s="1">
        <f>R90+Q89</f>
        <v>-0.37999999999988177</v>
      </c>
      <c r="S89" s="1">
        <f t="shared" si="3"/>
        <v>769.42000000000007</v>
      </c>
      <c r="T89" s="1">
        <f t="shared" si="4"/>
        <v>779.1400000000001</v>
      </c>
    </row>
    <row r="90" spans="1:20">
      <c r="A90" s="1">
        <v>360</v>
      </c>
      <c r="B90" s="1" t="s">
        <v>16</v>
      </c>
      <c r="C90" s="1" t="s">
        <v>17</v>
      </c>
      <c r="D90" s="1">
        <v>89</v>
      </c>
      <c r="E90" s="1" t="s">
        <v>19</v>
      </c>
      <c r="F90" s="1">
        <v>779.5</v>
      </c>
      <c r="G90" s="1">
        <v>789.2</v>
      </c>
      <c r="H90" s="1">
        <v>9.6999999999999993</v>
      </c>
      <c r="I90" s="1">
        <v>9.73</v>
      </c>
      <c r="J90" s="1">
        <v>10.06</v>
      </c>
      <c r="K90" s="1">
        <v>779.5</v>
      </c>
      <c r="L90" s="1">
        <v>789.56</v>
      </c>
      <c r="M90" s="1">
        <v>100</v>
      </c>
      <c r="N90" s="2">
        <v>42392.416666666664</v>
      </c>
      <c r="O90" s="1">
        <v>8</v>
      </c>
      <c r="P90" s="1" t="s">
        <v>110</v>
      </c>
      <c r="Q90" s="1">
        <f t="shared" si="6"/>
        <v>-0.35999999999989996</v>
      </c>
      <c r="R90" s="1">
        <f>R91+Q90</f>
        <v>-0.35999999999989996</v>
      </c>
      <c r="S90" s="1">
        <f t="shared" si="3"/>
        <v>779.1400000000001</v>
      </c>
      <c r="T90" s="1">
        <f t="shared" si="4"/>
        <v>789.2</v>
      </c>
    </row>
    <row r="91" spans="1:20">
      <c r="A91" s="1">
        <v>360</v>
      </c>
      <c r="B91" s="1" t="s">
        <v>16</v>
      </c>
      <c r="C91" s="1" t="s">
        <v>17</v>
      </c>
      <c r="D91" s="1">
        <v>90</v>
      </c>
      <c r="E91" s="1" t="s">
        <v>19</v>
      </c>
      <c r="F91" s="1">
        <v>9.5</v>
      </c>
      <c r="G91" s="1">
        <v>789.2</v>
      </c>
      <c r="H91" s="1">
        <v>779.7</v>
      </c>
      <c r="I91" s="1">
        <v>0.25</v>
      </c>
      <c r="J91" s="1">
        <v>0.25</v>
      </c>
      <c r="K91" s="1">
        <v>9.5</v>
      </c>
      <c r="L91" s="1">
        <v>9.75</v>
      </c>
      <c r="M91" s="1">
        <v>0</v>
      </c>
      <c r="N91" s="2">
        <v>42394.625</v>
      </c>
      <c r="O91" s="1">
        <v>1</v>
      </c>
      <c r="P91" s="1" t="s">
        <v>111</v>
      </c>
      <c r="Q91" s="1">
        <f t="shared" si="6"/>
        <v>779.45</v>
      </c>
      <c r="S91" s="1">
        <f t="shared" ref="S91" si="7">K91+R91</f>
        <v>9.5</v>
      </c>
      <c r="T91" s="1">
        <f t="shared" ref="T91" si="8">L91+R91</f>
        <v>9.75</v>
      </c>
    </row>
    <row r="92" spans="1:20">
      <c r="A92" s="6">
        <v>360</v>
      </c>
      <c r="B92" s="6" t="s">
        <v>16</v>
      </c>
      <c r="C92" s="6" t="s">
        <v>17</v>
      </c>
      <c r="D92" s="6">
        <v>91</v>
      </c>
      <c r="E92" s="6" t="s">
        <v>63</v>
      </c>
      <c r="F92" s="6">
        <v>789.2</v>
      </c>
      <c r="G92" s="6">
        <v>789.7</v>
      </c>
      <c r="H92" s="6">
        <v>0.5</v>
      </c>
      <c r="I92" s="6">
        <v>0.5</v>
      </c>
      <c r="J92" s="6">
        <v>0.5</v>
      </c>
      <c r="K92" s="6">
        <v>789.2</v>
      </c>
      <c r="L92" s="6">
        <v>789.7</v>
      </c>
      <c r="M92" s="6">
        <v>100</v>
      </c>
      <c r="N92" s="7">
        <v>42396.104166666664</v>
      </c>
      <c r="O92" s="6">
        <v>1</v>
      </c>
      <c r="P92" s="6" t="s">
        <v>118</v>
      </c>
      <c r="Q92" s="6">
        <f t="shared" si="6"/>
        <v>0</v>
      </c>
      <c r="R92" s="6"/>
      <c r="S92" s="6">
        <f t="shared" ref="S92" si="9">K92+R92</f>
        <v>789.2</v>
      </c>
      <c r="T92" s="6">
        <f t="shared" ref="T92" si="10">L92+R92</f>
        <v>789.7</v>
      </c>
    </row>
    <row r="93" spans="1:20">
      <c r="A93" s="6" t="s">
        <v>112</v>
      </c>
      <c r="B93" s="6" t="s">
        <v>16</v>
      </c>
      <c r="C93" s="6" t="s">
        <v>17</v>
      </c>
      <c r="D93" s="6">
        <v>92</v>
      </c>
      <c r="E93" s="6" t="s">
        <v>63</v>
      </c>
      <c r="F93" s="6">
        <v>789.7</v>
      </c>
      <c r="G93" s="6">
        <v>790.2</v>
      </c>
      <c r="H93" s="6">
        <v>0.5</v>
      </c>
      <c r="I93" s="6">
        <v>0.36</v>
      </c>
      <c r="J93" s="6">
        <v>0.36</v>
      </c>
      <c r="K93" s="6">
        <v>789.7</v>
      </c>
      <c r="L93" s="6">
        <v>790.06</v>
      </c>
      <c r="M93" s="6">
        <v>72</v>
      </c>
      <c r="N93" s="6">
        <v>42568.131944444445</v>
      </c>
      <c r="O93" s="6">
        <v>1</v>
      </c>
      <c r="P93" s="6" t="s">
        <v>113</v>
      </c>
      <c r="Q93" s="6">
        <f t="shared" ref="Q93:Q97" si="11">G93-L93</f>
        <v>0.14000000000010004</v>
      </c>
      <c r="R93" s="6"/>
      <c r="S93" s="6">
        <f t="shared" ref="S93:S97" si="12">K93+R93</f>
        <v>789.7</v>
      </c>
      <c r="T93" s="6">
        <f t="shared" ref="T93:T97" si="13">L93+R93</f>
        <v>790.06</v>
      </c>
    </row>
    <row r="94" spans="1:20">
      <c r="A94" s="5" t="s">
        <v>112</v>
      </c>
      <c r="B94" s="5" t="s">
        <v>16</v>
      </c>
      <c r="C94" s="5" t="s">
        <v>17</v>
      </c>
      <c r="D94" s="5">
        <v>93</v>
      </c>
      <c r="E94" s="5" t="s">
        <v>19</v>
      </c>
      <c r="F94" s="5">
        <v>790.2</v>
      </c>
      <c r="G94" s="5">
        <v>795</v>
      </c>
      <c r="H94" s="5">
        <v>4.8</v>
      </c>
      <c r="I94" s="5">
        <v>3.1</v>
      </c>
      <c r="J94" s="5">
        <v>3.28</v>
      </c>
      <c r="K94" s="5">
        <v>790.2</v>
      </c>
      <c r="L94" s="5">
        <v>793.48</v>
      </c>
      <c r="M94" s="5">
        <v>65</v>
      </c>
      <c r="N94" s="5">
        <v>42568.857638888891</v>
      </c>
      <c r="O94" s="5">
        <v>3</v>
      </c>
      <c r="P94" s="5" t="s">
        <v>114</v>
      </c>
      <c r="Q94" s="1">
        <f t="shared" si="11"/>
        <v>1.5199999999999818</v>
      </c>
      <c r="S94" s="1">
        <f t="shared" si="12"/>
        <v>790.2</v>
      </c>
      <c r="T94" s="1">
        <f t="shared" si="13"/>
        <v>793.48</v>
      </c>
    </row>
    <row r="95" spans="1:20">
      <c r="A95" s="5" t="s">
        <v>112</v>
      </c>
      <c r="B95" s="5" t="s">
        <v>16</v>
      </c>
      <c r="C95" s="5" t="s">
        <v>17</v>
      </c>
      <c r="D95" s="5">
        <v>94</v>
      </c>
      <c r="E95" s="5" t="s">
        <v>19</v>
      </c>
      <c r="F95" s="5">
        <v>795</v>
      </c>
      <c r="G95" s="5">
        <v>799.8</v>
      </c>
      <c r="H95" s="5">
        <v>4.8</v>
      </c>
      <c r="I95" s="5">
        <v>2.35</v>
      </c>
      <c r="J95" s="5">
        <v>2.57</v>
      </c>
      <c r="K95" s="5">
        <v>795</v>
      </c>
      <c r="L95" s="5">
        <v>797.57</v>
      </c>
      <c r="M95" s="5">
        <v>49</v>
      </c>
      <c r="N95" s="5">
        <v>42569.003472222219</v>
      </c>
      <c r="O95" s="5">
        <v>2</v>
      </c>
      <c r="P95" s="5" t="s">
        <v>115</v>
      </c>
      <c r="Q95" s="1">
        <f t="shared" si="11"/>
        <v>2.2299999999999045</v>
      </c>
      <c r="R95" s="1">
        <f>R96+Q95</f>
        <v>-0.68000000000006366</v>
      </c>
      <c r="S95" s="1">
        <f t="shared" si="12"/>
        <v>794.31999999999994</v>
      </c>
      <c r="T95" s="1">
        <f t="shared" si="13"/>
        <v>796.89</v>
      </c>
    </row>
    <row r="96" spans="1:20">
      <c r="A96" s="5" t="s">
        <v>112</v>
      </c>
      <c r="B96" s="5" t="s">
        <v>16</v>
      </c>
      <c r="C96" s="5" t="s">
        <v>17</v>
      </c>
      <c r="D96" s="5">
        <v>95</v>
      </c>
      <c r="E96" s="5" t="s">
        <v>19</v>
      </c>
      <c r="F96" s="5">
        <v>799.8</v>
      </c>
      <c r="G96" s="5">
        <v>804.6</v>
      </c>
      <c r="H96" s="5">
        <v>4.8</v>
      </c>
      <c r="I96" s="5">
        <v>7.32</v>
      </c>
      <c r="J96" s="5">
        <v>7.71</v>
      </c>
      <c r="K96" s="5">
        <v>799.8</v>
      </c>
      <c r="L96" s="5">
        <v>807.51</v>
      </c>
      <c r="M96" s="5">
        <v>153</v>
      </c>
      <c r="N96" s="5">
        <v>42569.119444444441</v>
      </c>
      <c r="O96" s="5">
        <v>6</v>
      </c>
      <c r="P96" s="5" t="s">
        <v>116</v>
      </c>
      <c r="Q96" s="1">
        <f t="shared" si="11"/>
        <v>-2.9099999999999682</v>
      </c>
      <c r="R96" s="1">
        <f t="shared" ref="R96" si="14">R97+Q96</f>
        <v>-2.9099999999999682</v>
      </c>
      <c r="S96" s="1">
        <f t="shared" si="12"/>
        <v>796.89</v>
      </c>
      <c r="T96" s="1">
        <f t="shared" si="13"/>
        <v>804.6</v>
      </c>
    </row>
    <row r="97" spans="1:20">
      <c r="A97" s="5" t="s">
        <v>112</v>
      </c>
      <c r="B97" s="5" t="s">
        <v>16</v>
      </c>
      <c r="C97" s="5" t="s">
        <v>17</v>
      </c>
      <c r="D97" s="5">
        <v>96</v>
      </c>
      <c r="E97" s="5" t="s">
        <v>19</v>
      </c>
      <c r="F97" s="5">
        <v>804.6</v>
      </c>
      <c r="G97" s="5">
        <v>809.4</v>
      </c>
      <c r="H97" s="5">
        <v>4.8</v>
      </c>
      <c r="I97" s="5">
        <v>3.78</v>
      </c>
      <c r="J97" s="5">
        <v>3.78</v>
      </c>
      <c r="K97" s="5">
        <v>804.6</v>
      </c>
      <c r="L97" s="5">
        <v>808.38</v>
      </c>
      <c r="M97" s="5">
        <v>79</v>
      </c>
      <c r="N97" s="5">
        <v>42569.260416666664</v>
      </c>
      <c r="O97" s="5">
        <v>4</v>
      </c>
      <c r="P97" s="5" t="s">
        <v>117</v>
      </c>
      <c r="Q97" s="1">
        <f t="shared" si="11"/>
        <v>1.0199999999999818</v>
      </c>
      <c r="S97" s="1">
        <f t="shared" si="12"/>
        <v>804.6</v>
      </c>
      <c r="T97" s="1">
        <f t="shared" si="13"/>
        <v>808.38</v>
      </c>
    </row>
    <row r="98" spans="1:20">
      <c r="H98" s="1">
        <f>SUM(H94:H97)</f>
        <v>19.2</v>
      </c>
      <c r="J98" s="1">
        <f>SUM(J94:J97)</f>
        <v>17.34</v>
      </c>
      <c r="Q98" s="1">
        <f>SUM(Q94:Q97)</f>
        <v>1.8599999999999</v>
      </c>
    </row>
    <row r="99" spans="1:20">
      <c r="J99" s="1">
        <f>H98-J98</f>
        <v>1.8599999999999994</v>
      </c>
    </row>
  </sheetData>
  <conditionalFormatting sqref="Q99:T1048576 R98:T98 Q1:T92">
    <cfRule type="cellIs" dxfId="8" priority="16" operator="lessThan">
      <formula>0</formula>
    </cfRule>
  </conditionalFormatting>
  <conditionalFormatting sqref="R1:R92 R98:R1048576">
    <cfRule type="cellIs" dxfId="7" priority="12" operator="lessThan">
      <formula>0</formula>
    </cfRule>
    <cfRule type="cellIs" dxfId="6" priority="15" operator="lessThan">
      <formula>0</formula>
    </cfRule>
  </conditionalFormatting>
  <conditionalFormatting sqref="Q93:T93 S94:T97">
    <cfRule type="cellIs" dxfId="5" priority="6" operator="lessThan">
      <formula>0</formula>
    </cfRule>
  </conditionalFormatting>
  <conditionalFormatting sqref="R93">
    <cfRule type="cellIs" dxfId="4" priority="4" operator="lessThan">
      <formula>0</formula>
    </cfRule>
    <cfRule type="cellIs" dxfId="3" priority="5" operator="lessThan">
      <formula>0</formula>
    </cfRule>
  </conditionalFormatting>
  <conditionalFormatting sqref="Q94:R97">
    <cfRule type="cellIs" dxfId="2" priority="3" operator="lessThan">
      <formula>0</formula>
    </cfRule>
  </conditionalFormatting>
  <conditionalFormatting sqref="R94:R97">
    <cfRule type="cellIs" dxfId="1" priority="1" operator="lessThan">
      <formula>0</formula>
    </cfRule>
    <cfRule type="cellIs" dxfId="0" priority="2" operator="lessThan">
      <formula>0</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IODP - TAMU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Blum</dc:creator>
  <cp:lastModifiedBy>Peter Blum</cp:lastModifiedBy>
  <dcterms:created xsi:type="dcterms:W3CDTF">2016-01-18T07:51:38Z</dcterms:created>
  <dcterms:modified xsi:type="dcterms:W3CDTF">2016-07-24T11:25:02Z</dcterms:modified>
</cp:coreProperties>
</file>