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showInkAnnotation="0" autoCompressPictures="0"/>
  <bookViews>
    <workbookView xWindow="1220" yWindow="540" windowWidth="33440" windowHeight="19320" tabRatio="500"/>
  </bookViews>
  <sheets>
    <sheet name="Operation Summary"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42" i="1" l="1"/>
  <c r="P442" i="1"/>
  <c r="Q442" i="1"/>
  <c r="R442" i="1"/>
  <c r="V442" i="1"/>
  <c r="B440" i="1"/>
  <c r="C440" i="1"/>
  <c r="H440" i="1"/>
  <c r="I440" i="1"/>
  <c r="C416" i="1"/>
  <c r="B416" i="1"/>
  <c r="P416" i="1"/>
  <c r="Q416" i="1"/>
  <c r="R416" i="1"/>
  <c r="P415" i="1"/>
  <c r="Q415" i="1"/>
  <c r="R415" i="1"/>
  <c r="V415" i="1"/>
  <c r="V416" i="1"/>
  <c r="C417" i="1"/>
  <c r="B417" i="1"/>
  <c r="P417" i="1"/>
  <c r="Q417" i="1"/>
  <c r="R417" i="1"/>
  <c r="V417" i="1"/>
  <c r="C418" i="1"/>
  <c r="B418" i="1"/>
  <c r="P418" i="1"/>
  <c r="Q418" i="1"/>
  <c r="R418" i="1"/>
  <c r="V418" i="1"/>
  <c r="C419" i="1"/>
  <c r="B419" i="1"/>
  <c r="P419" i="1"/>
  <c r="Q419" i="1"/>
  <c r="R419" i="1"/>
  <c r="V419" i="1"/>
  <c r="C420" i="1"/>
  <c r="B420" i="1"/>
  <c r="P420" i="1"/>
  <c r="Q420" i="1"/>
  <c r="R420" i="1"/>
  <c r="V420" i="1"/>
  <c r="C421" i="1"/>
  <c r="B421" i="1"/>
  <c r="P421" i="1"/>
  <c r="Q421" i="1"/>
  <c r="R421" i="1"/>
  <c r="V421" i="1"/>
  <c r="C422" i="1"/>
  <c r="B422" i="1"/>
  <c r="P422" i="1"/>
  <c r="Q422" i="1"/>
  <c r="R422" i="1"/>
  <c r="V422" i="1"/>
  <c r="C423" i="1"/>
  <c r="B423" i="1"/>
  <c r="P423" i="1"/>
  <c r="Q423" i="1"/>
  <c r="R423" i="1"/>
  <c r="V423" i="1"/>
  <c r="C424" i="1"/>
  <c r="B424" i="1"/>
  <c r="P424" i="1"/>
  <c r="Q424" i="1"/>
  <c r="R424" i="1"/>
  <c r="V424" i="1"/>
  <c r="C425" i="1"/>
  <c r="B425" i="1"/>
  <c r="P425" i="1"/>
  <c r="Q425" i="1"/>
  <c r="R425" i="1"/>
  <c r="V425" i="1"/>
  <c r="C426" i="1"/>
  <c r="B426" i="1"/>
  <c r="P426" i="1"/>
  <c r="Q426" i="1"/>
  <c r="R426" i="1"/>
  <c r="V426" i="1"/>
  <c r="C427" i="1"/>
  <c r="B427" i="1"/>
  <c r="P427" i="1"/>
  <c r="Q427" i="1"/>
  <c r="R427" i="1"/>
  <c r="V427" i="1"/>
  <c r="C428" i="1"/>
  <c r="B428" i="1"/>
  <c r="P428" i="1"/>
  <c r="Q428" i="1"/>
  <c r="R428" i="1"/>
  <c r="V428" i="1"/>
  <c r="C429" i="1"/>
  <c r="B429" i="1"/>
  <c r="P429" i="1"/>
  <c r="Q429" i="1"/>
  <c r="R429" i="1"/>
  <c r="V429" i="1"/>
  <c r="C430" i="1"/>
  <c r="B430" i="1"/>
  <c r="P430" i="1"/>
  <c r="Q430" i="1"/>
  <c r="R430" i="1"/>
  <c r="V430" i="1"/>
  <c r="C431" i="1"/>
  <c r="B431" i="1"/>
  <c r="P431" i="1"/>
  <c r="Q431" i="1"/>
  <c r="R431" i="1"/>
  <c r="V431" i="1"/>
  <c r="C432" i="1"/>
  <c r="B432" i="1"/>
  <c r="P432" i="1"/>
  <c r="Q432" i="1"/>
  <c r="R432" i="1"/>
  <c r="V432" i="1"/>
  <c r="C433" i="1"/>
  <c r="B433" i="1"/>
  <c r="P433" i="1"/>
  <c r="Q433" i="1"/>
  <c r="R433" i="1"/>
  <c r="V433" i="1"/>
  <c r="C434" i="1"/>
  <c r="B434" i="1"/>
  <c r="P434" i="1"/>
  <c r="Q434" i="1"/>
  <c r="R434" i="1"/>
  <c r="V434" i="1"/>
  <c r="C435" i="1"/>
  <c r="B435" i="1"/>
  <c r="P435" i="1"/>
  <c r="Q435" i="1"/>
  <c r="R435" i="1"/>
  <c r="V435" i="1"/>
  <c r="C436" i="1"/>
  <c r="B436" i="1"/>
  <c r="P436" i="1"/>
  <c r="Q436" i="1"/>
  <c r="R436" i="1"/>
  <c r="V436" i="1"/>
  <c r="C437" i="1"/>
  <c r="B437" i="1"/>
  <c r="P437" i="1"/>
  <c r="Q437" i="1"/>
  <c r="R437" i="1"/>
  <c r="V437" i="1"/>
  <c r="C438" i="1"/>
  <c r="B438" i="1"/>
  <c r="P438" i="1"/>
  <c r="Q438" i="1"/>
  <c r="R438" i="1"/>
  <c r="V438" i="1"/>
  <c r="C439" i="1"/>
  <c r="B439" i="1"/>
  <c r="P439" i="1"/>
  <c r="Q439" i="1"/>
  <c r="R439" i="1"/>
  <c r="V439" i="1"/>
  <c r="P440" i="1"/>
  <c r="Q440" i="1"/>
  <c r="R440" i="1"/>
  <c r="V440" i="1"/>
  <c r="C441" i="1"/>
  <c r="B441" i="1"/>
  <c r="P441" i="1"/>
  <c r="Q441" i="1"/>
  <c r="R441" i="1"/>
  <c r="V441" i="1"/>
  <c r="C442"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H416" i="1"/>
  <c r="I416" i="1"/>
  <c r="J416" i="1"/>
  <c r="H415" i="1"/>
  <c r="I415" i="1"/>
  <c r="J415" i="1"/>
  <c r="N415" i="1"/>
  <c r="N416" i="1"/>
  <c r="H417" i="1"/>
  <c r="I417" i="1"/>
  <c r="J417" i="1"/>
  <c r="N417" i="1"/>
  <c r="H418" i="1"/>
  <c r="I418" i="1"/>
  <c r="J418" i="1"/>
  <c r="N418" i="1"/>
  <c r="H419" i="1"/>
  <c r="I419" i="1"/>
  <c r="J419" i="1"/>
  <c r="N419" i="1"/>
  <c r="H420" i="1"/>
  <c r="I420" i="1"/>
  <c r="J420" i="1"/>
  <c r="N420" i="1"/>
  <c r="H421" i="1"/>
  <c r="I421" i="1"/>
  <c r="J421" i="1"/>
  <c r="N421" i="1"/>
  <c r="H422" i="1"/>
  <c r="I422" i="1"/>
  <c r="J422" i="1"/>
  <c r="N422" i="1"/>
  <c r="H423" i="1"/>
  <c r="I423" i="1"/>
  <c r="J423" i="1"/>
  <c r="N423" i="1"/>
  <c r="H424" i="1"/>
  <c r="I424" i="1"/>
  <c r="J424" i="1"/>
  <c r="N424" i="1"/>
  <c r="H425" i="1"/>
  <c r="I425" i="1"/>
  <c r="J425" i="1"/>
  <c r="N425" i="1"/>
  <c r="H426" i="1"/>
  <c r="I426" i="1"/>
  <c r="J426" i="1"/>
  <c r="N426" i="1"/>
  <c r="H427" i="1"/>
  <c r="I427" i="1"/>
  <c r="J427" i="1"/>
  <c r="N427" i="1"/>
  <c r="H428" i="1"/>
  <c r="I428" i="1"/>
  <c r="J428" i="1"/>
  <c r="N428" i="1"/>
  <c r="H429" i="1"/>
  <c r="I429" i="1"/>
  <c r="J429" i="1"/>
  <c r="N429" i="1"/>
  <c r="H430" i="1"/>
  <c r="I430" i="1"/>
  <c r="J430" i="1"/>
  <c r="N430" i="1"/>
  <c r="H431" i="1"/>
  <c r="I431" i="1"/>
  <c r="J431" i="1"/>
  <c r="N431" i="1"/>
  <c r="H432" i="1"/>
  <c r="I432" i="1"/>
  <c r="J432" i="1"/>
  <c r="N432" i="1"/>
  <c r="H433" i="1"/>
  <c r="I433" i="1"/>
  <c r="J433" i="1"/>
  <c r="N433" i="1"/>
  <c r="H434" i="1"/>
  <c r="I434" i="1"/>
  <c r="J434" i="1"/>
  <c r="N434" i="1"/>
  <c r="H435" i="1"/>
  <c r="I435" i="1"/>
  <c r="J435" i="1"/>
  <c r="N435" i="1"/>
  <c r="H436" i="1"/>
  <c r="I436" i="1"/>
  <c r="J436" i="1"/>
  <c r="N436" i="1"/>
  <c r="H437" i="1"/>
  <c r="I437" i="1"/>
  <c r="J437" i="1"/>
  <c r="N437" i="1"/>
  <c r="H438" i="1"/>
  <c r="I438" i="1"/>
  <c r="J438" i="1"/>
  <c r="N438" i="1"/>
  <c r="H439" i="1"/>
  <c r="I439" i="1"/>
  <c r="J439" i="1"/>
  <c r="N439" i="1"/>
  <c r="J440" i="1"/>
  <c r="N440" i="1"/>
  <c r="H441" i="1"/>
  <c r="I441" i="1"/>
  <c r="J441" i="1"/>
  <c r="N441" i="1"/>
  <c r="H442" i="1"/>
  <c r="I442" i="1"/>
  <c r="J442" i="1"/>
  <c r="N442"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B406" i="1"/>
  <c r="C341" i="1"/>
  <c r="B341" i="1"/>
  <c r="P341" i="1"/>
  <c r="Q341" i="1"/>
  <c r="R341" i="1"/>
  <c r="C339" i="1"/>
  <c r="P339" i="1"/>
  <c r="Q339" i="1"/>
  <c r="R339" i="1"/>
  <c r="P326" i="1"/>
  <c r="Q326" i="1"/>
  <c r="R326" i="1"/>
  <c r="V326" i="1"/>
  <c r="C327" i="1"/>
  <c r="P327" i="1"/>
  <c r="Q327" i="1"/>
  <c r="R327" i="1"/>
  <c r="V327" i="1"/>
  <c r="C328" i="1"/>
  <c r="P328" i="1"/>
  <c r="Q328" i="1"/>
  <c r="R328" i="1"/>
  <c r="V328" i="1"/>
  <c r="C329" i="1"/>
  <c r="P329" i="1"/>
  <c r="Q329" i="1"/>
  <c r="R329" i="1"/>
  <c r="V329" i="1"/>
  <c r="C330" i="1"/>
  <c r="P330" i="1"/>
  <c r="Q330" i="1"/>
  <c r="R330" i="1"/>
  <c r="V330" i="1"/>
  <c r="C331" i="1"/>
  <c r="P331" i="1"/>
  <c r="Q331" i="1"/>
  <c r="R331" i="1"/>
  <c r="V331" i="1"/>
  <c r="C332" i="1"/>
  <c r="P332" i="1"/>
  <c r="Q332" i="1"/>
  <c r="R332" i="1"/>
  <c r="V332" i="1"/>
  <c r="C333" i="1"/>
  <c r="P333" i="1"/>
  <c r="Q333" i="1"/>
  <c r="R333" i="1"/>
  <c r="V333" i="1"/>
  <c r="C334" i="1"/>
  <c r="P334" i="1"/>
  <c r="Q334" i="1"/>
  <c r="R334" i="1"/>
  <c r="V334" i="1"/>
  <c r="C335" i="1"/>
  <c r="P335" i="1"/>
  <c r="Q335" i="1"/>
  <c r="R335" i="1"/>
  <c r="V335" i="1"/>
  <c r="C336" i="1"/>
  <c r="P336" i="1"/>
  <c r="Q336" i="1"/>
  <c r="R336" i="1"/>
  <c r="V336" i="1"/>
  <c r="C337" i="1"/>
  <c r="P337" i="1"/>
  <c r="Q337" i="1"/>
  <c r="R337" i="1"/>
  <c r="V337" i="1"/>
  <c r="C338" i="1"/>
  <c r="P338" i="1"/>
  <c r="Q338" i="1"/>
  <c r="R338" i="1"/>
  <c r="V338" i="1"/>
  <c r="V339" i="1"/>
  <c r="B340" i="1"/>
  <c r="C340" i="1"/>
  <c r="P340" i="1"/>
  <c r="Q340" i="1"/>
  <c r="R340" i="1"/>
  <c r="V340" i="1"/>
  <c r="V341" i="1"/>
  <c r="C342" i="1"/>
  <c r="B342" i="1"/>
  <c r="P342" i="1"/>
  <c r="Q342" i="1"/>
  <c r="R342" i="1"/>
  <c r="V342" i="1"/>
  <c r="C343" i="1"/>
  <c r="B343" i="1"/>
  <c r="P343" i="1"/>
  <c r="Q343" i="1"/>
  <c r="R343" i="1"/>
  <c r="V343" i="1"/>
  <c r="C344" i="1"/>
  <c r="B344" i="1"/>
  <c r="P344" i="1"/>
  <c r="Q344" i="1"/>
  <c r="R344" i="1"/>
  <c r="V344" i="1"/>
  <c r="C345" i="1"/>
  <c r="B345" i="1"/>
  <c r="P345" i="1"/>
  <c r="Q345" i="1"/>
  <c r="R345" i="1"/>
  <c r="V345" i="1"/>
  <c r="C346" i="1"/>
  <c r="B346" i="1"/>
  <c r="P346" i="1"/>
  <c r="Q346" i="1"/>
  <c r="R346" i="1"/>
  <c r="V346" i="1"/>
  <c r="C347" i="1"/>
  <c r="B347" i="1"/>
  <c r="P347" i="1"/>
  <c r="Q347" i="1"/>
  <c r="R347" i="1"/>
  <c r="V347" i="1"/>
  <c r="C348" i="1"/>
  <c r="B348" i="1"/>
  <c r="P348" i="1"/>
  <c r="Q348" i="1"/>
  <c r="R348" i="1"/>
  <c r="V348" i="1"/>
  <c r="C349" i="1"/>
  <c r="B349" i="1"/>
  <c r="P349" i="1"/>
  <c r="Q349" i="1"/>
  <c r="R349" i="1"/>
  <c r="V349" i="1"/>
  <c r="C350" i="1"/>
  <c r="B350" i="1"/>
  <c r="P350" i="1"/>
  <c r="Q350" i="1"/>
  <c r="R350" i="1"/>
  <c r="V350" i="1"/>
  <c r="C351" i="1"/>
  <c r="B351" i="1"/>
  <c r="P351" i="1"/>
  <c r="Q351" i="1"/>
  <c r="R351" i="1"/>
  <c r="V351" i="1"/>
  <c r="C352" i="1"/>
  <c r="B352" i="1"/>
  <c r="P352" i="1"/>
  <c r="Q352" i="1"/>
  <c r="R352" i="1"/>
  <c r="V352" i="1"/>
  <c r="C353" i="1"/>
  <c r="B353" i="1"/>
  <c r="P353" i="1"/>
  <c r="Q353" i="1"/>
  <c r="R353" i="1"/>
  <c r="V353" i="1"/>
  <c r="C354" i="1"/>
  <c r="B354" i="1"/>
  <c r="P354" i="1"/>
  <c r="Q354" i="1"/>
  <c r="R354" i="1"/>
  <c r="V354" i="1"/>
  <c r="C355" i="1"/>
  <c r="B355" i="1"/>
  <c r="P355" i="1"/>
  <c r="Q355" i="1"/>
  <c r="R355" i="1"/>
  <c r="V355" i="1"/>
  <c r="C356" i="1"/>
  <c r="B356" i="1"/>
  <c r="P356" i="1"/>
  <c r="Q356" i="1"/>
  <c r="R356" i="1"/>
  <c r="V356" i="1"/>
  <c r="C357" i="1"/>
  <c r="B357" i="1"/>
  <c r="P357" i="1"/>
  <c r="Q357" i="1"/>
  <c r="R357" i="1"/>
  <c r="V357" i="1"/>
  <c r="C358" i="1"/>
  <c r="B358" i="1"/>
  <c r="P358" i="1"/>
  <c r="Q358" i="1"/>
  <c r="R358" i="1"/>
  <c r="V358" i="1"/>
  <c r="C359" i="1"/>
  <c r="B359" i="1"/>
  <c r="P359" i="1"/>
  <c r="Q359" i="1"/>
  <c r="R359" i="1"/>
  <c r="V359" i="1"/>
  <c r="C360" i="1"/>
  <c r="B360" i="1"/>
  <c r="P360" i="1"/>
  <c r="Q360" i="1"/>
  <c r="R360" i="1"/>
  <c r="V360" i="1"/>
  <c r="C361" i="1"/>
  <c r="B361" i="1"/>
  <c r="P361" i="1"/>
  <c r="Q361" i="1"/>
  <c r="R361" i="1"/>
  <c r="V361" i="1"/>
  <c r="C362" i="1"/>
  <c r="B362" i="1"/>
  <c r="P362" i="1"/>
  <c r="Q362" i="1"/>
  <c r="R362" i="1"/>
  <c r="V362" i="1"/>
  <c r="C363" i="1"/>
  <c r="B363" i="1"/>
  <c r="P363" i="1"/>
  <c r="Q363" i="1"/>
  <c r="R363" i="1"/>
  <c r="V363" i="1"/>
  <c r="C364" i="1"/>
  <c r="B364" i="1"/>
  <c r="P364" i="1"/>
  <c r="Q364" i="1"/>
  <c r="R364" i="1"/>
  <c r="V364" i="1"/>
  <c r="C365" i="1"/>
  <c r="B365" i="1"/>
  <c r="P365" i="1"/>
  <c r="Q365" i="1"/>
  <c r="R365" i="1"/>
  <c r="V365" i="1"/>
  <c r="C366" i="1"/>
  <c r="B366" i="1"/>
  <c r="P366" i="1"/>
  <c r="Q366" i="1"/>
  <c r="R366" i="1"/>
  <c r="V366" i="1"/>
  <c r="C367" i="1"/>
  <c r="B367" i="1"/>
  <c r="P367" i="1"/>
  <c r="Q367" i="1"/>
  <c r="R367" i="1"/>
  <c r="V367" i="1"/>
  <c r="C368" i="1"/>
  <c r="B368" i="1"/>
  <c r="P368" i="1"/>
  <c r="Q368" i="1"/>
  <c r="R368" i="1"/>
  <c r="V368" i="1"/>
  <c r="C369" i="1"/>
  <c r="B369" i="1"/>
  <c r="P369" i="1"/>
  <c r="Q369" i="1"/>
  <c r="R369" i="1"/>
  <c r="V369" i="1"/>
  <c r="C370" i="1"/>
  <c r="B370" i="1"/>
  <c r="P370" i="1"/>
  <c r="Q370" i="1"/>
  <c r="R370" i="1"/>
  <c r="V370" i="1"/>
  <c r="C371" i="1"/>
  <c r="B371" i="1"/>
  <c r="P371" i="1"/>
  <c r="Q371" i="1"/>
  <c r="R371" i="1"/>
  <c r="V371" i="1"/>
  <c r="C372" i="1"/>
  <c r="B372" i="1"/>
  <c r="P372" i="1"/>
  <c r="Q372" i="1"/>
  <c r="R372" i="1"/>
  <c r="V372" i="1"/>
  <c r="C373" i="1"/>
  <c r="B373" i="1"/>
  <c r="P373" i="1"/>
  <c r="Q373" i="1"/>
  <c r="R373" i="1"/>
  <c r="V373" i="1"/>
  <c r="C374" i="1"/>
  <c r="B374" i="1"/>
  <c r="P374" i="1"/>
  <c r="Q374" i="1"/>
  <c r="R374" i="1"/>
  <c r="V374" i="1"/>
  <c r="C375" i="1"/>
  <c r="B375" i="1"/>
  <c r="P375" i="1"/>
  <c r="Q375" i="1"/>
  <c r="R375" i="1"/>
  <c r="V375" i="1"/>
  <c r="C376" i="1"/>
  <c r="B376" i="1"/>
  <c r="P376" i="1"/>
  <c r="Q376" i="1"/>
  <c r="R376" i="1"/>
  <c r="V376" i="1"/>
  <c r="C377" i="1"/>
  <c r="B377" i="1"/>
  <c r="P377" i="1"/>
  <c r="Q377" i="1"/>
  <c r="R377" i="1"/>
  <c r="V377" i="1"/>
  <c r="C378" i="1"/>
  <c r="B378" i="1"/>
  <c r="P378" i="1"/>
  <c r="Q378" i="1"/>
  <c r="R378" i="1"/>
  <c r="V378" i="1"/>
  <c r="C379" i="1"/>
  <c r="B379" i="1"/>
  <c r="P379" i="1"/>
  <c r="Q379" i="1"/>
  <c r="R379" i="1"/>
  <c r="V379" i="1"/>
  <c r="C380" i="1"/>
  <c r="B380" i="1"/>
  <c r="P380" i="1"/>
  <c r="Q380" i="1"/>
  <c r="R380" i="1"/>
  <c r="V380" i="1"/>
  <c r="C381" i="1"/>
  <c r="B381" i="1"/>
  <c r="P381" i="1"/>
  <c r="Q381" i="1"/>
  <c r="R381" i="1"/>
  <c r="V381" i="1"/>
  <c r="C382" i="1"/>
  <c r="B382" i="1"/>
  <c r="P382" i="1"/>
  <c r="Q382" i="1"/>
  <c r="R382" i="1"/>
  <c r="V382" i="1"/>
  <c r="C383" i="1"/>
  <c r="B383" i="1"/>
  <c r="P383" i="1"/>
  <c r="Q383" i="1"/>
  <c r="R383" i="1"/>
  <c r="V383" i="1"/>
  <c r="C384" i="1"/>
  <c r="B384" i="1"/>
  <c r="P384" i="1"/>
  <c r="Q384" i="1"/>
  <c r="R384" i="1"/>
  <c r="V384" i="1"/>
  <c r="C385" i="1"/>
  <c r="B385" i="1"/>
  <c r="P385" i="1"/>
  <c r="Q385" i="1"/>
  <c r="R385" i="1"/>
  <c r="V385" i="1"/>
  <c r="C386" i="1"/>
  <c r="B386" i="1"/>
  <c r="P386" i="1"/>
  <c r="Q386" i="1"/>
  <c r="R386" i="1"/>
  <c r="V386" i="1"/>
  <c r="C387" i="1"/>
  <c r="B387" i="1"/>
  <c r="P387" i="1"/>
  <c r="Q387" i="1"/>
  <c r="R387" i="1"/>
  <c r="V387" i="1"/>
  <c r="C388" i="1"/>
  <c r="B388" i="1"/>
  <c r="P388" i="1"/>
  <c r="Q388" i="1"/>
  <c r="R388" i="1"/>
  <c r="V388" i="1"/>
  <c r="C389" i="1"/>
  <c r="B389" i="1"/>
  <c r="P389" i="1"/>
  <c r="Q389" i="1"/>
  <c r="R389" i="1"/>
  <c r="V389" i="1"/>
  <c r="C390" i="1"/>
  <c r="B390" i="1"/>
  <c r="P390" i="1"/>
  <c r="Q390" i="1"/>
  <c r="R390" i="1"/>
  <c r="V390" i="1"/>
  <c r="C391" i="1"/>
  <c r="B391" i="1"/>
  <c r="P391" i="1"/>
  <c r="Q391" i="1"/>
  <c r="R391" i="1"/>
  <c r="V391" i="1"/>
  <c r="C392" i="1"/>
  <c r="B392" i="1"/>
  <c r="P392" i="1"/>
  <c r="Q392" i="1"/>
  <c r="R392" i="1"/>
  <c r="V392" i="1"/>
  <c r="C393" i="1"/>
  <c r="B393" i="1"/>
  <c r="P393" i="1"/>
  <c r="Q393" i="1"/>
  <c r="R393" i="1"/>
  <c r="V393" i="1"/>
  <c r="C394" i="1"/>
  <c r="B394" i="1"/>
  <c r="P394" i="1"/>
  <c r="Q394" i="1"/>
  <c r="R394" i="1"/>
  <c r="V394" i="1"/>
  <c r="C395" i="1"/>
  <c r="B395" i="1"/>
  <c r="P395" i="1"/>
  <c r="Q395" i="1"/>
  <c r="R395" i="1"/>
  <c r="V395" i="1"/>
  <c r="C396" i="1"/>
  <c r="B396" i="1"/>
  <c r="P396" i="1"/>
  <c r="Q396" i="1"/>
  <c r="R396" i="1"/>
  <c r="V396" i="1"/>
  <c r="C397" i="1"/>
  <c r="B397" i="1"/>
  <c r="P397" i="1"/>
  <c r="Q397" i="1"/>
  <c r="R397" i="1"/>
  <c r="V397" i="1"/>
  <c r="C398" i="1"/>
  <c r="B398" i="1"/>
  <c r="P398" i="1"/>
  <c r="Q398" i="1"/>
  <c r="R398" i="1"/>
  <c r="V398" i="1"/>
  <c r="C399" i="1"/>
  <c r="B399" i="1"/>
  <c r="P399" i="1"/>
  <c r="Q399" i="1"/>
  <c r="R399" i="1"/>
  <c r="V399" i="1"/>
  <c r="C400" i="1"/>
  <c r="B400" i="1"/>
  <c r="P400" i="1"/>
  <c r="Q400" i="1"/>
  <c r="R400" i="1"/>
  <c r="V400" i="1"/>
  <c r="C401" i="1"/>
  <c r="B401" i="1"/>
  <c r="P401" i="1"/>
  <c r="Q401" i="1"/>
  <c r="R401" i="1"/>
  <c r="V401" i="1"/>
  <c r="C402" i="1"/>
  <c r="B402" i="1"/>
  <c r="P402" i="1"/>
  <c r="Q402" i="1"/>
  <c r="R402" i="1"/>
  <c r="V402" i="1"/>
  <c r="C403" i="1"/>
  <c r="B403" i="1"/>
  <c r="P403" i="1"/>
  <c r="Q403" i="1"/>
  <c r="R403" i="1"/>
  <c r="V403" i="1"/>
  <c r="C404" i="1"/>
  <c r="B404" i="1"/>
  <c r="P404" i="1"/>
  <c r="Q404" i="1"/>
  <c r="R404" i="1"/>
  <c r="V404" i="1"/>
  <c r="C405" i="1"/>
  <c r="B405" i="1"/>
  <c r="P405" i="1"/>
  <c r="Q405" i="1"/>
  <c r="R405" i="1"/>
  <c r="V405" i="1"/>
  <c r="C406" i="1"/>
  <c r="P406" i="1"/>
  <c r="Q406" i="1"/>
  <c r="R406" i="1"/>
  <c r="V406" i="1"/>
  <c r="C407" i="1"/>
  <c r="B407" i="1"/>
  <c r="P407" i="1"/>
  <c r="Q407" i="1"/>
  <c r="R407" i="1"/>
  <c r="V407" i="1"/>
  <c r="C408" i="1"/>
  <c r="B408" i="1"/>
  <c r="P408" i="1"/>
  <c r="Q408" i="1"/>
  <c r="R408" i="1"/>
  <c r="V408" i="1"/>
  <c r="C409" i="1"/>
  <c r="B409" i="1"/>
  <c r="P409" i="1"/>
  <c r="Q409" i="1"/>
  <c r="R409" i="1"/>
  <c r="V409" i="1"/>
  <c r="C410" i="1"/>
  <c r="B410" i="1"/>
  <c r="P410" i="1"/>
  <c r="Q410" i="1"/>
  <c r="R410" i="1"/>
  <c r="V410" i="1"/>
  <c r="C411" i="1"/>
  <c r="B411" i="1"/>
  <c r="P411" i="1"/>
  <c r="Q411" i="1"/>
  <c r="R411" i="1"/>
  <c r="V411" i="1"/>
  <c r="C412" i="1"/>
  <c r="B412" i="1"/>
  <c r="P412" i="1"/>
  <c r="Q412" i="1"/>
  <c r="R412" i="1"/>
  <c r="V412" i="1"/>
  <c r="C413" i="1"/>
  <c r="B413" i="1"/>
  <c r="P413" i="1"/>
  <c r="Q413" i="1"/>
  <c r="R413" i="1"/>
  <c r="V413" i="1"/>
  <c r="C414" i="1"/>
  <c r="B414" i="1"/>
  <c r="P414" i="1"/>
  <c r="Q414" i="1"/>
  <c r="R414" i="1"/>
  <c r="V414" i="1"/>
  <c r="C415" i="1"/>
  <c r="B41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H341" i="1"/>
  <c r="I341" i="1"/>
  <c r="J341" i="1"/>
  <c r="H339" i="1"/>
  <c r="I339" i="1"/>
  <c r="J339" i="1"/>
  <c r="H326" i="1"/>
  <c r="I326" i="1"/>
  <c r="J326" i="1"/>
  <c r="N326" i="1"/>
  <c r="H327" i="1"/>
  <c r="I327" i="1"/>
  <c r="J327" i="1"/>
  <c r="N327" i="1"/>
  <c r="H328" i="1"/>
  <c r="I328" i="1"/>
  <c r="J328" i="1"/>
  <c r="N328" i="1"/>
  <c r="H329" i="1"/>
  <c r="I329" i="1"/>
  <c r="J329" i="1"/>
  <c r="N329" i="1"/>
  <c r="H330" i="1"/>
  <c r="I330" i="1"/>
  <c r="J330" i="1"/>
  <c r="N330" i="1"/>
  <c r="H331" i="1"/>
  <c r="I331" i="1"/>
  <c r="J331" i="1"/>
  <c r="N331" i="1"/>
  <c r="H332" i="1"/>
  <c r="I332" i="1"/>
  <c r="J332" i="1"/>
  <c r="N332" i="1"/>
  <c r="H333" i="1"/>
  <c r="I333" i="1"/>
  <c r="J333" i="1"/>
  <c r="N333" i="1"/>
  <c r="H334" i="1"/>
  <c r="I334" i="1"/>
  <c r="J334" i="1"/>
  <c r="N334" i="1"/>
  <c r="H335" i="1"/>
  <c r="I335" i="1"/>
  <c r="J335" i="1"/>
  <c r="N335" i="1"/>
  <c r="H336" i="1"/>
  <c r="I336" i="1"/>
  <c r="J336" i="1"/>
  <c r="N336" i="1"/>
  <c r="H337" i="1"/>
  <c r="I337" i="1"/>
  <c r="J337" i="1"/>
  <c r="N337" i="1"/>
  <c r="H338" i="1"/>
  <c r="I338" i="1"/>
  <c r="J338" i="1"/>
  <c r="N338" i="1"/>
  <c r="N339" i="1"/>
  <c r="H340" i="1"/>
  <c r="I340" i="1"/>
  <c r="J340" i="1"/>
  <c r="N340" i="1"/>
  <c r="N341" i="1"/>
  <c r="H342" i="1"/>
  <c r="I342" i="1"/>
  <c r="J342" i="1"/>
  <c r="N342" i="1"/>
  <c r="H343" i="1"/>
  <c r="I343" i="1"/>
  <c r="J343" i="1"/>
  <c r="N343" i="1"/>
  <c r="H344" i="1"/>
  <c r="I344" i="1"/>
  <c r="J344" i="1"/>
  <c r="N344" i="1"/>
  <c r="H345" i="1"/>
  <c r="I345" i="1"/>
  <c r="J345" i="1"/>
  <c r="N345" i="1"/>
  <c r="H346" i="1"/>
  <c r="I346" i="1"/>
  <c r="J346" i="1"/>
  <c r="N346" i="1"/>
  <c r="H347" i="1"/>
  <c r="I347" i="1"/>
  <c r="J347" i="1"/>
  <c r="N347" i="1"/>
  <c r="H348" i="1"/>
  <c r="I348" i="1"/>
  <c r="J348" i="1"/>
  <c r="N348" i="1"/>
  <c r="H349" i="1"/>
  <c r="I349" i="1"/>
  <c r="J349" i="1"/>
  <c r="N349" i="1"/>
  <c r="H350" i="1"/>
  <c r="I350" i="1"/>
  <c r="J350" i="1"/>
  <c r="N350" i="1"/>
  <c r="H351" i="1"/>
  <c r="I351" i="1"/>
  <c r="J351" i="1"/>
  <c r="N351" i="1"/>
  <c r="H352" i="1"/>
  <c r="I352" i="1"/>
  <c r="J352" i="1"/>
  <c r="N352" i="1"/>
  <c r="H353" i="1"/>
  <c r="I353" i="1"/>
  <c r="J353" i="1"/>
  <c r="N353" i="1"/>
  <c r="H354" i="1"/>
  <c r="I354" i="1"/>
  <c r="J354" i="1"/>
  <c r="N354" i="1"/>
  <c r="H355" i="1"/>
  <c r="I355" i="1"/>
  <c r="J355" i="1"/>
  <c r="N355" i="1"/>
  <c r="H356" i="1"/>
  <c r="I356" i="1"/>
  <c r="J356" i="1"/>
  <c r="N356" i="1"/>
  <c r="H357" i="1"/>
  <c r="I357" i="1"/>
  <c r="J357" i="1"/>
  <c r="N357" i="1"/>
  <c r="H358" i="1"/>
  <c r="I358" i="1"/>
  <c r="J358" i="1"/>
  <c r="N358" i="1"/>
  <c r="H359" i="1"/>
  <c r="I359" i="1"/>
  <c r="J359" i="1"/>
  <c r="N359" i="1"/>
  <c r="H360" i="1"/>
  <c r="I360" i="1"/>
  <c r="J360" i="1"/>
  <c r="N360" i="1"/>
  <c r="H361" i="1"/>
  <c r="I361" i="1"/>
  <c r="J361" i="1"/>
  <c r="N361" i="1"/>
  <c r="H362" i="1"/>
  <c r="I362" i="1"/>
  <c r="J362" i="1"/>
  <c r="N362" i="1"/>
  <c r="H363" i="1"/>
  <c r="I363" i="1"/>
  <c r="J363" i="1"/>
  <c r="N363" i="1"/>
  <c r="H364" i="1"/>
  <c r="I364" i="1"/>
  <c r="J364" i="1"/>
  <c r="N364" i="1"/>
  <c r="H365" i="1"/>
  <c r="I365" i="1"/>
  <c r="J365" i="1"/>
  <c r="N365" i="1"/>
  <c r="H366" i="1"/>
  <c r="I366" i="1"/>
  <c r="J366" i="1"/>
  <c r="N366" i="1"/>
  <c r="H367" i="1"/>
  <c r="I367" i="1"/>
  <c r="J367" i="1"/>
  <c r="N367" i="1"/>
  <c r="H368" i="1"/>
  <c r="I368" i="1"/>
  <c r="J368" i="1"/>
  <c r="N368" i="1"/>
  <c r="H369" i="1"/>
  <c r="I369" i="1"/>
  <c r="J369" i="1"/>
  <c r="N369" i="1"/>
  <c r="H370" i="1"/>
  <c r="I370" i="1"/>
  <c r="J370" i="1"/>
  <c r="N370" i="1"/>
  <c r="H371" i="1"/>
  <c r="I371" i="1"/>
  <c r="J371" i="1"/>
  <c r="N371" i="1"/>
  <c r="H372" i="1"/>
  <c r="I372" i="1"/>
  <c r="J372" i="1"/>
  <c r="N372" i="1"/>
  <c r="H373" i="1"/>
  <c r="I373" i="1"/>
  <c r="J373" i="1"/>
  <c r="N373" i="1"/>
  <c r="H374" i="1"/>
  <c r="I374" i="1"/>
  <c r="J374" i="1"/>
  <c r="N374" i="1"/>
  <c r="H375" i="1"/>
  <c r="I375" i="1"/>
  <c r="J375" i="1"/>
  <c r="N375" i="1"/>
  <c r="H376" i="1"/>
  <c r="I376" i="1"/>
  <c r="J376" i="1"/>
  <c r="N376" i="1"/>
  <c r="H377" i="1"/>
  <c r="I377" i="1"/>
  <c r="J377" i="1"/>
  <c r="N377" i="1"/>
  <c r="H378" i="1"/>
  <c r="I378" i="1"/>
  <c r="J378" i="1"/>
  <c r="N378" i="1"/>
  <c r="H379" i="1"/>
  <c r="I379" i="1"/>
  <c r="J379" i="1"/>
  <c r="N379" i="1"/>
  <c r="H380" i="1"/>
  <c r="I380" i="1"/>
  <c r="J380" i="1"/>
  <c r="N380" i="1"/>
  <c r="H381" i="1"/>
  <c r="I381" i="1"/>
  <c r="J381" i="1"/>
  <c r="N381" i="1"/>
  <c r="H382" i="1"/>
  <c r="I382" i="1"/>
  <c r="J382" i="1"/>
  <c r="N382" i="1"/>
  <c r="H383" i="1"/>
  <c r="I383" i="1"/>
  <c r="J383" i="1"/>
  <c r="N383" i="1"/>
  <c r="H384" i="1"/>
  <c r="I384" i="1"/>
  <c r="J384" i="1"/>
  <c r="N384" i="1"/>
  <c r="H385" i="1"/>
  <c r="I385" i="1"/>
  <c r="J385" i="1"/>
  <c r="N385" i="1"/>
  <c r="H386" i="1"/>
  <c r="I386" i="1"/>
  <c r="J386" i="1"/>
  <c r="N386" i="1"/>
  <c r="H387" i="1"/>
  <c r="I387" i="1"/>
  <c r="J387" i="1"/>
  <c r="N387" i="1"/>
  <c r="H388" i="1"/>
  <c r="I388" i="1"/>
  <c r="J388" i="1"/>
  <c r="N388" i="1"/>
  <c r="H389" i="1"/>
  <c r="I389" i="1"/>
  <c r="J389" i="1"/>
  <c r="N389" i="1"/>
  <c r="H390" i="1"/>
  <c r="I390" i="1"/>
  <c r="J390" i="1"/>
  <c r="N390" i="1"/>
  <c r="H391" i="1"/>
  <c r="I391" i="1"/>
  <c r="J391" i="1"/>
  <c r="N391" i="1"/>
  <c r="H392" i="1"/>
  <c r="I392" i="1"/>
  <c r="J392" i="1"/>
  <c r="N392" i="1"/>
  <c r="H393" i="1"/>
  <c r="I393" i="1"/>
  <c r="J393" i="1"/>
  <c r="N393" i="1"/>
  <c r="H394" i="1"/>
  <c r="I394" i="1"/>
  <c r="J394" i="1"/>
  <c r="N394" i="1"/>
  <c r="H395" i="1"/>
  <c r="I395" i="1"/>
  <c r="J395" i="1"/>
  <c r="N395" i="1"/>
  <c r="H396" i="1"/>
  <c r="I396" i="1"/>
  <c r="J396" i="1"/>
  <c r="N396" i="1"/>
  <c r="H397" i="1"/>
  <c r="I397" i="1"/>
  <c r="J397" i="1"/>
  <c r="N397" i="1"/>
  <c r="H398" i="1"/>
  <c r="I398" i="1"/>
  <c r="J398" i="1"/>
  <c r="N398" i="1"/>
  <c r="H399" i="1"/>
  <c r="I399" i="1"/>
  <c r="J399" i="1"/>
  <c r="N399" i="1"/>
  <c r="H400" i="1"/>
  <c r="I400" i="1"/>
  <c r="J400" i="1"/>
  <c r="N400" i="1"/>
  <c r="H401" i="1"/>
  <c r="I401" i="1"/>
  <c r="J401" i="1"/>
  <c r="N401" i="1"/>
  <c r="H402" i="1"/>
  <c r="I402" i="1"/>
  <c r="J402" i="1"/>
  <c r="N402" i="1"/>
  <c r="H403" i="1"/>
  <c r="I403" i="1"/>
  <c r="J403" i="1"/>
  <c r="N403" i="1"/>
  <c r="H404" i="1"/>
  <c r="I404" i="1"/>
  <c r="J404" i="1"/>
  <c r="N404" i="1"/>
  <c r="H405" i="1"/>
  <c r="I405" i="1"/>
  <c r="J405" i="1"/>
  <c r="N405" i="1"/>
  <c r="H406" i="1"/>
  <c r="I406" i="1"/>
  <c r="J406" i="1"/>
  <c r="N406" i="1"/>
  <c r="H407" i="1"/>
  <c r="I407" i="1"/>
  <c r="J407" i="1"/>
  <c r="N407" i="1"/>
  <c r="H408" i="1"/>
  <c r="I408" i="1"/>
  <c r="J408" i="1"/>
  <c r="N408" i="1"/>
  <c r="H409" i="1"/>
  <c r="I409" i="1"/>
  <c r="J409" i="1"/>
  <c r="N409" i="1"/>
  <c r="H410" i="1"/>
  <c r="I410" i="1"/>
  <c r="J410" i="1"/>
  <c r="N410" i="1"/>
  <c r="H411" i="1"/>
  <c r="I411" i="1"/>
  <c r="J411" i="1"/>
  <c r="N411" i="1"/>
  <c r="H412" i="1"/>
  <c r="I412" i="1"/>
  <c r="J412" i="1"/>
  <c r="N412" i="1"/>
  <c r="H413" i="1"/>
  <c r="I413" i="1"/>
  <c r="J413" i="1"/>
  <c r="N413" i="1"/>
  <c r="H414" i="1"/>
  <c r="I414" i="1"/>
  <c r="J414" i="1"/>
  <c r="N414"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C273" i="1"/>
  <c r="B273" i="1"/>
  <c r="P273" i="1"/>
  <c r="Q273" i="1"/>
  <c r="R273" i="1"/>
  <c r="P254" i="1"/>
  <c r="Q254" i="1"/>
  <c r="R254" i="1"/>
  <c r="V254" i="1"/>
  <c r="B255" i="1"/>
  <c r="P255" i="1"/>
  <c r="Q255" i="1"/>
  <c r="R255" i="1"/>
  <c r="V255" i="1"/>
  <c r="B256" i="1"/>
  <c r="P256" i="1"/>
  <c r="Q256" i="1"/>
  <c r="R256" i="1"/>
  <c r="V256" i="1"/>
  <c r="B257" i="1"/>
  <c r="P257" i="1"/>
  <c r="Q257" i="1"/>
  <c r="R257" i="1"/>
  <c r="V257" i="1"/>
  <c r="B258" i="1"/>
  <c r="P258" i="1"/>
  <c r="Q258" i="1"/>
  <c r="R258" i="1"/>
  <c r="V258" i="1"/>
  <c r="B259" i="1"/>
  <c r="P259" i="1"/>
  <c r="Q259" i="1"/>
  <c r="R259" i="1"/>
  <c r="V259" i="1"/>
  <c r="B260" i="1"/>
  <c r="P260" i="1"/>
  <c r="Q260" i="1"/>
  <c r="R260" i="1"/>
  <c r="V260" i="1"/>
  <c r="B261" i="1"/>
  <c r="P261" i="1"/>
  <c r="Q261" i="1"/>
  <c r="R261" i="1"/>
  <c r="V261" i="1"/>
  <c r="B262" i="1"/>
  <c r="P262" i="1"/>
  <c r="Q262" i="1"/>
  <c r="R262" i="1"/>
  <c r="V262" i="1"/>
  <c r="B263" i="1"/>
  <c r="C263" i="1"/>
  <c r="P263" i="1"/>
  <c r="Q263" i="1"/>
  <c r="R263" i="1"/>
  <c r="V263" i="1"/>
  <c r="B264" i="1"/>
  <c r="C264" i="1"/>
  <c r="P264" i="1"/>
  <c r="Q264" i="1"/>
  <c r="R264" i="1"/>
  <c r="V264" i="1"/>
  <c r="B265" i="1"/>
  <c r="C265" i="1"/>
  <c r="P265" i="1"/>
  <c r="Q265" i="1"/>
  <c r="R265" i="1"/>
  <c r="V265" i="1"/>
  <c r="C266" i="1"/>
  <c r="B266" i="1"/>
  <c r="P266" i="1"/>
  <c r="Q266" i="1"/>
  <c r="R266" i="1"/>
  <c r="V266" i="1"/>
  <c r="C267" i="1"/>
  <c r="B267" i="1"/>
  <c r="P267" i="1"/>
  <c r="Q267" i="1"/>
  <c r="R267" i="1"/>
  <c r="V267" i="1"/>
  <c r="C268" i="1"/>
  <c r="B268" i="1"/>
  <c r="P268" i="1"/>
  <c r="Q268" i="1"/>
  <c r="R268" i="1"/>
  <c r="V268" i="1"/>
  <c r="C269" i="1"/>
  <c r="B269" i="1"/>
  <c r="P269" i="1"/>
  <c r="Q269" i="1"/>
  <c r="R269" i="1"/>
  <c r="V269" i="1"/>
  <c r="C270" i="1"/>
  <c r="B270" i="1"/>
  <c r="P270" i="1"/>
  <c r="Q270" i="1"/>
  <c r="R270" i="1"/>
  <c r="V270" i="1"/>
  <c r="C271" i="1"/>
  <c r="B271" i="1"/>
  <c r="P271" i="1"/>
  <c r="Q271" i="1"/>
  <c r="R271" i="1"/>
  <c r="V271" i="1"/>
  <c r="C272" i="1"/>
  <c r="B272" i="1"/>
  <c r="P272" i="1"/>
  <c r="Q272" i="1"/>
  <c r="R272" i="1"/>
  <c r="V272" i="1"/>
  <c r="V273" i="1"/>
  <c r="C274" i="1"/>
  <c r="B274" i="1"/>
  <c r="P274" i="1"/>
  <c r="Q274" i="1"/>
  <c r="R274" i="1"/>
  <c r="V274" i="1"/>
  <c r="C275" i="1"/>
  <c r="B275" i="1"/>
  <c r="P275" i="1"/>
  <c r="Q275" i="1"/>
  <c r="R275" i="1"/>
  <c r="V275" i="1"/>
  <c r="C276" i="1"/>
  <c r="B276" i="1"/>
  <c r="P276" i="1"/>
  <c r="Q276" i="1"/>
  <c r="R276" i="1"/>
  <c r="V276" i="1"/>
  <c r="C277" i="1"/>
  <c r="B277" i="1"/>
  <c r="P277" i="1"/>
  <c r="Q277" i="1"/>
  <c r="R277" i="1"/>
  <c r="V277" i="1"/>
  <c r="C278" i="1"/>
  <c r="B278" i="1"/>
  <c r="P278" i="1"/>
  <c r="Q278" i="1"/>
  <c r="R278" i="1"/>
  <c r="V278" i="1"/>
  <c r="C279" i="1"/>
  <c r="B279" i="1"/>
  <c r="P279" i="1"/>
  <c r="Q279" i="1"/>
  <c r="R279" i="1"/>
  <c r="V279" i="1"/>
  <c r="C280" i="1"/>
  <c r="B280" i="1"/>
  <c r="P280" i="1"/>
  <c r="Q280" i="1"/>
  <c r="R280" i="1"/>
  <c r="V280" i="1"/>
  <c r="C281" i="1"/>
  <c r="B281" i="1"/>
  <c r="P281" i="1"/>
  <c r="Q281" i="1"/>
  <c r="R281" i="1"/>
  <c r="V281" i="1"/>
  <c r="C282" i="1"/>
  <c r="B282" i="1"/>
  <c r="P282" i="1"/>
  <c r="Q282" i="1"/>
  <c r="R282" i="1"/>
  <c r="V282" i="1"/>
  <c r="C283" i="1"/>
  <c r="B283" i="1"/>
  <c r="P283" i="1"/>
  <c r="Q283" i="1"/>
  <c r="R283" i="1"/>
  <c r="V283" i="1"/>
  <c r="C284" i="1"/>
  <c r="B284" i="1"/>
  <c r="P284" i="1"/>
  <c r="Q284" i="1"/>
  <c r="R284" i="1"/>
  <c r="V284" i="1"/>
  <c r="C285" i="1"/>
  <c r="B285" i="1"/>
  <c r="P285" i="1"/>
  <c r="Q285" i="1"/>
  <c r="R285" i="1"/>
  <c r="V285" i="1"/>
  <c r="C286" i="1"/>
  <c r="B286" i="1"/>
  <c r="P286" i="1"/>
  <c r="Q286" i="1"/>
  <c r="R286" i="1"/>
  <c r="V286" i="1"/>
  <c r="C287" i="1"/>
  <c r="B287" i="1"/>
  <c r="P287" i="1"/>
  <c r="Q287" i="1"/>
  <c r="R287" i="1"/>
  <c r="V287" i="1"/>
  <c r="C288" i="1"/>
  <c r="B288" i="1"/>
  <c r="P288" i="1"/>
  <c r="Q288" i="1"/>
  <c r="R288" i="1"/>
  <c r="V288" i="1"/>
  <c r="C289" i="1"/>
  <c r="B289" i="1"/>
  <c r="P289" i="1"/>
  <c r="Q289" i="1"/>
  <c r="R289" i="1"/>
  <c r="V289" i="1"/>
  <c r="C290" i="1"/>
  <c r="B290" i="1"/>
  <c r="P290" i="1"/>
  <c r="Q290" i="1"/>
  <c r="R290" i="1"/>
  <c r="V290" i="1"/>
  <c r="C291" i="1"/>
  <c r="B291" i="1"/>
  <c r="P291" i="1"/>
  <c r="Q291" i="1"/>
  <c r="R291" i="1"/>
  <c r="V291" i="1"/>
  <c r="C292" i="1"/>
  <c r="B292" i="1"/>
  <c r="P292" i="1"/>
  <c r="Q292" i="1"/>
  <c r="R292" i="1"/>
  <c r="V292" i="1"/>
  <c r="C293" i="1"/>
  <c r="B293" i="1"/>
  <c r="P293" i="1"/>
  <c r="Q293" i="1"/>
  <c r="R293" i="1"/>
  <c r="V293" i="1"/>
  <c r="C294" i="1"/>
  <c r="B294" i="1"/>
  <c r="P294" i="1"/>
  <c r="Q294" i="1"/>
  <c r="R294" i="1"/>
  <c r="V294" i="1"/>
  <c r="C295" i="1"/>
  <c r="B295" i="1"/>
  <c r="P295" i="1"/>
  <c r="Q295" i="1"/>
  <c r="R295" i="1"/>
  <c r="V295" i="1"/>
  <c r="C296" i="1"/>
  <c r="B296" i="1"/>
  <c r="P296" i="1"/>
  <c r="Q296" i="1"/>
  <c r="R296" i="1"/>
  <c r="V296" i="1"/>
  <c r="C297" i="1"/>
  <c r="B297" i="1"/>
  <c r="P297" i="1"/>
  <c r="Q297" i="1"/>
  <c r="R297" i="1"/>
  <c r="V297" i="1"/>
  <c r="C298" i="1"/>
  <c r="B298" i="1"/>
  <c r="P298" i="1"/>
  <c r="Q298" i="1"/>
  <c r="R298" i="1"/>
  <c r="V298" i="1"/>
  <c r="C299" i="1"/>
  <c r="B299" i="1"/>
  <c r="P299" i="1"/>
  <c r="Q299" i="1"/>
  <c r="R299" i="1"/>
  <c r="V299" i="1"/>
  <c r="C300" i="1"/>
  <c r="B300" i="1"/>
  <c r="P300" i="1"/>
  <c r="Q300" i="1"/>
  <c r="R300" i="1"/>
  <c r="V300" i="1"/>
  <c r="C301" i="1"/>
  <c r="B301" i="1"/>
  <c r="P301" i="1"/>
  <c r="Q301" i="1"/>
  <c r="R301" i="1"/>
  <c r="V301" i="1"/>
  <c r="C302" i="1"/>
  <c r="B302" i="1"/>
  <c r="P302" i="1"/>
  <c r="Q302" i="1"/>
  <c r="R302" i="1"/>
  <c r="V302" i="1"/>
  <c r="C303" i="1"/>
  <c r="B303" i="1"/>
  <c r="P303" i="1"/>
  <c r="Q303" i="1"/>
  <c r="R303" i="1"/>
  <c r="V303" i="1"/>
  <c r="C304" i="1"/>
  <c r="B304" i="1"/>
  <c r="P304" i="1"/>
  <c r="Q304" i="1"/>
  <c r="R304" i="1"/>
  <c r="V304" i="1"/>
  <c r="C305" i="1"/>
  <c r="B305" i="1"/>
  <c r="P305" i="1"/>
  <c r="Q305" i="1"/>
  <c r="R305" i="1"/>
  <c r="V305" i="1"/>
  <c r="C306" i="1"/>
  <c r="B306" i="1"/>
  <c r="P306" i="1"/>
  <c r="Q306" i="1"/>
  <c r="R306" i="1"/>
  <c r="V306" i="1"/>
  <c r="C307" i="1"/>
  <c r="B307" i="1"/>
  <c r="P307" i="1"/>
  <c r="Q307" i="1"/>
  <c r="R307" i="1"/>
  <c r="V307" i="1"/>
  <c r="C308" i="1"/>
  <c r="B308" i="1"/>
  <c r="P308" i="1"/>
  <c r="Q308" i="1"/>
  <c r="R308" i="1"/>
  <c r="V308" i="1"/>
  <c r="C309" i="1"/>
  <c r="B309" i="1"/>
  <c r="P309" i="1"/>
  <c r="Q309" i="1"/>
  <c r="R309" i="1"/>
  <c r="V309" i="1"/>
  <c r="C310" i="1"/>
  <c r="B310" i="1"/>
  <c r="P310" i="1"/>
  <c r="Q310" i="1"/>
  <c r="R310" i="1"/>
  <c r="V310" i="1"/>
  <c r="C311" i="1"/>
  <c r="B311" i="1"/>
  <c r="P311" i="1"/>
  <c r="Q311" i="1"/>
  <c r="R311" i="1"/>
  <c r="V311" i="1"/>
  <c r="C312" i="1"/>
  <c r="B312" i="1"/>
  <c r="P312" i="1"/>
  <c r="Q312" i="1"/>
  <c r="R312" i="1"/>
  <c r="V312" i="1"/>
  <c r="C313" i="1"/>
  <c r="B313" i="1"/>
  <c r="P313" i="1"/>
  <c r="Q313" i="1"/>
  <c r="R313" i="1"/>
  <c r="V313" i="1"/>
  <c r="C314" i="1"/>
  <c r="B314" i="1"/>
  <c r="P314" i="1"/>
  <c r="Q314" i="1"/>
  <c r="R314" i="1"/>
  <c r="V314" i="1"/>
  <c r="C315" i="1"/>
  <c r="B315" i="1"/>
  <c r="P315" i="1"/>
  <c r="Q315" i="1"/>
  <c r="R315" i="1"/>
  <c r="V315" i="1"/>
  <c r="C316" i="1"/>
  <c r="B316" i="1"/>
  <c r="P316" i="1"/>
  <c r="Q316" i="1"/>
  <c r="R316" i="1"/>
  <c r="V316" i="1"/>
  <c r="C317" i="1"/>
  <c r="B317" i="1"/>
  <c r="P317" i="1"/>
  <c r="Q317" i="1"/>
  <c r="R317" i="1"/>
  <c r="V317" i="1"/>
  <c r="C318" i="1"/>
  <c r="B318" i="1"/>
  <c r="P318" i="1"/>
  <c r="Q318" i="1"/>
  <c r="R318" i="1"/>
  <c r="V318" i="1"/>
  <c r="C319" i="1"/>
  <c r="B319" i="1"/>
  <c r="P319" i="1"/>
  <c r="Q319" i="1"/>
  <c r="R319" i="1"/>
  <c r="V319" i="1"/>
  <c r="C320" i="1"/>
  <c r="B320" i="1"/>
  <c r="P320" i="1"/>
  <c r="Q320" i="1"/>
  <c r="R320" i="1"/>
  <c r="V320" i="1"/>
  <c r="C321" i="1"/>
  <c r="B321" i="1"/>
  <c r="P321" i="1"/>
  <c r="Q321" i="1"/>
  <c r="R321" i="1"/>
  <c r="V321" i="1"/>
  <c r="C322" i="1"/>
  <c r="B322" i="1"/>
  <c r="P322" i="1"/>
  <c r="Q322" i="1"/>
  <c r="R322" i="1"/>
  <c r="V322" i="1"/>
  <c r="C323" i="1"/>
  <c r="B323" i="1"/>
  <c r="P323" i="1"/>
  <c r="Q323" i="1"/>
  <c r="R323" i="1"/>
  <c r="V323" i="1"/>
  <c r="C324" i="1"/>
  <c r="B324" i="1"/>
  <c r="P324" i="1"/>
  <c r="Q324" i="1"/>
  <c r="R324" i="1"/>
  <c r="V324" i="1"/>
  <c r="C325" i="1"/>
  <c r="B325" i="1"/>
  <c r="P325" i="1"/>
  <c r="Q325" i="1"/>
  <c r="R325" i="1"/>
  <c r="V325" i="1"/>
  <c r="C326" i="1"/>
  <c r="B326" i="1"/>
  <c r="B327" i="1"/>
  <c r="B328" i="1"/>
  <c r="B329" i="1"/>
  <c r="B330" i="1"/>
  <c r="B331" i="1"/>
  <c r="B332" i="1"/>
  <c r="B333" i="1"/>
  <c r="B334" i="1"/>
  <c r="B335" i="1"/>
  <c r="B336" i="1"/>
  <c r="B337" i="1"/>
  <c r="B338" i="1"/>
  <c r="B339"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H273" i="1"/>
  <c r="I273" i="1"/>
  <c r="J273" i="1"/>
  <c r="H254" i="1"/>
  <c r="I254" i="1"/>
  <c r="J254" i="1"/>
  <c r="N254" i="1"/>
  <c r="H255" i="1"/>
  <c r="I255" i="1"/>
  <c r="J255" i="1"/>
  <c r="N255" i="1"/>
  <c r="H256" i="1"/>
  <c r="I256" i="1"/>
  <c r="J256" i="1"/>
  <c r="N256" i="1"/>
  <c r="H257" i="1"/>
  <c r="I257" i="1"/>
  <c r="J257" i="1"/>
  <c r="N257" i="1"/>
  <c r="H258" i="1"/>
  <c r="I258" i="1"/>
  <c r="J258" i="1"/>
  <c r="N258" i="1"/>
  <c r="H259" i="1"/>
  <c r="I259" i="1"/>
  <c r="J259" i="1"/>
  <c r="N259" i="1"/>
  <c r="H260" i="1"/>
  <c r="I260" i="1"/>
  <c r="J260" i="1"/>
  <c r="N260" i="1"/>
  <c r="H261" i="1"/>
  <c r="I261" i="1"/>
  <c r="J261" i="1"/>
  <c r="N261" i="1"/>
  <c r="H262" i="1"/>
  <c r="I262" i="1"/>
  <c r="J262" i="1"/>
  <c r="N262" i="1"/>
  <c r="H263" i="1"/>
  <c r="I263" i="1"/>
  <c r="J263" i="1"/>
  <c r="N263" i="1"/>
  <c r="H264" i="1"/>
  <c r="I264" i="1"/>
  <c r="J264" i="1"/>
  <c r="N264" i="1"/>
  <c r="H265" i="1"/>
  <c r="I265" i="1"/>
  <c r="J265" i="1"/>
  <c r="N265" i="1"/>
  <c r="H266" i="1"/>
  <c r="I266" i="1"/>
  <c r="J266" i="1"/>
  <c r="N266" i="1"/>
  <c r="H267" i="1"/>
  <c r="I267" i="1"/>
  <c r="J267" i="1"/>
  <c r="N267" i="1"/>
  <c r="H268" i="1"/>
  <c r="I268" i="1"/>
  <c r="J268" i="1"/>
  <c r="N268" i="1"/>
  <c r="H269" i="1"/>
  <c r="I269" i="1"/>
  <c r="J269" i="1"/>
  <c r="N269" i="1"/>
  <c r="H270" i="1"/>
  <c r="I270" i="1"/>
  <c r="J270" i="1"/>
  <c r="N270" i="1"/>
  <c r="H271" i="1"/>
  <c r="I271" i="1"/>
  <c r="J271" i="1"/>
  <c r="N271" i="1"/>
  <c r="H272" i="1"/>
  <c r="I272" i="1"/>
  <c r="J272" i="1"/>
  <c r="N272" i="1"/>
  <c r="N273" i="1"/>
  <c r="H274" i="1"/>
  <c r="I274" i="1"/>
  <c r="J274" i="1"/>
  <c r="N274" i="1"/>
  <c r="H275" i="1"/>
  <c r="I275" i="1"/>
  <c r="J275" i="1"/>
  <c r="N275" i="1"/>
  <c r="H276" i="1"/>
  <c r="I276" i="1"/>
  <c r="J276" i="1"/>
  <c r="N276" i="1"/>
  <c r="H277" i="1"/>
  <c r="I277" i="1"/>
  <c r="J277" i="1"/>
  <c r="N277" i="1"/>
  <c r="H278" i="1"/>
  <c r="I278" i="1"/>
  <c r="J278" i="1"/>
  <c r="N278" i="1"/>
  <c r="H279" i="1"/>
  <c r="I279" i="1"/>
  <c r="J279" i="1"/>
  <c r="N279" i="1"/>
  <c r="H280" i="1"/>
  <c r="I280" i="1"/>
  <c r="J280" i="1"/>
  <c r="N280" i="1"/>
  <c r="H281" i="1"/>
  <c r="I281" i="1"/>
  <c r="J281" i="1"/>
  <c r="N281" i="1"/>
  <c r="H282" i="1"/>
  <c r="I282" i="1"/>
  <c r="J282" i="1"/>
  <c r="N282" i="1"/>
  <c r="H283" i="1"/>
  <c r="I283" i="1"/>
  <c r="J283" i="1"/>
  <c r="N283" i="1"/>
  <c r="H284" i="1"/>
  <c r="I284" i="1"/>
  <c r="J284" i="1"/>
  <c r="N284" i="1"/>
  <c r="H285" i="1"/>
  <c r="I285" i="1"/>
  <c r="J285" i="1"/>
  <c r="N285" i="1"/>
  <c r="H286" i="1"/>
  <c r="I286" i="1"/>
  <c r="J286" i="1"/>
  <c r="N286" i="1"/>
  <c r="H287" i="1"/>
  <c r="I287" i="1"/>
  <c r="J287" i="1"/>
  <c r="N287" i="1"/>
  <c r="H288" i="1"/>
  <c r="I288" i="1"/>
  <c r="J288" i="1"/>
  <c r="N288" i="1"/>
  <c r="H289" i="1"/>
  <c r="I289" i="1"/>
  <c r="J289" i="1"/>
  <c r="N289" i="1"/>
  <c r="H290" i="1"/>
  <c r="I290" i="1"/>
  <c r="J290" i="1"/>
  <c r="N290" i="1"/>
  <c r="H291" i="1"/>
  <c r="I291" i="1"/>
  <c r="J291" i="1"/>
  <c r="N291" i="1"/>
  <c r="H292" i="1"/>
  <c r="I292" i="1"/>
  <c r="J292" i="1"/>
  <c r="N292" i="1"/>
  <c r="H293" i="1"/>
  <c r="I293" i="1"/>
  <c r="J293" i="1"/>
  <c r="N293" i="1"/>
  <c r="H294" i="1"/>
  <c r="I294" i="1"/>
  <c r="J294" i="1"/>
  <c r="N294" i="1"/>
  <c r="H295" i="1"/>
  <c r="I295" i="1"/>
  <c r="J295" i="1"/>
  <c r="N295" i="1"/>
  <c r="H296" i="1"/>
  <c r="I296" i="1"/>
  <c r="J296" i="1"/>
  <c r="N296" i="1"/>
  <c r="H297" i="1"/>
  <c r="I297" i="1"/>
  <c r="J297" i="1"/>
  <c r="N297" i="1"/>
  <c r="H298" i="1"/>
  <c r="I298" i="1"/>
  <c r="J298" i="1"/>
  <c r="N298" i="1"/>
  <c r="H299" i="1"/>
  <c r="I299" i="1"/>
  <c r="J299" i="1"/>
  <c r="N299" i="1"/>
  <c r="H300" i="1"/>
  <c r="I300" i="1"/>
  <c r="J300" i="1"/>
  <c r="N300" i="1"/>
  <c r="H301" i="1"/>
  <c r="I301" i="1"/>
  <c r="J301" i="1"/>
  <c r="N301" i="1"/>
  <c r="H302" i="1"/>
  <c r="I302" i="1"/>
  <c r="J302" i="1"/>
  <c r="N302" i="1"/>
  <c r="H303" i="1"/>
  <c r="I303" i="1"/>
  <c r="J303" i="1"/>
  <c r="N303" i="1"/>
  <c r="H304" i="1"/>
  <c r="I304" i="1"/>
  <c r="J304" i="1"/>
  <c r="N304" i="1"/>
  <c r="H305" i="1"/>
  <c r="I305" i="1"/>
  <c r="J305" i="1"/>
  <c r="N305" i="1"/>
  <c r="H306" i="1"/>
  <c r="I306" i="1"/>
  <c r="J306" i="1"/>
  <c r="N306" i="1"/>
  <c r="H307" i="1"/>
  <c r="I307" i="1"/>
  <c r="J307" i="1"/>
  <c r="N307" i="1"/>
  <c r="H308" i="1"/>
  <c r="I308" i="1"/>
  <c r="J308" i="1"/>
  <c r="N308" i="1"/>
  <c r="H309" i="1"/>
  <c r="I309" i="1"/>
  <c r="J309" i="1"/>
  <c r="N309" i="1"/>
  <c r="H310" i="1"/>
  <c r="I310" i="1"/>
  <c r="J310" i="1"/>
  <c r="N310" i="1"/>
  <c r="H311" i="1"/>
  <c r="I311" i="1"/>
  <c r="J311" i="1"/>
  <c r="N311" i="1"/>
  <c r="H312" i="1"/>
  <c r="I312" i="1"/>
  <c r="J312" i="1"/>
  <c r="N312" i="1"/>
  <c r="H313" i="1"/>
  <c r="I313" i="1"/>
  <c r="J313" i="1"/>
  <c r="N313" i="1"/>
  <c r="H314" i="1"/>
  <c r="I314" i="1"/>
  <c r="J314" i="1"/>
  <c r="N314" i="1"/>
  <c r="H315" i="1"/>
  <c r="I315" i="1"/>
  <c r="J315" i="1"/>
  <c r="N315" i="1"/>
  <c r="H316" i="1"/>
  <c r="I316" i="1"/>
  <c r="J316" i="1"/>
  <c r="N316" i="1"/>
  <c r="H317" i="1"/>
  <c r="I317" i="1"/>
  <c r="J317" i="1"/>
  <c r="N317" i="1"/>
  <c r="H318" i="1"/>
  <c r="I318" i="1"/>
  <c r="J318" i="1"/>
  <c r="N318" i="1"/>
  <c r="H319" i="1"/>
  <c r="I319" i="1"/>
  <c r="J319" i="1"/>
  <c r="N319" i="1"/>
  <c r="H320" i="1"/>
  <c r="I320" i="1"/>
  <c r="J320" i="1"/>
  <c r="N320" i="1"/>
  <c r="H321" i="1"/>
  <c r="I321" i="1"/>
  <c r="J321" i="1"/>
  <c r="N321" i="1"/>
  <c r="H322" i="1"/>
  <c r="I322" i="1"/>
  <c r="J322" i="1"/>
  <c r="N322" i="1"/>
  <c r="H323" i="1"/>
  <c r="I323" i="1"/>
  <c r="J323" i="1"/>
  <c r="N323" i="1"/>
  <c r="H324" i="1"/>
  <c r="I324" i="1"/>
  <c r="J324" i="1"/>
  <c r="N324" i="1"/>
  <c r="H325" i="1"/>
  <c r="I325" i="1"/>
  <c r="J325" i="1"/>
  <c r="N325"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C258" i="1"/>
  <c r="B235" i="1"/>
  <c r="P235" i="1"/>
  <c r="Q235" i="1"/>
  <c r="R235" i="1"/>
  <c r="P230" i="1"/>
  <c r="Q230" i="1"/>
  <c r="R230" i="1"/>
  <c r="V230" i="1"/>
  <c r="B231" i="1"/>
  <c r="P231" i="1"/>
  <c r="Q231" i="1"/>
  <c r="R231" i="1"/>
  <c r="V231" i="1"/>
  <c r="B232" i="1"/>
  <c r="P232" i="1"/>
  <c r="Q232" i="1"/>
  <c r="R232" i="1"/>
  <c r="V232" i="1"/>
  <c r="B233" i="1"/>
  <c r="P233" i="1"/>
  <c r="Q233" i="1"/>
  <c r="R233" i="1"/>
  <c r="V233" i="1"/>
  <c r="B234" i="1"/>
  <c r="P234" i="1"/>
  <c r="Q234" i="1"/>
  <c r="R234" i="1"/>
  <c r="V234" i="1"/>
  <c r="V235" i="1"/>
  <c r="C236" i="1"/>
  <c r="B236" i="1"/>
  <c r="P236" i="1"/>
  <c r="Q236" i="1"/>
  <c r="R236" i="1"/>
  <c r="V236" i="1"/>
  <c r="C237" i="1"/>
  <c r="B237" i="1"/>
  <c r="P237" i="1"/>
  <c r="Q237" i="1"/>
  <c r="R237" i="1"/>
  <c r="V237" i="1"/>
  <c r="C238" i="1"/>
  <c r="B238" i="1"/>
  <c r="P238" i="1"/>
  <c r="Q238" i="1"/>
  <c r="R238" i="1"/>
  <c r="V238" i="1"/>
  <c r="C239" i="1"/>
  <c r="B239" i="1"/>
  <c r="P239" i="1"/>
  <c r="Q239" i="1"/>
  <c r="R239" i="1"/>
  <c r="V239" i="1"/>
  <c r="C240" i="1"/>
  <c r="B240" i="1"/>
  <c r="P240" i="1"/>
  <c r="Q240" i="1"/>
  <c r="R240" i="1"/>
  <c r="V240" i="1"/>
  <c r="C241" i="1"/>
  <c r="B241" i="1"/>
  <c r="P241" i="1"/>
  <c r="Q241" i="1"/>
  <c r="R241" i="1"/>
  <c r="V241" i="1"/>
  <c r="C242" i="1"/>
  <c r="B242" i="1"/>
  <c r="P242" i="1"/>
  <c r="Q242" i="1"/>
  <c r="R242" i="1"/>
  <c r="V242" i="1"/>
  <c r="C243" i="1"/>
  <c r="B243" i="1"/>
  <c r="P243" i="1"/>
  <c r="Q243" i="1"/>
  <c r="R243" i="1"/>
  <c r="V243" i="1"/>
  <c r="C244" i="1"/>
  <c r="B244" i="1"/>
  <c r="P244" i="1"/>
  <c r="Q244" i="1"/>
  <c r="R244" i="1"/>
  <c r="V244" i="1"/>
  <c r="C245" i="1"/>
  <c r="B245" i="1"/>
  <c r="P245" i="1"/>
  <c r="Q245" i="1"/>
  <c r="R245" i="1"/>
  <c r="V245" i="1"/>
  <c r="C246" i="1"/>
  <c r="B246" i="1"/>
  <c r="P246" i="1"/>
  <c r="Q246" i="1"/>
  <c r="R246" i="1"/>
  <c r="V246" i="1"/>
  <c r="C247" i="1"/>
  <c r="B247" i="1"/>
  <c r="P247" i="1"/>
  <c r="Q247" i="1"/>
  <c r="R247" i="1"/>
  <c r="V247" i="1"/>
  <c r="C248" i="1"/>
  <c r="B248" i="1"/>
  <c r="P248" i="1"/>
  <c r="Q248" i="1"/>
  <c r="R248" i="1"/>
  <c r="V248" i="1"/>
  <c r="C249" i="1"/>
  <c r="B249" i="1"/>
  <c r="P249" i="1"/>
  <c r="Q249" i="1"/>
  <c r="R249" i="1"/>
  <c r="V249" i="1"/>
  <c r="B250" i="1"/>
  <c r="C250" i="1"/>
  <c r="P250" i="1"/>
  <c r="Q250" i="1"/>
  <c r="R250" i="1"/>
  <c r="V250" i="1"/>
  <c r="B251" i="1"/>
  <c r="C251" i="1"/>
  <c r="P251" i="1"/>
  <c r="Q251" i="1"/>
  <c r="R251" i="1"/>
  <c r="V251" i="1"/>
  <c r="B252" i="1"/>
  <c r="C252" i="1"/>
  <c r="P252" i="1"/>
  <c r="Q252" i="1"/>
  <c r="R252" i="1"/>
  <c r="V252" i="1"/>
  <c r="B253" i="1"/>
  <c r="C253" i="1"/>
  <c r="P253" i="1"/>
  <c r="Q253" i="1"/>
  <c r="R253" i="1"/>
  <c r="V253" i="1"/>
  <c r="B254" i="1"/>
  <c r="C254" i="1"/>
  <c r="C255" i="1"/>
  <c r="C256" i="1"/>
  <c r="C257" i="1"/>
  <c r="C259" i="1"/>
  <c r="C260" i="1"/>
  <c r="C261" i="1"/>
  <c r="C262" i="1"/>
  <c r="U230" i="1"/>
  <c r="U231" i="1"/>
  <c r="U232" i="1"/>
  <c r="U233" i="1"/>
  <c r="U234" i="1"/>
  <c r="U235" i="1"/>
  <c r="U236" i="1"/>
  <c r="U237" i="1"/>
  <c r="U238" i="1"/>
  <c r="U239" i="1"/>
  <c r="U240" i="1"/>
  <c r="U241" i="1"/>
  <c r="U242" i="1"/>
  <c r="U243" i="1"/>
  <c r="U244" i="1"/>
  <c r="U245" i="1"/>
  <c r="U246" i="1"/>
  <c r="U247" i="1"/>
  <c r="U248" i="1"/>
  <c r="U249" i="1"/>
  <c r="U250" i="1"/>
  <c r="U251" i="1"/>
  <c r="U252" i="1"/>
  <c r="U253" i="1"/>
  <c r="T230" i="1"/>
  <c r="T231" i="1"/>
  <c r="T232" i="1"/>
  <c r="T233" i="1"/>
  <c r="T234" i="1"/>
  <c r="T235" i="1"/>
  <c r="T236" i="1"/>
  <c r="T237" i="1"/>
  <c r="T238" i="1"/>
  <c r="T239" i="1"/>
  <c r="T240" i="1"/>
  <c r="T241" i="1"/>
  <c r="T242" i="1"/>
  <c r="T243" i="1"/>
  <c r="T244" i="1"/>
  <c r="T245" i="1"/>
  <c r="T246" i="1"/>
  <c r="T247" i="1"/>
  <c r="T248" i="1"/>
  <c r="T249" i="1"/>
  <c r="T250" i="1"/>
  <c r="T251" i="1"/>
  <c r="T252" i="1"/>
  <c r="T253" i="1"/>
  <c r="H235" i="1"/>
  <c r="I235" i="1"/>
  <c r="J235" i="1"/>
  <c r="H230" i="1"/>
  <c r="I230" i="1"/>
  <c r="J230" i="1"/>
  <c r="N230" i="1"/>
  <c r="H231" i="1"/>
  <c r="I231" i="1"/>
  <c r="J231" i="1"/>
  <c r="N231" i="1"/>
  <c r="H232" i="1"/>
  <c r="I232" i="1"/>
  <c r="J232" i="1"/>
  <c r="N232" i="1"/>
  <c r="H233" i="1"/>
  <c r="I233" i="1"/>
  <c r="J233" i="1"/>
  <c r="N233" i="1"/>
  <c r="H234" i="1"/>
  <c r="I234" i="1"/>
  <c r="J234" i="1"/>
  <c r="N234" i="1"/>
  <c r="N235" i="1"/>
  <c r="H236" i="1"/>
  <c r="I236" i="1"/>
  <c r="J236" i="1"/>
  <c r="N236" i="1"/>
  <c r="H237" i="1"/>
  <c r="I237" i="1"/>
  <c r="J237" i="1"/>
  <c r="N237" i="1"/>
  <c r="H238" i="1"/>
  <c r="I238" i="1"/>
  <c r="J238" i="1"/>
  <c r="N238" i="1"/>
  <c r="H239" i="1"/>
  <c r="I239" i="1"/>
  <c r="J239" i="1"/>
  <c r="N239" i="1"/>
  <c r="H240" i="1"/>
  <c r="I240" i="1"/>
  <c r="J240" i="1"/>
  <c r="N240" i="1"/>
  <c r="H241" i="1"/>
  <c r="I241" i="1"/>
  <c r="J241" i="1"/>
  <c r="N241" i="1"/>
  <c r="H242" i="1"/>
  <c r="I242" i="1"/>
  <c r="J242" i="1"/>
  <c r="N242" i="1"/>
  <c r="H243" i="1"/>
  <c r="I243" i="1"/>
  <c r="J243" i="1"/>
  <c r="N243" i="1"/>
  <c r="H244" i="1"/>
  <c r="I244" i="1"/>
  <c r="J244" i="1"/>
  <c r="N244" i="1"/>
  <c r="H245" i="1"/>
  <c r="I245" i="1"/>
  <c r="J245" i="1"/>
  <c r="N245" i="1"/>
  <c r="H246" i="1"/>
  <c r="I246" i="1"/>
  <c r="J246" i="1"/>
  <c r="N246" i="1"/>
  <c r="H247" i="1"/>
  <c r="I247" i="1"/>
  <c r="J247" i="1"/>
  <c r="N247" i="1"/>
  <c r="H248" i="1"/>
  <c r="I248" i="1"/>
  <c r="J248" i="1"/>
  <c r="N248" i="1"/>
  <c r="H249" i="1"/>
  <c r="I249" i="1"/>
  <c r="J249" i="1"/>
  <c r="N249" i="1"/>
  <c r="H250" i="1"/>
  <c r="I250" i="1"/>
  <c r="J250" i="1"/>
  <c r="N250" i="1"/>
  <c r="H251" i="1"/>
  <c r="I251" i="1"/>
  <c r="J251" i="1"/>
  <c r="N251" i="1"/>
  <c r="H252" i="1"/>
  <c r="I252" i="1"/>
  <c r="J252" i="1"/>
  <c r="N252" i="1"/>
  <c r="H253" i="1"/>
  <c r="I253" i="1"/>
  <c r="J253" i="1"/>
  <c r="N253" i="1"/>
  <c r="M230" i="1"/>
  <c r="M231" i="1"/>
  <c r="M232" i="1"/>
  <c r="M233" i="1"/>
  <c r="M234" i="1"/>
  <c r="M235" i="1"/>
  <c r="M236" i="1"/>
  <c r="M237" i="1"/>
  <c r="M238" i="1"/>
  <c r="M239" i="1"/>
  <c r="M240" i="1"/>
  <c r="M241" i="1"/>
  <c r="M242" i="1"/>
  <c r="M243" i="1"/>
  <c r="M244" i="1"/>
  <c r="M245" i="1"/>
  <c r="M246" i="1"/>
  <c r="M247" i="1"/>
  <c r="M248" i="1"/>
  <c r="M249" i="1"/>
  <c r="M250" i="1"/>
  <c r="M251" i="1"/>
  <c r="M252" i="1"/>
  <c r="M253" i="1"/>
  <c r="L230" i="1"/>
  <c r="L231" i="1"/>
  <c r="L232" i="1"/>
  <c r="L233" i="1"/>
  <c r="L234" i="1"/>
  <c r="L235" i="1"/>
  <c r="L236" i="1"/>
  <c r="L237" i="1"/>
  <c r="L238" i="1"/>
  <c r="L239" i="1"/>
  <c r="L240" i="1"/>
  <c r="L241" i="1"/>
  <c r="L242" i="1"/>
  <c r="L243" i="1"/>
  <c r="L244" i="1"/>
  <c r="L245" i="1"/>
  <c r="L246" i="1"/>
  <c r="L247" i="1"/>
  <c r="L248" i="1"/>
  <c r="L249" i="1"/>
  <c r="L250" i="1"/>
  <c r="L251" i="1"/>
  <c r="L252" i="1"/>
  <c r="L253" i="1"/>
  <c r="C122" i="1"/>
  <c r="B122" i="1"/>
  <c r="P122" i="1"/>
  <c r="Q122" i="1"/>
  <c r="R122" i="1"/>
  <c r="P117" i="1"/>
  <c r="Q117" i="1"/>
  <c r="R117" i="1"/>
  <c r="V117" i="1"/>
  <c r="B118" i="1"/>
  <c r="C118" i="1"/>
  <c r="P118" i="1"/>
  <c r="Q118" i="1"/>
  <c r="R118" i="1"/>
  <c r="V118" i="1"/>
  <c r="C119" i="1"/>
  <c r="B119" i="1"/>
  <c r="P119" i="1"/>
  <c r="Q119" i="1"/>
  <c r="R119" i="1"/>
  <c r="V119" i="1"/>
  <c r="C120" i="1"/>
  <c r="B120" i="1"/>
  <c r="P120" i="1"/>
  <c r="Q120" i="1"/>
  <c r="R120" i="1"/>
  <c r="V120" i="1"/>
  <c r="C121" i="1"/>
  <c r="B121" i="1"/>
  <c r="P121" i="1"/>
  <c r="Q121" i="1"/>
  <c r="R121" i="1"/>
  <c r="V121" i="1"/>
  <c r="V122" i="1"/>
  <c r="C123" i="1"/>
  <c r="B123" i="1"/>
  <c r="P123" i="1"/>
  <c r="Q123" i="1"/>
  <c r="R123" i="1"/>
  <c r="V123" i="1"/>
  <c r="C124" i="1"/>
  <c r="B124" i="1"/>
  <c r="P124" i="1"/>
  <c r="Q124" i="1"/>
  <c r="R124" i="1"/>
  <c r="V124" i="1"/>
  <c r="C125" i="1"/>
  <c r="B125" i="1"/>
  <c r="P125" i="1"/>
  <c r="Q125" i="1"/>
  <c r="R125" i="1"/>
  <c r="V125" i="1"/>
  <c r="C126" i="1"/>
  <c r="B126" i="1"/>
  <c r="P126" i="1"/>
  <c r="Q126" i="1"/>
  <c r="R126" i="1"/>
  <c r="V126" i="1"/>
  <c r="C127" i="1"/>
  <c r="B127" i="1"/>
  <c r="P127" i="1"/>
  <c r="Q127" i="1"/>
  <c r="R127" i="1"/>
  <c r="V127" i="1"/>
  <c r="C128" i="1"/>
  <c r="B128" i="1"/>
  <c r="P128" i="1"/>
  <c r="Q128" i="1"/>
  <c r="R128" i="1"/>
  <c r="V128" i="1"/>
  <c r="C129" i="1"/>
  <c r="B129" i="1"/>
  <c r="P129" i="1"/>
  <c r="Q129" i="1"/>
  <c r="R129" i="1"/>
  <c r="V129" i="1"/>
  <c r="C130" i="1"/>
  <c r="B130" i="1"/>
  <c r="P130" i="1"/>
  <c r="Q130" i="1"/>
  <c r="R130" i="1"/>
  <c r="V130" i="1"/>
  <c r="C131" i="1"/>
  <c r="B131" i="1"/>
  <c r="P131" i="1"/>
  <c r="Q131" i="1"/>
  <c r="R131" i="1"/>
  <c r="V131" i="1"/>
  <c r="C132" i="1"/>
  <c r="B132" i="1"/>
  <c r="P132" i="1"/>
  <c r="Q132" i="1"/>
  <c r="R132" i="1"/>
  <c r="V132" i="1"/>
  <c r="C133" i="1"/>
  <c r="B133" i="1"/>
  <c r="P133" i="1"/>
  <c r="Q133" i="1"/>
  <c r="R133" i="1"/>
  <c r="V133" i="1"/>
  <c r="C134" i="1"/>
  <c r="B134" i="1"/>
  <c r="P134" i="1"/>
  <c r="Q134" i="1"/>
  <c r="R134" i="1"/>
  <c r="V134" i="1"/>
  <c r="C135" i="1"/>
  <c r="B135" i="1"/>
  <c r="P135" i="1"/>
  <c r="Q135" i="1"/>
  <c r="R135" i="1"/>
  <c r="V135" i="1"/>
  <c r="C136" i="1"/>
  <c r="B136" i="1"/>
  <c r="P136" i="1"/>
  <c r="Q136" i="1"/>
  <c r="R136" i="1"/>
  <c r="V136" i="1"/>
  <c r="C137" i="1"/>
  <c r="B137" i="1"/>
  <c r="P137" i="1"/>
  <c r="Q137" i="1"/>
  <c r="R137" i="1"/>
  <c r="V137" i="1"/>
  <c r="C138" i="1"/>
  <c r="B138" i="1"/>
  <c r="P138" i="1"/>
  <c r="Q138" i="1"/>
  <c r="R138" i="1"/>
  <c r="V138" i="1"/>
  <c r="C139" i="1"/>
  <c r="B139" i="1"/>
  <c r="P139" i="1"/>
  <c r="Q139" i="1"/>
  <c r="R139" i="1"/>
  <c r="V139" i="1"/>
  <c r="C140" i="1"/>
  <c r="B140" i="1"/>
  <c r="P140" i="1"/>
  <c r="Q140" i="1"/>
  <c r="R140" i="1"/>
  <c r="V140" i="1"/>
  <c r="C141" i="1"/>
  <c r="B141" i="1"/>
  <c r="P141" i="1"/>
  <c r="Q141" i="1"/>
  <c r="R141" i="1"/>
  <c r="V141" i="1"/>
  <c r="C142" i="1"/>
  <c r="B142" i="1"/>
  <c r="P142" i="1"/>
  <c r="Q142" i="1"/>
  <c r="R142" i="1"/>
  <c r="V142" i="1"/>
  <c r="C143" i="1"/>
  <c r="B143" i="1"/>
  <c r="P143" i="1"/>
  <c r="Q143" i="1"/>
  <c r="R143" i="1"/>
  <c r="V143" i="1"/>
  <c r="C144" i="1"/>
  <c r="B144" i="1"/>
  <c r="P144" i="1"/>
  <c r="Q144" i="1"/>
  <c r="R144" i="1"/>
  <c r="V144" i="1"/>
  <c r="C145" i="1"/>
  <c r="B145" i="1"/>
  <c r="P145" i="1"/>
  <c r="Q145" i="1"/>
  <c r="R145" i="1"/>
  <c r="V145" i="1"/>
  <c r="C146" i="1"/>
  <c r="B146" i="1"/>
  <c r="P146" i="1"/>
  <c r="Q146" i="1"/>
  <c r="R146" i="1"/>
  <c r="V146" i="1"/>
  <c r="C147" i="1"/>
  <c r="B147" i="1"/>
  <c r="P147" i="1"/>
  <c r="Q147" i="1"/>
  <c r="R147" i="1"/>
  <c r="V147" i="1"/>
  <c r="C148" i="1"/>
  <c r="B148" i="1"/>
  <c r="P148" i="1"/>
  <c r="Q148" i="1"/>
  <c r="R148" i="1"/>
  <c r="V148" i="1"/>
  <c r="C149" i="1"/>
  <c r="B149" i="1"/>
  <c r="P149" i="1"/>
  <c r="Q149" i="1"/>
  <c r="R149" i="1"/>
  <c r="V149" i="1"/>
  <c r="C150" i="1"/>
  <c r="B150" i="1"/>
  <c r="P150" i="1"/>
  <c r="Q150" i="1"/>
  <c r="R150" i="1"/>
  <c r="V150" i="1"/>
  <c r="C151" i="1"/>
  <c r="B151" i="1"/>
  <c r="P151" i="1"/>
  <c r="Q151" i="1"/>
  <c r="R151" i="1"/>
  <c r="V151" i="1"/>
  <c r="C152" i="1"/>
  <c r="B152" i="1"/>
  <c r="P152" i="1"/>
  <c r="Q152" i="1"/>
  <c r="R152" i="1"/>
  <c r="V152" i="1"/>
  <c r="C153" i="1"/>
  <c r="B153" i="1"/>
  <c r="P153" i="1"/>
  <c r="Q153" i="1"/>
  <c r="R153" i="1"/>
  <c r="V153" i="1"/>
  <c r="C154" i="1"/>
  <c r="B154" i="1"/>
  <c r="P154" i="1"/>
  <c r="Q154" i="1"/>
  <c r="R154" i="1"/>
  <c r="V154" i="1"/>
  <c r="C155" i="1"/>
  <c r="B155" i="1"/>
  <c r="P155" i="1"/>
  <c r="Q155" i="1"/>
  <c r="R155" i="1"/>
  <c r="V155" i="1"/>
  <c r="C156" i="1"/>
  <c r="B156" i="1"/>
  <c r="P156" i="1"/>
  <c r="Q156" i="1"/>
  <c r="R156" i="1"/>
  <c r="V156" i="1"/>
  <c r="C157" i="1"/>
  <c r="B157" i="1"/>
  <c r="P157" i="1"/>
  <c r="Q157" i="1"/>
  <c r="R157" i="1"/>
  <c r="V157" i="1"/>
  <c r="C158" i="1"/>
  <c r="B158" i="1"/>
  <c r="P158" i="1"/>
  <c r="Q158" i="1"/>
  <c r="R158" i="1"/>
  <c r="V158" i="1"/>
  <c r="C159" i="1"/>
  <c r="B159" i="1"/>
  <c r="P159" i="1"/>
  <c r="Q159" i="1"/>
  <c r="R159" i="1"/>
  <c r="V159" i="1"/>
  <c r="C160" i="1"/>
  <c r="B160" i="1"/>
  <c r="P160" i="1"/>
  <c r="Q160" i="1"/>
  <c r="R160" i="1"/>
  <c r="V160" i="1"/>
  <c r="C161" i="1"/>
  <c r="B161" i="1"/>
  <c r="P161" i="1"/>
  <c r="Q161" i="1"/>
  <c r="R161" i="1"/>
  <c r="V161" i="1"/>
  <c r="C162" i="1"/>
  <c r="B162" i="1"/>
  <c r="P162" i="1"/>
  <c r="Q162" i="1"/>
  <c r="R162" i="1"/>
  <c r="V162" i="1"/>
  <c r="C163" i="1"/>
  <c r="B163" i="1"/>
  <c r="P163" i="1"/>
  <c r="Q163" i="1"/>
  <c r="R163" i="1"/>
  <c r="V163" i="1"/>
  <c r="C164" i="1"/>
  <c r="B164" i="1"/>
  <c r="P164" i="1"/>
  <c r="Q164" i="1"/>
  <c r="R164" i="1"/>
  <c r="V164" i="1"/>
  <c r="C165" i="1"/>
  <c r="B165" i="1"/>
  <c r="P165" i="1"/>
  <c r="Q165" i="1"/>
  <c r="R165" i="1"/>
  <c r="V165" i="1"/>
  <c r="C166" i="1"/>
  <c r="B166" i="1"/>
  <c r="P166" i="1"/>
  <c r="Q166" i="1"/>
  <c r="R166" i="1"/>
  <c r="V166" i="1"/>
  <c r="C167" i="1"/>
  <c r="B167" i="1"/>
  <c r="P167" i="1"/>
  <c r="Q167" i="1"/>
  <c r="R167" i="1"/>
  <c r="V167" i="1"/>
  <c r="C168" i="1"/>
  <c r="B168" i="1"/>
  <c r="P168" i="1"/>
  <c r="Q168" i="1"/>
  <c r="R168" i="1"/>
  <c r="V168" i="1"/>
  <c r="C169" i="1"/>
  <c r="B169" i="1"/>
  <c r="P169" i="1"/>
  <c r="Q169" i="1"/>
  <c r="R169" i="1"/>
  <c r="V169" i="1"/>
  <c r="C170" i="1"/>
  <c r="B170" i="1"/>
  <c r="P170" i="1"/>
  <c r="Q170" i="1"/>
  <c r="R170" i="1"/>
  <c r="V170" i="1"/>
  <c r="C171" i="1"/>
  <c r="B171" i="1"/>
  <c r="P171" i="1"/>
  <c r="Q171" i="1"/>
  <c r="R171" i="1"/>
  <c r="V171" i="1"/>
  <c r="C172" i="1"/>
  <c r="B172" i="1"/>
  <c r="P172" i="1"/>
  <c r="Q172" i="1"/>
  <c r="R172" i="1"/>
  <c r="V172" i="1"/>
  <c r="C173" i="1"/>
  <c r="B173" i="1"/>
  <c r="P173" i="1"/>
  <c r="Q173" i="1"/>
  <c r="R173" i="1"/>
  <c r="V173" i="1"/>
  <c r="C174" i="1"/>
  <c r="B174" i="1"/>
  <c r="P174" i="1"/>
  <c r="Q174" i="1"/>
  <c r="R174" i="1"/>
  <c r="V174" i="1"/>
  <c r="C175" i="1"/>
  <c r="B175" i="1"/>
  <c r="P175" i="1"/>
  <c r="Q175" i="1"/>
  <c r="R175" i="1"/>
  <c r="V175" i="1"/>
  <c r="C176" i="1"/>
  <c r="B176" i="1"/>
  <c r="P176" i="1"/>
  <c r="Q176" i="1"/>
  <c r="R176" i="1"/>
  <c r="V176" i="1"/>
  <c r="C177" i="1"/>
  <c r="B177" i="1"/>
  <c r="P177" i="1"/>
  <c r="Q177" i="1"/>
  <c r="R177" i="1"/>
  <c r="V177" i="1"/>
  <c r="C178" i="1"/>
  <c r="B178" i="1"/>
  <c r="P178" i="1"/>
  <c r="Q178" i="1"/>
  <c r="R178" i="1"/>
  <c r="V178" i="1"/>
  <c r="C179" i="1"/>
  <c r="B179" i="1"/>
  <c r="P179" i="1"/>
  <c r="Q179" i="1"/>
  <c r="R179" i="1"/>
  <c r="V179" i="1"/>
  <c r="C180" i="1"/>
  <c r="B180" i="1"/>
  <c r="P180" i="1"/>
  <c r="Q180" i="1"/>
  <c r="R180" i="1"/>
  <c r="V180" i="1"/>
  <c r="C181" i="1"/>
  <c r="B181" i="1"/>
  <c r="P181" i="1"/>
  <c r="Q181" i="1"/>
  <c r="R181" i="1"/>
  <c r="V181" i="1"/>
  <c r="C182" i="1"/>
  <c r="B182" i="1"/>
  <c r="P182" i="1"/>
  <c r="Q182" i="1"/>
  <c r="R182" i="1"/>
  <c r="V182" i="1"/>
  <c r="C183" i="1"/>
  <c r="B183" i="1"/>
  <c r="P183" i="1"/>
  <c r="Q183" i="1"/>
  <c r="R183" i="1"/>
  <c r="V183" i="1"/>
  <c r="C184" i="1"/>
  <c r="B184" i="1"/>
  <c r="P184" i="1"/>
  <c r="Q184" i="1"/>
  <c r="R184" i="1"/>
  <c r="V184" i="1"/>
  <c r="C185" i="1"/>
  <c r="B185" i="1"/>
  <c r="P185" i="1"/>
  <c r="Q185" i="1"/>
  <c r="R185" i="1"/>
  <c r="V185" i="1"/>
  <c r="C186" i="1"/>
  <c r="B186" i="1"/>
  <c r="P186" i="1"/>
  <c r="Q186" i="1"/>
  <c r="R186" i="1"/>
  <c r="V186" i="1"/>
  <c r="C187" i="1"/>
  <c r="B187" i="1"/>
  <c r="P187" i="1"/>
  <c r="Q187" i="1"/>
  <c r="R187" i="1"/>
  <c r="V187" i="1"/>
  <c r="C188" i="1"/>
  <c r="B188" i="1"/>
  <c r="P188" i="1"/>
  <c r="Q188" i="1"/>
  <c r="R188" i="1"/>
  <c r="V188" i="1"/>
  <c r="C189" i="1"/>
  <c r="B189" i="1"/>
  <c r="P189" i="1"/>
  <c r="Q189" i="1"/>
  <c r="R189" i="1"/>
  <c r="V189" i="1"/>
  <c r="C190" i="1"/>
  <c r="B190" i="1"/>
  <c r="P190" i="1"/>
  <c r="Q190" i="1"/>
  <c r="R190" i="1"/>
  <c r="V190" i="1"/>
  <c r="C191" i="1"/>
  <c r="B191" i="1"/>
  <c r="P191" i="1"/>
  <c r="Q191" i="1"/>
  <c r="R191" i="1"/>
  <c r="V191" i="1"/>
  <c r="C192" i="1"/>
  <c r="B192" i="1"/>
  <c r="P192" i="1"/>
  <c r="Q192" i="1"/>
  <c r="R192" i="1"/>
  <c r="V192" i="1"/>
  <c r="C193" i="1"/>
  <c r="B193" i="1"/>
  <c r="P193" i="1"/>
  <c r="Q193" i="1"/>
  <c r="R193" i="1"/>
  <c r="V193" i="1"/>
  <c r="C194" i="1"/>
  <c r="B194" i="1"/>
  <c r="P194" i="1"/>
  <c r="Q194" i="1"/>
  <c r="R194" i="1"/>
  <c r="V194" i="1"/>
  <c r="C195" i="1"/>
  <c r="B195" i="1"/>
  <c r="P195" i="1"/>
  <c r="Q195" i="1"/>
  <c r="R195" i="1"/>
  <c r="V195" i="1"/>
  <c r="C196" i="1"/>
  <c r="B196" i="1"/>
  <c r="P196" i="1"/>
  <c r="Q196" i="1"/>
  <c r="R196" i="1"/>
  <c r="V196" i="1"/>
  <c r="C197" i="1"/>
  <c r="B197" i="1"/>
  <c r="P197" i="1"/>
  <c r="Q197" i="1"/>
  <c r="R197" i="1"/>
  <c r="V197" i="1"/>
  <c r="C198" i="1"/>
  <c r="B198" i="1"/>
  <c r="P198" i="1"/>
  <c r="Q198" i="1"/>
  <c r="R198" i="1"/>
  <c r="V198" i="1"/>
  <c r="C199" i="1"/>
  <c r="B199" i="1"/>
  <c r="P199" i="1"/>
  <c r="Q199" i="1"/>
  <c r="R199" i="1"/>
  <c r="V199" i="1"/>
  <c r="C200" i="1"/>
  <c r="B200" i="1"/>
  <c r="P200" i="1"/>
  <c r="Q200" i="1"/>
  <c r="R200" i="1"/>
  <c r="V200" i="1"/>
  <c r="C201" i="1"/>
  <c r="B201" i="1"/>
  <c r="P201" i="1"/>
  <c r="Q201" i="1"/>
  <c r="R201" i="1"/>
  <c r="V201" i="1"/>
  <c r="C202" i="1"/>
  <c r="B202" i="1"/>
  <c r="P202" i="1"/>
  <c r="Q202" i="1"/>
  <c r="R202" i="1"/>
  <c r="V202" i="1"/>
  <c r="C203" i="1"/>
  <c r="B203" i="1"/>
  <c r="P203" i="1"/>
  <c r="Q203" i="1"/>
  <c r="R203" i="1"/>
  <c r="V203" i="1"/>
  <c r="C204" i="1"/>
  <c r="B204" i="1"/>
  <c r="P204" i="1"/>
  <c r="Q204" i="1"/>
  <c r="R204" i="1"/>
  <c r="V204" i="1"/>
  <c r="C205" i="1"/>
  <c r="B205" i="1"/>
  <c r="P205" i="1"/>
  <c r="Q205" i="1"/>
  <c r="R205" i="1"/>
  <c r="V205" i="1"/>
  <c r="C206" i="1"/>
  <c r="B206" i="1"/>
  <c r="P206" i="1"/>
  <c r="Q206" i="1"/>
  <c r="R206" i="1"/>
  <c r="V206" i="1"/>
  <c r="C207" i="1"/>
  <c r="B207" i="1"/>
  <c r="P207" i="1"/>
  <c r="Q207" i="1"/>
  <c r="R207" i="1"/>
  <c r="V207" i="1"/>
  <c r="C208" i="1"/>
  <c r="B208" i="1"/>
  <c r="P208" i="1"/>
  <c r="Q208" i="1"/>
  <c r="R208" i="1"/>
  <c r="V208" i="1"/>
  <c r="C209" i="1"/>
  <c r="B209" i="1"/>
  <c r="P209" i="1"/>
  <c r="Q209" i="1"/>
  <c r="R209" i="1"/>
  <c r="V209" i="1"/>
  <c r="C210" i="1"/>
  <c r="B210" i="1"/>
  <c r="P210" i="1"/>
  <c r="Q210" i="1"/>
  <c r="R210" i="1"/>
  <c r="V210" i="1"/>
  <c r="C211" i="1"/>
  <c r="B211" i="1"/>
  <c r="P211" i="1"/>
  <c r="Q211" i="1"/>
  <c r="R211" i="1"/>
  <c r="V211" i="1"/>
  <c r="C212" i="1"/>
  <c r="B212" i="1"/>
  <c r="P212" i="1"/>
  <c r="Q212" i="1"/>
  <c r="R212" i="1"/>
  <c r="V212" i="1"/>
  <c r="C213" i="1"/>
  <c r="B213" i="1"/>
  <c r="P213" i="1"/>
  <c r="Q213" i="1"/>
  <c r="R213" i="1"/>
  <c r="V213" i="1"/>
  <c r="C214" i="1"/>
  <c r="B214" i="1"/>
  <c r="P214" i="1"/>
  <c r="Q214" i="1"/>
  <c r="R214" i="1"/>
  <c r="V214" i="1"/>
  <c r="C215" i="1"/>
  <c r="B215" i="1"/>
  <c r="P215" i="1"/>
  <c r="Q215" i="1"/>
  <c r="R215" i="1"/>
  <c r="V215" i="1"/>
  <c r="C216" i="1"/>
  <c r="B216" i="1"/>
  <c r="P216" i="1"/>
  <c r="Q216" i="1"/>
  <c r="R216" i="1"/>
  <c r="V216" i="1"/>
  <c r="C217" i="1"/>
  <c r="B217" i="1"/>
  <c r="P217" i="1"/>
  <c r="Q217" i="1"/>
  <c r="R217" i="1"/>
  <c r="V217" i="1"/>
  <c r="C218" i="1"/>
  <c r="B218" i="1"/>
  <c r="P218" i="1"/>
  <c r="Q218" i="1"/>
  <c r="R218" i="1"/>
  <c r="V218" i="1"/>
  <c r="C219" i="1"/>
  <c r="B219" i="1"/>
  <c r="P219" i="1"/>
  <c r="Q219" i="1"/>
  <c r="R219" i="1"/>
  <c r="V219" i="1"/>
  <c r="C220" i="1"/>
  <c r="B220" i="1"/>
  <c r="P220" i="1"/>
  <c r="Q220" i="1"/>
  <c r="R220" i="1"/>
  <c r="V220" i="1"/>
  <c r="C221" i="1"/>
  <c r="B221" i="1"/>
  <c r="P221" i="1"/>
  <c r="Q221" i="1"/>
  <c r="R221" i="1"/>
  <c r="V221" i="1"/>
  <c r="C222" i="1"/>
  <c r="B222" i="1"/>
  <c r="P222" i="1"/>
  <c r="Q222" i="1"/>
  <c r="R222" i="1"/>
  <c r="V222" i="1"/>
  <c r="C223" i="1"/>
  <c r="B223" i="1"/>
  <c r="P223" i="1"/>
  <c r="Q223" i="1"/>
  <c r="R223" i="1"/>
  <c r="V223" i="1"/>
  <c r="C224" i="1"/>
  <c r="B224" i="1"/>
  <c r="P224" i="1"/>
  <c r="Q224" i="1"/>
  <c r="R224" i="1"/>
  <c r="V224" i="1"/>
  <c r="C225" i="1"/>
  <c r="B225" i="1"/>
  <c r="P225" i="1"/>
  <c r="Q225" i="1"/>
  <c r="R225" i="1"/>
  <c r="V225" i="1"/>
  <c r="C226" i="1"/>
  <c r="B226" i="1"/>
  <c r="P226" i="1"/>
  <c r="Q226" i="1"/>
  <c r="R226" i="1"/>
  <c r="V226" i="1"/>
  <c r="C227" i="1"/>
  <c r="B227" i="1"/>
  <c r="P227" i="1"/>
  <c r="Q227" i="1"/>
  <c r="R227" i="1"/>
  <c r="V227" i="1"/>
  <c r="C228" i="1"/>
  <c r="B228" i="1"/>
  <c r="P228" i="1"/>
  <c r="Q228" i="1"/>
  <c r="R228" i="1"/>
  <c r="V228" i="1"/>
  <c r="C229" i="1"/>
  <c r="B229" i="1"/>
  <c r="P229" i="1"/>
  <c r="Q229" i="1"/>
  <c r="R229" i="1"/>
  <c r="V229" i="1"/>
  <c r="C230" i="1"/>
  <c r="B230" i="1"/>
  <c r="C231" i="1"/>
  <c r="C232" i="1"/>
  <c r="C233" i="1"/>
  <c r="C234" i="1"/>
  <c r="C235"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H122" i="1"/>
  <c r="I122" i="1"/>
  <c r="J122" i="1"/>
  <c r="H117" i="1"/>
  <c r="I117" i="1"/>
  <c r="J117" i="1"/>
  <c r="N117" i="1"/>
  <c r="H118" i="1"/>
  <c r="I118" i="1"/>
  <c r="J118" i="1"/>
  <c r="N118" i="1"/>
  <c r="H119" i="1"/>
  <c r="I119" i="1"/>
  <c r="J119" i="1"/>
  <c r="N119" i="1"/>
  <c r="H120" i="1"/>
  <c r="I120" i="1"/>
  <c r="J120" i="1"/>
  <c r="N120" i="1"/>
  <c r="H121" i="1"/>
  <c r="I121" i="1"/>
  <c r="J121" i="1"/>
  <c r="N121" i="1"/>
  <c r="N122" i="1"/>
  <c r="H123" i="1"/>
  <c r="I123" i="1"/>
  <c r="J123" i="1"/>
  <c r="N123" i="1"/>
  <c r="H124" i="1"/>
  <c r="I124" i="1"/>
  <c r="J124" i="1"/>
  <c r="N124" i="1"/>
  <c r="H125" i="1"/>
  <c r="I125" i="1"/>
  <c r="J125" i="1"/>
  <c r="N125" i="1"/>
  <c r="H126" i="1"/>
  <c r="I126" i="1"/>
  <c r="J126" i="1"/>
  <c r="N126" i="1"/>
  <c r="H127" i="1"/>
  <c r="I127" i="1"/>
  <c r="J127" i="1"/>
  <c r="N127" i="1"/>
  <c r="H128" i="1"/>
  <c r="I128" i="1"/>
  <c r="J128" i="1"/>
  <c r="N128" i="1"/>
  <c r="H129" i="1"/>
  <c r="I129" i="1"/>
  <c r="J129" i="1"/>
  <c r="N129" i="1"/>
  <c r="H130" i="1"/>
  <c r="I130" i="1"/>
  <c r="J130" i="1"/>
  <c r="N130" i="1"/>
  <c r="H131" i="1"/>
  <c r="I131" i="1"/>
  <c r="J131" i="1"/>
  <c r="N131" i="1"/>
  <c r="H132" i="1"/>
  <c r="I132" i="1"/>
  <c r="J132" i="1"/>
  <c r="N132" i="1"/>
  <c r="H133" i="1"/>
  <c r="I133" i="1"/>
  <c r="J133" i="1"/>
  <c r="N133" i="1"/>
  <c r="H134" i="1"/>
  <c r="I134" i="1"/>
  <c r="J134" i="1"/>
  <c r="N134" i="1"/>
  <c r="H135" i="1"/>
  <c r="I135" i="1"/>
  <c r="J135" i="1"/>
  <c r="N135" i="1"/>
  <c r="H136" i="1"/>
  <c r="I136" i="1"/>
  <c r="J136" i="1"/>
  <c r="N136" i="1"/>
  <c r="H137" i="1"/>
  <c r="I137" i="1"/>
  <c r="J137" i="1"/>
  <c r="N137" i="1"/>
  <c r="H138" i="1"/>
  <c r="I138" i="1"/>
  <c r="J138" i="1"/>
  <c r="N138" i="1"/>
  <c r="H139" i="1"/>
  <c r="I139" i="1"/>
  <c r="J139" i="1"/>
  <c r="N139" i="1"/>
  <c r="H140" i="1"/>
  <c r="I140" i="1"/>
  <c r="J140" i="1"/>
  <c r="N140" i="1"/>
  <c r="H141" i="1"/>
  <c r="I141" i="1"/>
  <c r="J141" i="1"/>
  <c r="N141" i="1"/>
  <c r="H142" i="1"/>
  <c r="I142" i="1"/>
  <c r="J142" i="1"/>
  <c r="N142" i="1"/>
  <c r="H143" i="1"/>
  <c r="I143" i="1"/>
  <c r="J143" i="1"/>
  <c r="N143" i="1"/>
  <c r="H144" i="1"/>
  <c r="I144" i="1"/>
  <c r="J144" i="1"/>
  <c r="N144" i="1"/>
  <c r="H145" i="1"/>
  <c r="I145" i="1"/>
  <c r="J145" i="1"/>
  <c r="N145" i="1"/>
  <c r="H146" i="1"/>
  <c r="I146" i="1"/>
  <c r="J146" i="1"/>
  <c r="N146" i="1"/>
  <c r="H147" i="1"/>
  <c r="I147" i="1"/>
  <c r="J147" i="1"/>
  <c r="N147" i="1"/>
  <c r="H148" i="1"/>
  <c r="I148" i="1"/>
  <c r="J148" i="1"/>
  <c r="N148" i="1"/>
  <c r="H149" i="1"/>
  <c r="I149" i="1"/>
  <c r="J149" i="1"/>
  <c r="N149" i="1"/>
  <c r="H150" i="1"/>
  <c r="I150" i="1"/>
  <c r="J150" i="1"/>
  <c r="N150" i="1"/>
  <c r="H151" i="1"/>
  <c r="I151" i="1"/>
  <c r="J151" i="1"/>
  <c r="N151" i="1"/>
  <c r="H152" i="1"/>
  <c r="I152" i="1"/>
  <c r="J152" i="1"/>
  <c r="N152" i="1"/>
  <c r="H153" i="1"/>
  <c r="I153" i="1"/>
  <c r="J153" i="1"/>
  <c r="N153" i="1"/>
  <c r="H154" i="1"/>
  <c r="I154" i="1"/>
  <c r="J154" i="1"/>
  <c r="N154" i="1"/>
  <c r="H155" i="1"/>
  <c r="I155" i="1"/>
  <c r="J155" i="1"/>
  <c r="N155" i="1"/>
  <c r="H156" i="1"/>
  <c r="I156" i="1"/>
  <c r="J156" i="1"/>
  <c r="N156" i="1"/>
  <c r="H157" i="1"/>
  <c r="I157" i="1"/>
  <c r="J157" i="1"/>
  <c r="N157" i="1"/>
  <c r="H158" i="1"/>
  <c r="I158" i="1"/>
  <c r="J158" i="1"/>
  <c r="N158" i="1"/>
  <c r="H159" i="1"/>
  <c r="I159" i="1"/>
  <c r="J159" i="1"/>
  <c r="N159" i="1"/>
  <c r="H160" i="1"/>
  <c r="I160" i="1"/>
  <c r="J160" i="1"/>
  <c r="N160" i="1"/>
  <c r="H161" i="1"/>
  <c r="I161" i="1"/>
  <c r="J161" i="1"/>
  <c r="N161" i="1"/>
  <c r="H162" i="1"/>
  <c r="I162" i="1"/>
  <c r="J162" i="1"/>
  <c r="N162" i="1"/>
  <c r="H163" i="1"/>
  <c r="I163" i="1"/>
  <c r="J163" i="1"/>
  <c r="N163" i="1"/>
  <c r="H164" i="1"/>
  <c r="I164" i="1"/>
  <c r="J164" i="1"/>
  <c r="N164" i="1"/>
  <c r="H165" i="1"/>
  <c r="I165" i="1"/>
  <c r="J165" i="1"/>
  <c r="N165" i="1"/>
  <c r="H166" i="1"/>
  <c r="I166" i="1"/>
  <c r="J166" i="1"/>
  <c r="N166" i="1"/>
  <c r="H167" i="1"/>
  <c r="I167" i="1"/>
  <c r="J167" i="1"/>
  <c r="N167" i="1"/>
  <c r="H168" i="1"/>
  <c r="I168" i="1"/>
  <c r="J168" i="1"/>
  <c r="N168" i="1"/>
  <c r="H169" i="1"/>
  <c r="I169" i="1"/>
  <c r="J169" i="1"/>
  <c r="N169" i="1"/>
  <c r="H170" i="1"/>
  <c r="I170" i="1"/>
  <c r="J170" i="1"/>
  <c r="N170" i="1"/>
  <c r="H171" i="1"/>
  <c r="I171" i="1"/>
  <c r="J171" i="1"/>
  <c r="N171" i="1"/>
  <c r="H172" i="1"/>
  <c r="I172" i="1"/>
  <c r="J172" i="1"/>
  <c r="N172" i="1"/>
  <c r="H173" i="1"/>
  <c r="I173" i="1"/>
  <c r="J173" i="1"/>
  <c r="N173" i="1"/>
  <c r="H174" i="1"/>
  <c r="I174" i="1"/>
  <c r="J174" i="1"/>
  <c r="N174" i="1"/>
  <c r="H175" i="1"/>
  <c r="I175" i="1"/>
  <c r="J175" i="1"/>
  <c r="N175" i="1"/>
  <c r="H176" i="1"/>
  <c r="I176" i="1"/>
  <c r="J176" i="1"/>
  <c r="N176" i="1"/>
  <c r="H177" i="1"/>
  <c r="I177" i="1"/>
  <c r="J177" i="1"/>
  <c r="N177" i="1"/>
  <c r="H178" i="1"/>
  <c r="I178" i="1"/>
  <c r="J178" i="1"/>
  <c r="N178" i="1"/>
  <c r="H179" i="1"/>
  <c r="I179" i="1"/>
  <c r="J179" i="1"/>
  <c r="N179" i="1"/>
  <c r="H180" i="1"/>
  <c r="I180" i="1"/>
  <c r="J180" i="1"/>
  <c r="N180" i="1"/>
  <c r="H181" i="1"/>
  <c r="I181" i="1"/>
  <c r="J181" i="1"/>
  <c r="N181" i="1"/>
  <c r="H182" i="1"/>
  <c r="I182" i="1"/>
  <c r="J182" i="1"/>
  <c r="N182" i="1"/>
  <c r="H183" i="1"/>
  <c r="I183" i="1"/>
  <c r="J183" i="1"/>
  <c r="N183" i="1"/>
  <c r="H184" i="1"/>
  <c r="I184" i="1"/>
  <c r="J184" i="1"/>
  <c r="N184" i="1"/>
  <c r="H185" i="1"/>
  <c r="I185" i="1"/>
  <c r="J185" i="1"/>
  <c r="N185" i="1"/>
  <c r="H186" i="1"/>
  <c r="I186" i="1"/>
  <c r="J186" i="1"/>
  <c r="N186" i="1"/>
  <c r="H187" i="1"/>
  <c r="I187" i="1"/>
  <c r="J187" i="1"/>
  <c r="N187" i="1"/>
  <c r="H188" i="1"/>
  <c r="I188" i="1"/>
  <c r="J188" i="1"/>
  <c r="N188" i="1"/>
  <c r="H189" i="1"/>
  <c r="I189" i="1"/>
  <c r="J189" i="1"/>
  <c r="N189" i="1"/>
  <c r="H190" i="1"/>
  <c r="I190" i="1"/>
  <c r="J190" i="1"/>
  <c r="N190" i="1"/>
  <c r="H191" i="1"/>
  <c r="I191" i="1"/>
  <c r="J191" i="1"/>
  <c r="N191" i="1"/>
  <c r="H192" i="1"/>
  <c r="I192" i="1"/>
  <c r="J192" i="1"/>
  <c r="N192" i="1"/>
  <c r="H193" i="1"/>
  <c r="I193" i="1"/>
  <c r="J193" i="1"/>
  <c r="N193" i="1"/>
  <c r="H194" i="1"/>
  <c r="I194" i="1"/>
  <c r="J194" i="1"/>
  <c r="N194" i="1"/>
  <c r="H195" i="1"/>
  <c r="I195" i="1"/>
  <c r="J195" i="1"/>
  <c r="N195" i="1"/>
  <c r="H196" i="1"/>
  <c r="I196" i="1"/>
  <c r="J196" i="1"/>
  <c r="N196" i="1"/>
  <c r="H197" i="1"/>
  <c r="I197" i="1"/>
  <c r="J197" i="1"/>
  <c r="N197" i="1"/>
  <c r="H198" i="1"/>
  <c r="I198" i="1"/>
  <c r="J198" i="1"/>
  <c r="N198" i="1"/>
  <c r="H199" i="1"/>
  <c r="I199" i="1"/>
  <c r="J199" i="1"/>
  <c r="N199" i="1"/>
  <c r="H200" i="1"/>
  <c r="I200" i="1"/>
  <c r="J200" i="1"/>
  <c r="N200" i="1"/>
  <c r="H201" i="1"/>
  <c r="I201" i="1"/>
  <c r="J201" i="1"/>
  <c r="N201" i="1"/>
  <c r="H202" i="1"/>
  <c r="I202" i="1"/>
  <c r="J202" i="1"/>
  <c r="N202" i="1"/>
  <c r="H203" i="1"/>
  <c r="I203" i="1"/>
  <c r="J203" i="1"/>
  <c r="N203" i="1"/>
  <c r="H204" i="1"/>
  <c r="I204" i="1"/>
  <c r="J204" i="1"/>
  <c r="N204" i="1"/>
  <c r="H205" i="1"/>
  <c r="I205" i="1"/>
  <c r="J205" i="1"/>
  <c r="N205" i="1"/>
  <c r="H206" i="1"/>
  <c r="I206" i="1"/>
  <c r="J206" i="1"/>
  <c r="N206" i="1"/>
  <c r="H207" i="1"/>
  <c r="I207" i="1"/>
  <c r="J207" i="1"/>
  <c r="N207" i="1"/>
  <c r="H208" i="1"/>
  <c r="I208" i="1"/>
  <c r="J208" i="1"/>
  <c r="N208" i="1"/>
  <c r="H209" i="1"/>
  <c r="I209" i="1"/>
  <c r="J209" i="1"/>
  <c r="N209" i="1"/>
  <c r="H210" i="1"/>
  <c r="I210" i="1"/>
  <c r="J210" i="1"/>
  <c r="N210" i="1"/>
  <c r="H211" i="1"/>
  <c r="I211" i="1"/>
  <c r="J211" i="1"/>
  <c r="N211" i="1"/>
  <c r="H212" i="1"/>
  <c r="I212" i="1"/>
  <c r="J212" i="1"/>
  <c r="N212" i="1"/>
  <c r="H213" i="1"/>
  <c r="I213" i="1"/>
  <c r="J213" i="1"/>
  <c r="N213" i="1"/>
  <c r="H214" i="1"/>
  <c r="I214" i="1"/>
  <c r="J214" i="1"/>
  <c r="N214" i="1"/>
  <c r="H215" i="1"/>
  <c r="I215" i="1"/>
  <c r="J215" i="1"/>
  <c r="N215" i="1"/>
  <c r="H216" i="1"/>
  <c r="I216" i="1"/>
  <c r="J216" i="1"/>
  <c r="N216" i="1"/>
  <c r="H217" i="1"/>
  <c r="I217" i="1"/>
  <c r="J217" i="1"/>
  <c r="N217" i="1"/>
  <c r="H218" i="1"/>
  <c r="I218" i="1"/>
  <c r="J218" i="1"/>
  <c r="N218" i="1"/>
  <c r="H219" i="1"/>
  <c r="I219" i="1"/>
  <c r="J219" i="1"/>
  <c r="N219" i="1"/>
  <c r="H220" i="1"/>
  <c r="I220" i="1"/>
  <c r="J220" i="1"/>
  <c r="N220" i="1"/>
  <c r="H221" i="1"/>
  <c r="I221" i="1"/>
  <c r="J221" i="1"/>
  <c r="N221" i="1"/>
  <c r="H222" i="1"/>
  <c r="I222" i="1"/>
  <c r="J222" i="1"/>
  <c r="N222" i="1"/>
  <c r="H223" i="1"/>
  <c r="I223" i="1"/>
  <c r="J223" i="1"/>
  <c r="N223" i="1"/>
  <c r="H224" i="1"/>
  <c r="I224" i="1"/>
  <c r="J224" i="1"/>
  <c r="N224" i="1"/>
  <c r="H225" i="1"/>
  <c r="I225" i="1"/>
  <c r="J225" i="1"/>
  <c r="N225" i="1"/>
  <c r="H226" i="1"/>
  <c r="I226" i="1"/>
  <c r="J226" i="1"/>
  <c r="N226" i="1"/>
  <c r="H227" i="1"/>
  <c r="I227" i="1"/>
  <c r="J227" i="1"/>
  <c r="N227" i="1"/>
  <c r="H228" i="1"/>
  <c r="I228" i="1"/>
  <c r="J228" i="1"/>
  <c r="N228" i="1"/>
  <c r="H229" i="1"/>
  <c r="I229" i="1"/>
  <c r="J229" i="1"/>
  <c r="N229"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C91" i="1"/>
  <c r="C102" i="1"/>
  <c r="B102" i="1"/>
  <c r="P102" i="1"/>
  <c r="Q102" i="1"/>
  <c r="R102" i="1"/>
  <c r="P88" i="1"/>
  <c r="Q88" i="1"/>
  <c r="R88" i="1"/>
  <c r="V88" i="1"/>
  <c r="B89" i="1"/>
  <c r="P89" i="1"/>
  <c r="Q89" i="1"/>
  <c r="R89" i="1"/>
  <c r="V89" i="1"/>
  <c r="C90" i="1"/>
  <c r="B90" i="1"/>
  <c r="P90" i="1"/>
  <c r="Q90" i="1"/>
  <c r="R90" i="1"/>
  <c r="V90" i="1"/>
  <c r="B91" i="1"/>
  <c r="P91" i="1"/>
  <c r="Q91" i="1"/>
  <c r="R91" i="1"/>
  <c r="V91" i="1"/>
  <c r="C92" i="1"/>
  <c r="B92" i="1"/>
  <c r="P92" i="1"/>
  <c r="Q92" i="1"/>
  <c r="R92" i="1"/>
  <c r="V92" i="1"/>
  <c r="C93" i="1"/>
  <c r="B93" i="1"/>
  <c r="P93" i="1"/>
  <c r="Q93" i="1"/>
  <c r="R93" i="1"/>
  <c r="V93" i="1"/>
  <c r="C94" i="1"/>
  <c r="B94" i="1"/>
  <c r="P94" i="1"/>
  <c r="Q94" i="1"/>
  <c r="R94" i="1"/>
  <c r="V94" i="1"/>
  <c r="C95" i="1"/>
  <c r="B95" i="1"/>
  <c r="P95" i="1"/>
  <c r="Q95" i="1"/>
  <c r="R95" i="1"/>
  <c r="V95" i="1"/>
  <c r="C96" i="1"/>
  <c r="B96" i="1"/>
  <c r="P96" i="1"/>
  <c r="Q96" i="1"/>
  <c r="R96" i="1"/>
  <c r="V96" i="1"/>
  <c r="C97" i="1"/>
  <c r="B97" i="1"/>
  <c r="P97" i="1"/>
  <c r="Q97" i="1"/>
  <c r="R97" i="1"/>
  <c r="V97" i="1"/>
  <c r="C98" i="1"/>
  <c r="B98" i="1"/>
  <c r="P98" i="1"/>
  <c r="Q98" i="1"/>
  <c r="R98" i="1"/>
  <c r="V98" i="1"/>
  <c r="C99" i="1"/>
  <c r="B99" i="1"/>
  <c r="P99" i="1"/>
  <c r="Q99" i="1"/>
  <c r="R99" i="1"/>
  <c r="V99" i="1"/>
  <c r="C100" i="1"/>
  <c r="B100" i="1"/>
  <c r="P100" i="1"/>
  <c r="Q100" i="1"/>
  <c r="R100" i="1"/>
  <c r="V100" i="1"/>
  <c r="C101" i="1"/>
  <c r="B101" i="1"/>
  <c r="P101" i="1"/>
  <c r="Q101" i="1"/>
  <c r="R101" i="1"/>
  <c r="V101" i="1"/>
  <c r="V102" i="1"/>
  <c r="C103" i="1"/>
  <c r="B103" i="1"/>
  <c r="P103" i="1"/>
  <c r="Q103" i="1"/>
  <c r="R103" i="1"/>
  <c r="V103" i="1"/>
  <c r="C104" i="1"/>
  <c r="B104" i="1"/>
  <c r="P104" i="1"/>
  <c r="Q104" i="1"/>
  <c r="R104" i="1"/>
  <c r="V104" i="1"/>
  <c r="C105" i="1"/>
  <c r="B105" i="1"/>
  <c r="P105" i="1"/>
  <c r="Q105" i="1"/>
  <c r="R105" i="1"/>
  <c r="V105" i="1"/>
  <c r="C106" i="1"/>
  <c r="B106" i="1"/>
  <c r="P106" i="1"/>
  <c r="Q106" i="1"/>
  <c r="R106" i="1"/>
  <c r="V106" i="1"/>
  <c r="C107" i="1"/>
  <c r="B107" i="1"/>
  <c r="P107" i="1"/>
  <c r="Q107" i="1"/>
  <c r="R107" i="1"/>
  <c r="V107" i="1"/>
  <c r="C108" i="1"/>
  <c r="B108" i="1"/>
  <c r="P108" i="1"/>
  <c r="Q108" i="1"/>
  <c r="R108" i="1"/>
  <c r="V108" i="1"/>
  <c r="C109" i="1"/>
  <c r="B109" i="1"/>
  <c r="P109" i="1"/>
  <c r="Q109" i="1"/>
  <c r="R109" i="1"/>
  <c r="V109" i="1"/>
  <c r="C110" i="1"/>
  <c r="B110" i="1"/>
  <c r="P110" i="1"/>
  <c r="Q110" i="1"/>
  <c r="R110" i="1"/>
  <c r="V110" i="1"/>
  <c r="C111" i="1"/>
  <c r="B111" i="1"/>
  <c r="P111" i="1"/>
  <c r="Q111" i="1"/>
  <c r="R111" i="1"/>
  <c r="V111" i="1"/>
  <c r="C112" i="1"/>
  <c r="B112" i="1"/>
  <c r="P112" i="1"/>
  <c r="Q112" i="1"/>
  <c r="R112" i="1"/>
  <c r="V112" i="1"/>
  <c r="C113" i="1"/>
  <c r="B113" i="1"/>
  <c r="P113" i="1"/>
  <c r="Q113" i="1"/>
  <c r="R113" i="1"/>
  <c r="V113" i="1"/>
  <c r="C114" i="1"/>
  <c r="B114" i="1"/>
  <c r="P114" i="1"/>
  <c r="Q114" i="1"/>
  <c r="R114" i="1"/>
  <c r="V114" i="1"/>
  <c r="C115" i="1"/>
  <c r="B115" i="1"/>
  <c r="P115" i="1"/>
  <c r="Q115" i="1"/>
  <c r="R115" i="1"/>
  <c r="V115" i="1"/>
  <c r="C116" i="1"/>
  <c r="B116" i="1"/>
  <c r="P116" i="1"/>
  <c r="Q116" i="1"/>
  <c r="R116" i="1"/>
  <c r="V116" i="1"/>
  <c r="C117" i="1"/>
  <c r="B11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H102" i="1"/>
  <c r="I102" i="1"/>
  <c r="J102" i="1"/>
  <c r="H88" i="1"/>
  <c r="I88" i="1"/>
  <c r="J88" i="1"/>
  <c r="N88" i="1"/>
  <c r="H89" i="1"/>
  <c r="I89" i="1"/>
  <c r="J89" i="1"/>
  <c r="N89" i="1"/>
  <c r="H90" i="1"/>
  <c r="I90" i="1"/>
  <c r="J90" i="1"/>
  <c r="N90" i="1"/>
  <c r="H91" i="1"/>
  <c r="I91" i="1"/>
  <c r="J91" i="1"/>
  <c r="N91" i="1"/>
  <c r="H92" i="1"/>
  <c r="I92" i="1"/>
  <c r="J92" i="1"/>
  <c r="N92" i="1"/>
  <c r="H93" i="1"/>
  <c r="I93" i="1"/>
  <c r="J93" i="1"/>
  <c r="N93" i="1"/>
  <c r="H94" i="1"/>
  <c r="I94" i="1"/>
  <c r="J94" i="1"/>
  <c r="N94" i="1"/>
  <c r="H95" i="1"/>
  <c r="I95" i="1"/>
  <c r="J95" i="1"/>
  <c r="N95" i="1"/>
  <c r="H96" i="1"/>
  <c r="I96" i="1"/>
  <c r="J96" i="1"/>
  <c r="N96" i="1"/>
  <c r="H97" i="1"/>
  <c r="I97" i="1"/>
  <c r="J97" i="1"/>
  <c r="N97" i="1"/>
  <c r="H98" i="1"/>
  <c r="I98" i="1"/>
  <c r="J98" i="1"/>
  <c r="N98" i="1"/>
  <c r="H99" i="1"/>
  <c r="I99" i="1"/>
  <c r="J99" i="1"/>
  <c r="N99" i="1"/>
  <c r="H100" i="1"/>
  <c r="I100" i="1"/>
  <c r="J100" i="1"/>
  <c r="N100" i="1"/>
  <c r="H101" i="1"/>
  <c r="I101" i="1"/>
  <c r="J101" i="1"/>
  <c r="N101" i="1"/>
  <c r="N102" i="1"/>
  <c r="H103" i="1"/>
  <c r="I103" i="1"/>
  <c r="J103" i="1"/>
  <c r="N103" i="1"/>
  <c r="H104" i="1"/>
  <c r="I104" i="1"/>
  <c r="J104" i="1"/>
  <c r="N104" i="1"/>
  <c r="H105" i="1"/>
  <c r="I105" i="1"/>
  <c r="J105" i="1"/>
  <c r="N105" i="1"/>
  <c r="H106" i="1"/>
  <c r="I106" i="1"/>
  <c r="J106" i="1"/>
  <c r="N106" i="1"/>
  <c r="H107" i="1"/>
  <c r="I107" i="1"/>
  <c r="J107" i="1"/>
  <c r="N107" i="1"/>
  <c r="H108" i="1"/>
  <c r="I108" i="1"/>
  <c r="J108" i="1"/>
  <c r="N108" i="1"/>
  <c r="H109" i="1"/>
  <c r="I109" i="1"/>
  <c r="J109" i="1"/>
  <c r="N109" i="1"/>
  <c r="H110" i="1"/>
  <c r="I110" i="1"/>
  <c r="J110" i="1"/>
  <c r="N110" i="1"/>
  <c r="H111" i="1"/>
  <c r="I111" i="1"/>
  <c r="J111" i="1"/>
  <c r="N111" i="1"/>
  <c r="H112" i="1"/>
  <c r="I112" i="1"/>
  <c r="J112" i="1"/>
  <c r="N112" i="1"/>
  <c r="H113" i="1"/>
  <c r="I113" i="1"/>
  <c r="J113" i="1"/>
  <c r="N113" i="1"/>
  <c r="H114" i="1"/>
  <c r="I114" i="1"/>
  <c r="J114" i="1"/>
  <c r="N114" i="1"/>
  <c r="H115" i="1"/>
  <c r="I115" i="1"/>
  <c r="J115" i="1"/>
  <c r="N115" i="1"/>
  <c r="H116" i="1"/>
  <c r="I116" i="1"/>
  <c r="J116" i="1"/>
  <c r="N116"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C89" i="1"/>
  <c r="C88" i="1"/>
  <c r="B88" i="1"/>
  <c r="B87" i="1"/>
  <c r="C87" i="1"/>
  <c r="P87" i="1"/>
  <c r="Q87" i="1"/>
  <c r="R87" i="1"/>
  <c r="V87" i="1"/>
  <c r="U87" i="1"/>
  <c r="T87" i="1"/>
  <c r="H87" i="1"/>
  <c r="I87" i="1"/>
  <c r="J87" i="1"/>
  <c r="N87" i="1"/>
  <c r="M87" i="1"/>
  <c r="L87" i="1"/>
  <c r="C58" i="1"/>
  <c r="B58" i="1"/>
  <c r="P58" i="1"/>
  <c r="Q58" i="1"/>
  <c r="R58" i="1"/>
  <c r="B57" i="1"/>
  <c r="P57" i="1"/>
  <c r="Q57" i="1"/>
  <c r="R57" i="1"/>
  <c r="P50" i="1"/>
  <c r="Q50" i="1"/>
  <c r="R50" i="1"/>
  <c r="V50" i="1"/>
  <c r="B51" i="1"/>
  <c r="P51" i="1"/>
  <c r="Q51" i="1"/>
  <c r="R51" i="1"/>
  <c r="V51" i="1"/>
  <c r="B52" i="1"/>
  <c r="P52" i="1"/>
  <c r="Q52" i="1"/>
  <c r="R52" i="1"/>
  <c r="V52" i="1"/>
  <c r="B53" i="1"/>
  <c r="P53" i="1"/>
  <c r="Q53" i="1"/>
  <c r="R53" i="1"/>
  <c r="V53" i="1"/>
  <c r="B54" i="1"/>
  <c r="P54" i="1"/>
  <c r="Q54" i="1"/>
  <c r="R54" i="1"/>
  <c r="V54" i="1"/>
  <c r="B55" i="1"/>
  <c r="P55" i="1"/>
  <c r="Q55" i="1"/>
  <c r="R55" i="1"/>
  <c r="V55" i="1"/>
  <c r="B56" i="1"/>
  <c r="P56" i="1"/>
  <c r="Q56" i="1"/>
  <c r="R56" i="1"/>
  <c r="V56" i="1"/>
  <c r="V57" i="1"/>
  <c r="V58" i="1"/>
  <c r="C59" i="1"/>
  <c r="B59" i="1"/>
  <c r="P59" i="1"/>
  <c r="Q59" i="1"/>
  <c r="R59" i="1"/>
  <c r="V59" i="1"/>
  <c r="C60" i="1"/>
  <c r="B60" i="1"/>
  <c r="P60" i="1"/>
  <c r="Q60" i="1"/>
  <c r="R60" i="1"/>
  <c r="V60" i="1"/>
  <c r="C61" i="1"/>
  <c r="B61" i="1"/>
  <c r="P61" i="1"/>
  <c r="Q61" i="1"/>
  <c r="R61" i="1"/>
  <c r="V61" i="1"/>
  <c r="C62" i="1"/>
  <c r="B62" i="1"/>
  <c r="P62" i="1"/>
  <c r="Q62" i="1"/>
  <c r="R62" i="1"/>
  <c r="V62" i="1"/>
  <c r="C63" i="1"/>
  <c r="B63" i="1"/>
  <c r="P63" i="1"/>
  <c r="Q63" i="1"/>
  <c r="R63" i="1"/>
  <c r="V63" i="1"/>
  <c r="C64" i="1"/>
  <c r="B64" i="1"/>
  <c r="P64" i="1"/>
  <c r="Q64" i="1"/>
  <c r="R64" i="1"/>
  <c r="V64" i="1"/>
  <c r="C65" i="1"/>
  <c r="B65" i="1"/>
  <c r="P65" i="1"/>
  <c r="Q65" i="1"/>
  <c r="R65" i="1"/>
  <c r="V65" i="1"/>
  <c r="C66" i="1"/>
  <c r="B66" i="1"/>
  <c r="P66" i="1"/>
  <c r="Q66" i="1"/>
  <c r="R66" i="1"/>
  <c r="V66" i="1"/>
  <c r="C67" i="1"/>
  <c r="B67" i="1"/>
  <c r="P67" i="1"/>
  <c r="Q67" i="1"/>
  <c r="R67" i="1"/>
  <c r="V67" i="1"/>
  <c r="C68" i="1"/>
  <c r="B68" i="1"/>
  <c r="P68" i="1"/>
  <c r="Q68" i="1"/>
  <c r="R68" i="1"/>
  <c r="V68" i="1"/>
  <c r="C69" i="1"/>
  <c r="B69" i="1"/>
  <c r="P69" i="1"/>
  <c r="Q69" i="1"/>
  <c r="R69" i="1"/>
  <c r="V69" i="1"/>
  <c r="C70" i="1"/>
  <c r="B70" i="1"/>
  <c r="P70" i="1"/>
  <c r="Q70" i="1"/>
  <c r="R70" i="1"/>
  <c r="V70" i="1"/>
  <c r="C71" i="1"/>
  <c r="B71" i="1"/>
  <c r="P71" i="1"/>
  <c r="Q71" i="1"/>
  <c r="R71" i="1"/>
  <c r="V71" i="1"/>
  <c r="C72" i="1"/>
  <c r="B72" i="1"/>
  <c r="P72" i="1"/>
  <c r="Q72" i="1"/>
  <c r="R72" i="1"/>
  <c r="V72" i="1"/>
  <c r="C73" i="1"/>
  <c r="B73" i="1"/>
  <c r="P73" i="1"/>
  <c r="Q73" i="1"/>
  <c r="R73" i="1"/>
  <c r="V73" i="1"/>
  <c r="C74" i="1"/>
  <c r="B74" i="1"/>
  <c r="P74" i="1"/>
  <c r="Q74" i="1"/>
  <c r="R74" i="1"/>
  <c r="V74" i="1"/>
  <c r="C75" i="1"/>
  <c r="B75" i="1"/>
  <c r="P75" i="1"/>
  <c r="Q75" i="1"/>
  <c r="R75" i="1"/>
  <c r="V75" i="1"/>
  <c r="C76" i="1"/>
  <c r="B76" i="1"/>
  <c r="P76" i="1"/>
  <c r="Q76" i="1"/>
  <c r="R76" i="1"/>
  <c r="V76" i="1"/>
  <c r="C77" i="1"/>
  <c r="B77" i="1"/>
  <c r="P77" i="1"/>
  <c r="Q77" i="1"/>
  <c r="R77" i="1"/>
  <c r="V77" i="1"/>
  <c r="C78" i="1"/>
  <c r="B78" i="1"/>
  <c r="P78" i="1"/>
  <c r="Q78" i="1"/>
  <c r="R78" i="1"/>
  <c r="V78" i="1"/>
  <c r="C79" i="1"/>
  <c r="B79" i="1"/>
  <c r="P79" i="1"/>
  <c r="Q79" i="1"/>
  <c r="R79" i="1"/>
  <c r="V79" i="1"/>
  <c r="C80" i="1"/>
  <c r="B80" i="1"/>
  <c r="P80" i="1"/>
  <c r="Q80" i="1"/>
  <c r="R80" i="1"/>
  <c r="V80" i="1"/>
  <c r="C81" i="1"/>
  <c r="B81" i="1"/>
  <c r="P81" i="1"/>
  <c r="Q81" i="1"/>
  <c r="R81" i="1"/>
  <c r="V81" i="1"/>
  <c r="C82" i="1"/>
  <c r="B82" i="1"/>
  <c r="P82" i="1"/>
  <c r="Q82" i="1"/>
  <c r="R82" i="1"/>
  <c r="V82" i="1"/>
  <c r="C83" i="1"/>
  <c r="B83" i="1"/>
  <c r="P83" i="1"/>
  <c r="Q83" i="1"/>
  <c r="R83" i="1"/>
  <c r="V83" i="1"/>
  <c r="C84" i="1"/>
  <c r="B84" i="1"/>
  <c r="P84" i="1"/>
  <c r="Q84" i="1"/>
  <c r="R84" i="1"/>
  <c r="V84" i="1"/>
  <c r="C85" i="1"/>
  <c r="B85" i="1"/>
  <c r="P85" i="1"/>
  <c r="Q85" i="1"/>
  <c r="R85" i="1"/>
  <c r="V85" i="1"/>
  <c r="C86" i="1"/>
  <c r="B86" i="1"/>
  <c r="P86" i="1"/>
  <c r="Q86" i="1"/>
  <c r="R86" i="1"/>
  <c r="V86"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H58" i="1"/>
  <c r="I58" i="1"/>
  <c r="J58" i="1"/>
  <c r="H57" i="1"/>
  <c r="I57" i="1"/>
  <c r="J57" i="1"/>
  <c r="H50" i="1"/>
  <c r="I50" i="1"/>
  <c r="J50" i="1"/>
  <c r="N50" i="1"/>
  <c r="H51" i="1"/>
  <c r="I51" i="1"/>
  <c r="J51" i="1"/>
  <c r="N51" i="1"/>
  <c r="H52" i="1"/>
  <c r="I52" i="1"/>
  <c r="J52" i="1"/>
  <c r="N52" i="1"/>
  <c r="H53" i="1"/>
  <c r="I53" i="1"/>
  <c r="J53" i="1"/>
  <c r="N53" i="1"/>
  <c r="H54" i="1"/>
  <c r="I54" i="1"/>
  <c r="J54" i="1"/>
  <c r="N54" i="1"/>
  <c r="H55" i="1"/>
  <c r="I55" i="1"/>
  <c r="J55" i="1"/>
  <c r="N55" i="1"/>
  <c r="H56" i="1"/>
  <c r="I56" i="1"/>
  <c r="J56" i="1"/>
  <c r="N56" i="1"/>
  <c r="N57" i="1"/>
  <c r="N58" i="1"/>
  <c r="H59" i="1"/>
  <c r="I59" i="1"/>
  <c r="J59" i="1"/>
  <c r="N59" i="1"/>
  <c r="H60" i="1"/>
  <c r="I60" i="1"/>
  <c r="J60" i="1"/>
  <c r="N60" i="1"/>
  <c r="H61" i="1"/>
  <c r="I61" i="1"/>
  <c r="J61" i="1"/>
  <c r="N61" i="1"/>
  <c r="H62" i="1"/>
  <c r="I62" i="1"/>
  <c r="J62" i="1"/>
  <c r="N62" i="1"/>
  <c r="H63" i="1"/>
  <c r="I63" i="1"/>
  <c r="J63" i="1"/>
  <c r="N63" i="1"/>
  <c r="H64" i="1"/>
  <c r="I64" i="1"/>
  <c r="J64" i="1"/>
  <c r="N64" i="1"/>
  <c r="H65" i="1"/>
  <c r="I65" i="1"/>
  <c r="J65" i="1"/>
  <c r="N65" i="1"/>
  <c r="H66" i="1"/>
  <c r="I66" i="1"/>
  <c r="J66" i="1"/>
  <c r="N66" i="1"/>
  <c r="H67" i="1"/>
  <c r="I67" i="1"/>
  <c r="J67" i="1"/>
  <c r="N67" i="1"/>
  <c r="H68" i="1"/>
  <c r="I68" i="1"/>
  <c r="J68" i="1"/>
  <c r="N68" i="1"/>
  <c r="H69" i="1"/>
  <c r="I69" i="1"/>
  <c r="J69" i="1"/>
  <c r="N69" i="1"/>
  <c r="H70" i="1"/>
  <c r="I70" i="1"/>
  <c r="J70" i="1"/>
  <c r="N70" i="1"/>
  <c r="H71" i="1"/>
  <c r="I71" i="1"/>
  <c r="J71" i="1"/>
  <c r="N71" i="1"/>
  <c r="H72" i="1"/>
  <c r="I72" i="1"/>
  <c r="J72" i="1"/>
  <c r="N72" i="1"/>
  <c r="H73" i="1"/>
  <c r="I73" i="1"/>
  <c r="J73" i="1"/>
  <c r="N73" i="1"/>
  <c r="H74" i="1"/>
  <c r="I74" i="1"/>
  <c r="J74" i="1"/>
  <c r="N74" i="1"/>
  <c r="H75" i="1"/>
  <c r="I75" i="1"/>
  <c r="J75" i="1"/>
  <c r="N75" i="1"/>
  <c r="H76" i="1"/>
  <c r="I76" i="1"/>
  <c r="J76" i="1"/>
  <c r="N76" i="1"/>
  <c r="H77" i="1"/>
  <c r="I77" i="1"/>
  <c r="J77" i="1"/>
  <c r="N77" i="1"/>
  <c r="H78" i="1"/>
  <c r="I78" i="1"/>
  <c r="J78" i="1"/>
  <c r="N78" i="1"/>
  <c r="H79" i="1"/>
  <c r="I79" i="1"/>
  <c r="J79" i="1"/>
  <c r="N79" i="1"/>
  <c r="H80" i="1"/>
  <c r="I80" i="1"/>
  <c r="J80" i="1"/>
  <c r="N80" i="1"/>
  <c r="H81" i="1"/>
  <c r="I81" i="1"/>
  <c r="J81" i="1"/>
  <c r="N81" i="1"/>
  <c r="H82" i="1"/>
  <c r="I82" i="1"/>
  <c r="J82" i="1"/>
  <c r="N82" i="1"/>
  <c r="H83" i="1"/>
  <c r="I83" i="1"/>
  <c r="J83" i="1"/>
  <c r="N83" i="1"/>
  <c r="H84" i="1"/>
  <c r="I84" i="1"/>
  <c r="J84" i="1"/>
  <c r="N84" i="1"/>
  <c r="H85" i="1"/>
  <c r="I85" i="1"/>
  <c r="J85" i="1"/>
  <c r="N85" i="1"/>
  <c r="H86" i="1"/>
  <c r="I86" i="1"/>
  <c r="J86" i="1"/>
  <c r="N86"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C37" i="1"/>
  <c r="B37" i="1"/>
  <c r="P37" i="1"/>
  <c r="Q37" i="1"/>
  <c r="R37" i="1"/>
  <c r="C36" i="1"/>
  <c r="P36" i="1"/>
  <c r="Q36" i="1"/>
  <c r="R36" i="1"/>
  <c r="P35" i="1"/>
  <c r="Q35" i="1"/>
  <c r="R35" i="1"/>
  <c r="V35" i="1"/>
  <c r="V36" i="1"/>
  <c r="V37" i="1"/>
  <c r="C38" i="1"/>
  <c r="B38" i="1"/>
  <c r="P38" i="1"/>
  <c r="Q38" i="1"/>
  <c r="R38" i="1"/>
  <c r="V38" i="1"/>
  <c r="C39" i="1"/>
  <c r="B39" i="1"/>
  <c r="P39" i="1"/>
  <c r="Q39" i="1"/>
  <c r="R39" i="1"/>
  <c r="V39" i="1"/>
  <c r="C40" i="1"/>
  <c r="B40" i="1"/>
  <c r="P40" i="1"/>
  <c r="Q40" i="1"/>
  <c r="R40" i="1"/>
  <c r="V40" i="1"/>
  <c r="C41" i="1"/>
  <c r="B41" i="1"/>
  <c r="P41" i="1"/>
  <c r="Q41" i="1"/>
  <c r="R41" i="1"/>
  <c r="V41" i="1"/>
  <c r="C42" i="1"/>
  <c r="B42" i="1"/>
  <c r="P42" i="1"/>
  <c r="Q42" i="1"/>
  <c r="R42" i="1"/>
  <c r="V42" i="1"/>
  <c r="C43" i="1"/>
  <c r="B43" i="1"/>
  <c r="P43" i="1"/>
  <c r="Q43" i="1"/>
  <c r="R43" i="1"/>
  <c r="V43" i="1"/>
  <c r="C44" i="1"/>
  <c r="B44" i="1"/>
  <c r="P44" i="1"/>
  <c r="Q44" i="1"/>
  <c r="R44" i="1"/>
  <c r="V44" i="1"/>
  <c r="C45" i="1"/>
  <c r="B45" i="1"/>
  <c r="P45" i="1"/>
  <c r="Q45" i="1"/>
  <c r="R45" i="1"/>
  <c r="V45" i="1"/>
  <c r="C46" i="1"/>
  <c r="B46" i="1"/>
  <c r="P46" i="1"/>
  <c r="Q46" i="1"/>
  <c r="R46" i="1"/>
  <c r="V46" i="1"/>
  <c r="C47" i="1"/>
  <c r="B47" i="1"/>
  <c r="P47" i="1"/>
  <c r="Q47" i="1"/>
  <c r="R47" i="1"/>
  <c r="V47" i="1"/>
  <c r="C48" i="1"/>
  <c r="B48" i="1"/>
  <c r="P48" i="1"/>
  <c r="Q48" i="1"/>
  <c r="R48" i="1"/>
  <c r="V48" i="1"/>
  <c r="C49" i="1"/>
  <c r="B49" i="1"/>
  <c r="P49" i="1"/>
  <c r="Q49" i="1"/>
  <c r="R49" i="1"/>
  <c r="V49" i="1"/>
  <c r="C50" i="1"/>
  <c r="B50" i="1"/>
  <c r="C51" i="1"/>
  <c r="C52" i="1"/>
  <c r="C53" i="1"/>
  <c r="C54" i="1"/>
  <c r="C55" i="1"/>
  <c r="C56" i="1"/>
  <c r="C57" i="1"/>
  <c r="U35" i="1"/>
  <c r="U36" i="1"/>
  <c r="U37" i="1"/>
  <c r="U38" i="1"/>
  <c r="U39" i="1"/>
  <c r="U40" i="1"/>
  <c r="U41" i="1"/>
  <c r="U42" i="1"/>
  <c r="U43" i="1"/>
  <c r="U44" i="1"/>
  <c r="U45" i="1"/>
  <c r="U46" i="1"/>
  <c r="U47" i="1"/>
  <c r="U48" i="1"/>
  <c r="U49" i="1"/>
  <c r="T35" i="1"/>
  <c r="T36" i="1"/>
  <c r="T37" i="1"/>
  <c r="T38" i="1"/>
  <c r="T39" i="1"/>
  <c r="T40" i="1"/>
  <c r="T41" i="1"/>
  <c r="T42" i="1"/>
  <c r="T43" i="1"/>
  <c r="T44" i="1"/>
  <c r="T45" i="1"/>
  <c r="T46" i="1"/>
  <c r="T47" i="1"/>
  <c r="T48" i="1"/>
  <c r="T49" i="1"/>
  <c r="H37" i="1"/>
  <c r="I37" i="1"/>
  <c r="J37" i="1"/>
  <c r="H36" i="1"/>
  <c r="I36" i="1"/>
  <c r="J36" i="1"/>
  <c r="H35" i="1"/>
  <c r="I35" i="1"/>
  <c r="J35" i="1"/>
  <c r="N35" i="1"/>
  <c r="N36" i="1"/>
  <c r="N37" i="1"/>
  <c r="H38" i="1"/>
  <c r="I38" i="1"/>
  <c r="J38" i="1"/>
  <c r="N38" i="1"/>
  <c r="H39" i="1"/>
  <c r="I39" i="1"/>
  <c r="J39" i="1"/>
  <c r="N39" i="1"/>
  <c r="H40" i="1"/>
  <c r="I40" i="1"/>
  <c r="J40" i="1"/>
  <c r="N40" i="1"/>
  <c r="H41" i="1"/>
  <c r="I41" i="1"/>
  <c r="J41" i="1"/>
  <c r="N41" i="1"/>
  <c r="H42" i="1"/>
  <c r="I42" i="1"/>
  <c r="J42" i="1"/>
  <c r="N42" i="1"/>
  <c r="H43" i="1"/>
  <c r="I43" i="1"/>
  <c r="J43" i="1"/>
  <c r="N43" i="1"/>
  <c r="H44" i="1"/>
  <c r="I44" i="1"/>
  <c r="J44" i="1"/>
  <c r="N44" i="1"/>
  <c r="H45" i="1"/>
  <c r="I45" i="1"/>
  <c r="J45" i="1"/>
  <c r="N45" i="1"/>
  <c r="H46" i="1"/>
  <c r="I46" i="1"/>
  <c r="J46" i="1"/>
  <c r="N46" i="1"/>
  <c r="H47" i="1"/>
  <c r="I47" i="1"/>
  <c r="J47" i="1"/>
  <c r="N47" i="1"/>
  <c r="H48" i="1"/>
  <c r="I48" i="1"/>
  <c r="J48" i="1"/>
  <c r="N48" i="1"/>
  <c r="H49" i="1"/>
  <c r="I49" i="1"/>
  <c r="J49" i="1"/>
  <c r="N49" i="1"/>
  <c r="M35" i="1"/>
  <c r="M36" i="1"/>
  <c r="M37" i="1"/>
  <c r="M38" i="1"/>
  <c r="M39" i="1"/>
  <c r="M40" i="1"/>
  <c r="M41" i="1"/>
  <c r="M42" i="1"/>
  <c r="M43" i="1"/>
  <c r="M44" i="1"/>
  <c r="M45" i="1"/>
  <c r="M46" i="1"/>
  <c r="M47" i="1"/>
  <c r="M48" i="1"/>
  <c r="M49" i="1"/>
  <c r="L35" i="1"/>
  <c r="L36" i="1"/>
  <c r="L37" i="1"/>
  <c r="L38" i="1"/>
  <c r="L39" i="1"/>
  <c r="L40" i="1"/>
  <c r="L41" i="1"/>
  <c r="L42" i="1"/>
  <c r="L43" i="1"/>
  <c r="L44" i="1"/>
  <c r="L45" i="1"/>
  <c r="L46" i="1"/>
  <c r="L47" i="1"/>
  <c r="L48" i="1"/>
  <c r="L49" i="1"/>
  <c r="C26" i="1"/>
  <c r="B26" i="1"/>
  <c r="P26" i="1"/>
  <c r="Q26" i="1"/>
  <c r="R26" i="1"/>
  <c r="P19" i="1"/>
  <c r="Q19" i="1"/>
  <c r="R19" i="1"/>
  <c r="V19" i="1"/>
  <c r="B20" i="1"/>
  <c r="P20" i="1"/>
  <c r="Q20" i="1"/>
  <c r="R20" i="1"/>
  <c r="V20" i="1"/>
  <c r="B21" i="1"/>
  <c r="P21" i="1"/>
  <c r="Q21" i="1"/>
  <c r="R21" i="1"/>
  <c r="V21" i="1"/>
  <c r="B22" i="1"/>
  <c r="P22" i="1"/>
  <c r="Q22" i="1"/>
  <c r="R22" i="1"/>
  <c r="V22" i="1"/>
  <c r="B23" i="1"/>
  <c r="P23" i="1"/>
  <c r="Q23" i="1"/>
  <c r="R23" i="1"/>
  <c r="V23" i="1"/>
  <c r="B24" i="1"/>
  <c r="P24" i="1"/>
  <c r="Q24" i="1"/>
  <c r="R24" i="1"/>
  <c r="V24" i="1"/>
  <c r="B25" i="1"/>
  <c r="P25" i="1"/>
  <c r="Q25" i="1"/>
  <c r="R25" i="1"/>
  <c r="V25" i="1"/>
  <c r="V26" i="1"/>
  <c r="C27" i="1"/>
  <c r="B27" i="1"/>
  <c r="P27" i="1"/>
  <c r="Q27" i="1"/>
  <c r="R27" i="1"/>
  <c r="V27" i="1"/>
  <c r="C28" i="1"/>
  <c r="B28" i="1"/>
  <c r="P28" i="1"/>
  <c r="Q28" i="1"/>
  <c r="R28" i="1"/>
  <c r="V28" i="1"/>
  <c r="C29" i="1"/>
  <c r="B29" i="1"/>
  <c r="P29" i="1"/>
  <c r="Q29" i="1"/>
  <c r="R29" i="1"/>
  <c r="V29" i="1"/>
  <c r="C30" i="1"/>
  <c r="B30" i="1"/>
  <c r="P30" i="1"/>
  <c r="Q30" i="1"/>
  <c r="R30" i="1"/>
  <c r="V30" i="1"/>
  <c r="C31" i="1"/>
  <c r="B31" i="1"/>
  <c r="P31" i="1"/>
  <c r="Q31" i="1"/>
  <c r="R31" i="1"/>
  <c r="V31" i="1"/>
  <c r="C32" i="1"/>
  <c r="B32" i="1"/>
  <c r="P32" i="1"/>
  <c r="Q32" i="1"/>
  <c r="R32" i="1"/>
  <c r="V32" i="1"/>
  <c r="C33" i="1"/>
  <c r="B33" i="1"/>
  <c r="P33" i="1"/>
  <c r="Q33" i="1"/>
  <c r="R33" i="1"/>
  <c r="V33" i="1"/>
  <c r="C34" i="1"/>
  <c r="B34" i="1"/>
  <c r="P34" i="1"/>
  <c r="Q34" i="1"/>
  <c r="R34" i="1"/>
  <c r="V34" i="1"/>
  <c r="C35" i="1"/>
  <c r="B35" i="1"/>
  <c r="B36" i="1"/>
  <c r="U19" i="1"/>
  <c r="U20" i="1"/>
  <c r="U21" i="1"/>
  <c r="U22" i="1"/>
  <c r="U23" i="1"/>
  <c r="U24" i="1"/>
  <c r="U25" i="1"/>
  <c r="U26" i="1"/>
  <c r="U27" i="1"/>
  <c r="U28" i="1"/>
  <c r="U29" i="1"/>
  <c r="U30" i="1"/>
  <c r="U31" i="1"/>
  <c r="U32" i="1"/>
  <c r="U33" i="1"/>
  <c r="U34" i="1"/>
  <c r="T19" i="1"/>
  <c r="T20" i="1"/>
  <c r="T21" i="1"/>
  <c r="T22" i="1"/>
  <c r="T23" i="1"/>
  <c r="T24" i="1"/>
  <c r="T25" i="1"/>
  <c r="T26" i="1"/>
  <c r="T27" i="1"/>
  <c r="T28" i="1"/>
  <c r="T29" i="1"/>
  <c r="T30" i="1"/>
  <c r="T31" i="1"/>
  <c r="T32" i="1"/>
  <c r="T33" i="1"/>
  <c r="T34" i="1"/>
  <c r="H26" i="1"/>
  <c r="I26" i="1"/>
  <c r="J26" i="1"/>
  <c r="H19" i="1"/>
  <c r="I19" i="1"/>
  <c r="J19" i="1"/>
  <c r="N19" i="1"/>
  <c r="H20" i="1"/>
  <c r="I20" i="1"/>
  <c r="J20" i="1"/>
  <c r="N20" i="1"/>
  <c r="H21" i="1"/>
  <c r="I21" i="1"/>
  <c r="J21" i="1"/>
  <c r="N21" i="1"/>
  <c r="H22" i="1"/>
  <c r="I22" i="1"/>
  <c r="J22" i="1"/>
  <c r="N22" i="1"/>
  <c r="H23" i="1"/>
  <c r="I23" i="1"/>
  <c r="J23" i="1"/>
  <c r="N23" i="1"/>
  <c r="H24" i="1"/>
  <c r="I24" i="1"/>
  <c r="J24" i="1"/>
  <c r="N24" i="1"/>
  <c r="H25" i="1"/>
  <c r="I25" i="1"/>
  <c r="J25" i="1"/>
  <c r="N25" i="1"/>
  <c r="N26" i="1"/>
  <c r="H27" i="1"/>
  <c r="I27" i="1"/>
  <c r="J27" i="1"/>
  <c r="N27" i="1"/>
  <c r="H28" i="1"/>
  <c r="I28" i="1"/>
  <c r="J28" i="1"/>
  <c r="N28" i="1"/>
  <c r="H29" i="1"/>
  <c r="I29" i="1"/>
  <c r="J29" i="1"/>
  <c r="N29" i="1"/>
  <c r="H30" i="1"/>
  <c r="I30" i="1"/>
  <c r="J30" i="1"/>
  <c r="N30" i="1"/>
  <c r="H31" i="1"/>
  <c r="I31" i="1"/>
  <c r="J31" i="1"/>
  <c r="N31" i="1"/>
  <c r="H32" i="1"/>
  <c r="I32" i="1"/>
  <c r="J32" i="1"/>
  <c r="N32" i="1"/>
  <c r="H33" i="1"/>
  <c r="I33" i="1"/>
  <c r="J33" i="1"/>
  <c r="N33" i="1"/>
  <c r="H34" i="1"/>
  <c r="I34" i="1"/>
  <c r="J34" i="1"/>
  <c r="N34" i="1"/>
  <c r="M19" i="1"/>
  <c r="M20" i="1"/>
  <c r="M21" i="1"/>
  <c r="M22" i="1"/>
  <c r="M23" i="1"/>
  <c r="M24" i="1"/>
  <c r="M25" i="1"/>
  <c r="M26" i="1"/>
  <c r="M27" i="1"/>
  <c r="M28" i="1"/>
  <c r="M29" i="1"/>
  <c r="M30" i="1"/>
  <c r="M31" i="1"/>
  <c r="M32" i="1"/>
  <c r="M33" i="1"/>
  <c r="M34" i="1"/>
  <c r="L19" i="1"/>
  <c r="L20" i="1"/>
  <c r="L21" i="1"/>
  <c r="L22" i="1"/>
  <c r="L23" i="1"/>
  <c r="L24" i="1"/>
  <c r="L25" i="1"/>
  <c r="L26" i="1"/>
  <c r="L27" i="1"/>
  <c r="L28" i="1"/>
  <c r="L29" i="1"/>
  <c r="L30" i="1"/>
  <c r="L31" i="1"/>
  <c r="L32" i="1"/>
  <c r="L33" i="1"/>
  <c r="L34" i="1"/>
  <c r="B10" i="1"/>
  <c r="C10" i="1"/>
  <c r="H10" i="1"/>
  <c r="C25" i="1"/>
  <c r="C12" i="1"/>
  <c r="B12" i="1"/>
  <c r="P12" i="1"/>
  <c r="Q12" i="1"/>
  <c r="R12" i="1"/>
  <c r="C9" i="1"/>
  <c r="P9" i="1"/>
  <c r="Q9" i="1"/>
  <c r="R9" i="1"/>
  <c r="C8" i="1"/>
  <c r="P8" i="1"/>
  <c r="Q8" i="1"/>
  <c r="R8" i="1"/>
  <c r="V8" i="1"/>
  <c r="V9" i="1"/>
  <c r="P10" i="1"/>
  <c r="Q10" i="1"/>
  <c r="R10" i="1"/>
  <c r="V10" i="1"/>
  <c r="C11" i="1"/>
  <c r="B11" i="1"/>
  <c r="P11" i="1"/>
  <c r="Q11" i="1"/>
  <c r="R11" i="1"/>
  <c r="V11" i="1"/>
  <c r="V12" i="1"/>
  <c r="B13" i="1"/>
  <c r="C13" i="1"/>
  <c r="P13" i="1"/>
  <c r="Q13" i="1"/>
  <c r="R13" i="1"/>
  <c r="V13" i="1"/>
  <c r="C14" i="1"/>
  <c r="B14" i="1"/>
  <c r="P14" i="1"/>
  <c r="Q14" i="1"/>
  <c r="R14" i="1"/>
  <c r="V14" i="1"/>
  <c r="C15" i="1"/>
  <c r="B15" i="1"/>
  <c r="P15" i="1"/>
  <c r="Q15" i="1"/>
  <c r="R15" i="1"/>
  <c r="V15" i="1"/>
  <c r="B16" i="1"/>
  <c r="P16" i="1"/>
  <c r="Q16" i="1"/>
  <c r="R16" i="1"/>
  <c r="V16" i="1"/>
  <c r="B17" i="1"/>
  <c r="C17" i="1"/>
  <c r="P17" i="1"/>
  <c r="Q17" i="1"/>
  <c r="R17" i="1"/>
  <c r="V17" i="1"/>
  <c r="B18" i="1"/>
  <c r="C18" i="1"/>
  <c r="P18" i="1"/>
  <c r="Q18" i="1"/>
  <c r="R18" i="1"/>
  <c r="V18" i="1"/>
  <c r="B19" i="1"/>
  <c r="C19" i="1"/>
  <c r="C20" i="1"/>
  <c r="C21" i="1"/>
  <c r="C22" i="1"/>
  <c r="C23" i="1"/>
  <c r="C24" i="1"/>
  <c r="U8" i="1"/>
  <c r="U9" i="1"/>
  <c r="U10" i="1"/>
  <c r="U11" i="1"/>
  <c r="U12" i="1"/>
  <c r="U13" i="1"/>
  <c r="U14" i="1"/>
  <c r="U15" i="1"/>
  <c r="U16" i="1"/>
  <c r="U17" i="1"/>
  <c r="U18" i="1"/>
  <c r="T8" i="1"/>
  <c r="T9" i="1"/>
  <c r="T10" i="1"/>
  <c r="T11" i="1"/>
  <c r="T12" i="1"/>
  <c r="T13" i="1"/>
  <c r="T14" i="1"/>
  <c r="T15" i="1"/>
  <c r="T16" i="1"/>
  <c r="T17" i="1"/>
  <c r="T18" i="1"/>
  <c r="H12" i="1"/>
  <c r="I12" i="1"/>
  <c r="J12" i="1"/>
  <c r="H9" i="1"/>
  <c r="I9" i="1"/>
  <c r="J9" i="1"/>
  <c r="H8" i="1"/>
  <c r="I8" i="1"/>
  <c r="J8" i="1"/>
  <c r="N8" i="1"/>
  <c r="N9" i="1"/>
  <c r="I10" i="1"/>
  <c r="J10" i="1"/>
  <c r="N10" i="1"/>
  <c r="H11" i="1"/>
  <c r="I11" i="1"/>
  <c r="J11" i="1"/>
  <c r="N11" i="1"/>
  <c r="N12" i="1"/>
  <c r="H13" i="1"/>
  <c r="I13" i="1"/>
  <c r="J13" i="1"/>
  <c r="N13" i="1"/>
  <c r="H14" i="1"/>
  <c r="I14" i="1"/>
  <c r="J14" i="1"/>
  <c r="N14" i="1"/>
  <c r="H15" i="1"/>
  <c r="I15" i="1"/>
  <c r="J15" i="1"/>
  <c r="N15" i="1"/>
  <c r="H16" i="1"/>
  <c r="I16" i="1"/>
  <c r="J16" i="1"/>
  <c r="N16" i="1"/>
  <c r="H17" i="1"/>
  <c r="I17" i="1"/>
  <c r="J17" i="1"/>
  <c r="N17" i="1"/>
  <c r="H18" i="1"/>
  <c r="I18" i="1"/>
  <c r="J18" i="1"/>
  <c r="N18" i="1"/>
  <c r="M8" i="1"/>
  <c r="M9" i="1"/>
  <c r="M10" i="1"/>
  <c r="M11" i="1"/>
  <c r="M12" i="1"/>
  <c r="M13" i="1"/>
  <c r="M14" i="1"/>
  <c r="M15" i="1"/>
  <c r="M16" i="1"/>
  <c r="M17" i="1"/>
  <c r="M18" i="1"/>
  <c r="L8" i="1"/>
  <c r="L9" i="1"/>
  <c r="L10" i="1"/>
  <c r="L11" i="1"/>
  <c r="L12" i="1"/>
  <c r="L13" i="1"/>
  <c r="L14" i="1"/>
  <c r="L15" i="1"/>
  <c r="L16" i="1"/>
  <c r="L17" i="1"/>
  <c r="L18" i="1"/>
  <c r="B9" i="1"/>
  <c r="C7" i="1"/>
  <c r="H7" i="1"/>
  <c r="I7" i="1"/>
  <c r="J7" i="1"/>
  <c r="N7" i="1"/>
  <c r="M7" i="1"/>
  <c r="L7" i="1"/>
  <c r="C16" i="1"/>
  <c r="C6" i="1"/>
  <c r="H6" i="1"/>
  <c r="I6" i="1"/>
  <c r="J6" i="1"/>
  <c r="N6" i="1"/>
  <c r="M6" i="1"/>
  <c r="L6" i="1"/>
</calcChain>
</file>

<file path=xl/sharedStrings.xml><?xml version="1.0" encoding="utf-8"?>
<sst xmlns="http://schemas.openxmlformats.org/spreadsheetml/2006/main" count="631" uniqueCount="565">
  <si>
    <t>local time (h)</t>
  </si>
  <si>
    <t>(h)</t>
  </si>
  <si>
    <t>(days)</t>
  </si>
  <si>
    <t>comments</t>
  </si>
  <si>
    <t>Start</t>
  </si>
  <si>
    <t>End</t>
  </si>
  <si>
    <t>Duration</t>
  </si>
  <si>
    <t>(mn)</t>
  </si>
  <si>
    <t>Time (cumulative)</t>
  </si>
  <si>
    <t>On Site</t>
  </si>
  <si>
    <t>Time breakdown is by nearest 1/4 hour</t>
  </si>
  <si>
    <t>Expedition (from departure time)</t>
  </si>
  <si>
    <t>Date      (2012-2013)</t>
  </si>
  <si>
    <t>Run 1</t>
  </si>
  <si>
    <t>VIT 1</t>
  </si>
  <si>
    <t>Expedition 360 Operation Summary, based on S.  Midgley (Operations Superintendent) daily operations reports</t>
  </si>
  <si>
    <t>Date      (2015-2016)</t>
  </si>
  <si>
    <t>Beginning of Expedition 360. Time Zone UTC + 5h30</t>
  </si>
  <si>
    <t>Vessel underway to Site U1473 (AtBk-6). Pilot on board at 20h00. Last line
released at 20h18. Pilot away at 20h37</t>
  </si>
  <si>
    <t>Journey to Atlantis Bank continues</t>
  </si>
  <si>
    <t>Equator crossed @ 09:15 on Dec 7</t>
  </si>
  <si>
    <t>Make up HRT running tool and rack back in the derrick</t>
  </si>
  <si>
    <t>Install VIT and run to bottom.</t>
  </si>
  <si>
    <t>RIH with drill pipe and space out drill string to 726 mbrf</t>
  </si>
  <si>
    <t>Pick-up drill collars. Make-up RCB BHA. Space out core barreMake up BHA #1 and begin picking up drill pipe singles from the riser hold hatch. Strap and drift all new pipe. Depth below rig floor is 281.59 m at midnight. Deploy VITMake up new 5” drill pipe and RIH to 668 mbrf. Drift and strap all tubulars. Set 7 stands back to the pipe racker and move 1 joint of 13 3/8” casing to the riser hatch.</t>
  </si>
  <si>
    <t>Observe seafloor and begin bottom survey with VIT. Complete bottom survey according to survey grid. Raise and lower drill string as required during survey. Tag final selected location at 719.0 mbrf (708.2 mbsl).</t>
  </si>
  <si>
    <t>Seafloor survey</t>
  </si>
  <si>
    <t>Pull VIT back to surface and secure on moon pool doors</t>
  </si>
  <si>
    <t>POOH from 717 mbrf to surface and secure the single stand BHA</t>
  </si>
  <si>
    <t>Layout the upper guide horn assembly to the drill collar rack</t>
  </si>
  <si>
    <t>Make up 12 ¼ bit, 11 ¾” underreamer and mud motor. Test mud motor, underreamer and bit in the moon pool. The retractable arms on the underreamer opened at 40 spm and 300 psi. The mud motor begins turning at 15-20 spm. Pick up the HRT running tool and stand back in the derrick</t>
  </si>
  <si>
    <t>Pick up the 13 3/8” casing with the Texas Pattern shoe and set it in the rotary table. Tack weld the casing connections and weld out the HRT landing skirt</t>
  </si>
  <si>
    <t>Pick up the running tool stinger with mud motor and underreamer and checkposition under the casing</t>
  </si>
  <si>
    <t>RIH with the casing hanger and stinger assembly and land in the moon pool. Tack
weld the casing and the casing hanger together. Install the hard rock skirt and weld
out the frame. Deploy stinger assembly at 0125 h.</t>
  </si>
  <si>
    <t>Pick up the TDC stand and RIH with drill pipe to 693.52 mbrf</t>
  </si>
  <si>
    <t>Pick up the top drive and install</t>
  </si>
  <si>
    <t>Install VIT and run to bottom</t>
  </si>
  <si>
    <t>VIT 2</t>
  </si>
  <si>
    <t>Space out the sting assembly for spud and tag the seafloor at 719.0 mbrf (708.2 mbsl). Spud Hole U1473A at 0535 h</t>
  </si>
  <si>
    <t>Drill down with 12 ¼” bit, and open hole to 16 ½” underreamer with a 9 ½” mud motor to 10.0 mbsf</t>
  </si>
  <si>
    <t>Lost subsea camera signal. Pull the VIT to surface to trouble shoot the subsea camera system. Continue to drill down except while handling the camera frame at the surface.</t>
  </si>
  <si>
    <t>Continue to drill 16 ½” hole with mud motor, underreamer and 12 ¼” pilot bit to 10.5 mbsf. Pumped (2) 25 barrel sweeps to clean out the hole.</t>
  </si>
  <si>
    <t>Run the repaired VIT to bottom</t>
  </si>
  <si>
    <t>VIT 3</t>
  </si>
  <si>
    <t>Continue to drill 16 ½” hole from 10.5 mbsf to 11.5 mbsf. Pumped a 25 barrel mud sweep at 11.0 mbsf.</t>
  </si>
  <si>
    <t>Pull the VIT with subsea cameras</t>
  </si>
  <si>
    <t>Make up the free fall funnel</t>
  </si>
  <si>
    <t>Run the VIT and check that the free fall funnel landed correctly on the 13 3/8” casing hanger. Everything looks good.</t>
  </si>
  <si>
    <t>VIT 4</t>
  </si>
  <si>
    <t>Start Hole U1473A</t>
  </si>
  <si>
    <t>Drop the go devil and pump sleeve to the release position. Shear go devil shear pins at ~1400 psi and reestablish flow through the HRT tool. Monitor the release from the casing with the subsea camera system. Pull the stinger with the bit, mud underreamer and mud motor and HRT tool clear of the re-entry system.</t>
  </si>
  <si>
    <t>Recover and set back the VIT system on the moon pool doors</t>
  </si>
  <si>
    <t>Rack the top drive and make up 2 singles from the V-Door and layout the stand to the pipe racker. POOH with drill pipe and rack back the TDC stand</t>
  </si>
  <si>
    <t>Layout the stinger BHA components, flush the mud motor and underreamer with fresh water</t>
  </si>
  <si>
    <t>Pick up the UGH from the drill collar rack and reinstall through the rotary table</t>
  </si>
  <si>
    <t>Make up the RCB BHA with a new C-7 bit, bit sub w/float. Inspect the latch sub and space out the core barrels. Pick up 8 more CLDC from the drill collar bay. RIH with 5” drill pipe to 668 mbrf</t>
  </si>
  <si>
    <t>Pull the UGH and deploy the VIT</t>
  </si>
  <si>
    <t>VIT 5</t>
  </si>
  <si>
    <t>Pick up the top drive and space out for reentry</t>
  </si>
  <si>
    <t>Maneuver for reentry #1. Reenter Hole U1473A at 1535 h</t>
  </si>
  <si>
    <t>Reentry 1</t>
  </si>
  <si>
    <t>Recover VIT and lower the UGH and prepare the rig floor for coring</t>
  </si>
  <si>
    <t>Pick up RCB core barrels and dress out core barrels</t>
  </si>
  <si>
    <t>Core 2R</t>
  </si>
  <si>
    <t>Drop and cut Core U1473A-2R from 9.5 mbsf to 12.8 mbsf</t>
  </si>
  <si>
    <t>Cut core U1473A-3R from 12.8 mbsf to 22.4 mbsf</t>
  </si>
  <si>
    <t>Cut core U1473A-4R from 22.4 mbsf to 32 mbsf</t>
  </si>
  <si>
    <t>Core 3R</t>
  </si>
  <si>
    <t>Core 4R</t>
  </si>
  <si>
    <t>Cut core U1473A-5R from 32 mbsf to 41.6 mbsf</t>
  </si>
  <si>
    <t>Core 5R</t>
  </si>
  <si>
    <t>Cut core U1473A-6R from 41.6 mbsf to 51.3 mbsf</t>
  </si>
  <si>
    <t>Core 6R</t>
  </si>
  <si>
    <t>Cut core U1473A-7R from 51.3 mbsf to 61 mbsf</t>
  </si>
  <si>
    <t>Core 7R</t>
  </si>
  <si>
    <t>Core 8R</t>
  </si>
  <si>
    <t>Core 9R</t>
  </si>
  <si>
    <t>Cut core U1473A-8R from 61 mbsf to 70.7 mbsf</t>
  </si>
  <si>
    <t>Cut core U1473A-9R from 70.7 mbsf to 80.4 mbsf. Pumped a 15 barrel mud sweep ½ a meter before the end of the coring and another 15 barrel mud sweep at the end of coring.</t>
  </si>
  <si>
    <t>POOH with the top drive from 70 mbsf to above the seafloor (703.7 mbrf). Cleared the seafloor at 1606</t>
  </si>
  <si>
    <t>Set back the top drive</t>
  </si>
  <si>
    <t>Continue to POOH from 707.7 mbrf to surface. The bit cleared the rotary table at 1940 h</t>
  </si>
  <si>
    <t>Make up a new bit and RIH to 230 mbrf</t>
  </si>
  <si>
    <t>Lubricate and service drilling equipment on the rig</t>
  </si>
  <si>
    <t>Continue to RIH from 230 mbrf to 694 mbrf</t>
  </si>
  <si>
    <t>Deploy the VIT for reentry</t>
  </si>
  <si>
    <t>VIT 6</t>
  </si>
  <si>
    <t>Pick up the top drive and space out to reenter. Reenter Hole U1473A at 2325 h. Top of the cone recorded at 713 mbrf confirming previous measurement. Pick up and RIH with drill pipe to 31 mbsf. Begin circulation with mud pumps</t>
  </si>
  <si>
    <t>Retrieve the VIT</t>
  </si>
  <si>
    <t>RIH with the top drive from 31.04 mbsf to 80.4 mbsf. Note no drag or fill running back to bottom</t>
  </si>
  <si>
    <t>Core 10R</t>
  </si>
  <si>
    <t>Core 11R</t>
  </si>
  <si>
    <t>Core 13R</t>
  </si>
  <si>
    <t>Core 12R (no liner)</t>
  </si>
  <si>
    <t>Core 14R</t>
  </si>
  <si>
    <t>Drop and cut RCB core U1473A-10R at a depth of 80.4 mbsf to 90.1</t>
  </si>
  <si>
    <t>Cut RCB core U1473A-11R at a depth of 90.1 mbsf to 99.8</t>
  </si>
  <si>
    <t>Cut RCB core U1473A-12R at a depth of 99.8 mbsf to 109.5</t>
  </si>
  <si>
    <t>Cut RCB core U1473A-13R at a depth of 109.5 mbsf to 119.2</t>
  </si>
  <si>
    <t>Cut RCB core U1473A-14R at a depth of 119.2 mbsf to 128.9</t>
  </si>
  <si>
    <t>Cut RCB core U1473A-15R at a depth of 128.9 mbsf to 138.6</t>
  </si>
  <si>
    <t>Cut RCB core U1473A-16R at a depth of 138.6 mbsf to 148.3</t>
  </si>
  <si>
    <t>Core 15R</t>
  </si>
  <si>
    <t>Core 16R</t>
  </si>
  <si>
    <t>Cut RCB core U1473A-17R at a depth of 148.3 mbsf to 158</t>
  </si>
  <si>
    <t>Cut RCB core U1473A-18R at a depth of 158 mbsf to 167.7</t>
  </si>
  <si>
    <t>Core 17R</t>
  </si>
  <si>
    <t>Core 18R</t>
  </si>
  <si>
    <t>POOH with the top drive to 118.7 mbsf</t>
  </si>
  <si>
    <t>POOH with drill pipe and clear the seafloor at 0530 h. Continue to POOH and set back 3 stands of drill collars. The bit cleared the rotary table at 0725 h</t>
  </si>
  <si>
    <t>Make up a new 9 7/8” RCB C-7 bit (#3), inspect the latch sub and RIH with 4 stands of drill collars and drill pipe to 461.9 mbrf</t>
  </si>
  <si>
    <t>Service rig</t>
  </si>
  <si>
    <t>RIH with drill pipe to 693.76 mbrf</t>
  </si>
  <si>
    <t>Install the VIT with the subsea camera and run in to just above the bit</t>
  </si>
  <si>
    <t>VIT 7</t>
  </si>
  <si>
    <t>Space out drill string for reentry to 703.4 mbrf</t>
  </si>
  <si>
    <t>Search and position vessel and reenter Hole U1473A at 1137 h</t>
  </si>
  <si>
    <t>RIH with drill pipe to 742.1 mbrf (21.1 mbsf)</t>
  </si>
  <si>
    <t>Recover VIT and set back the VIT on the moon pool doors</t>
  </si>
  <si>
    <t>RIH from 21.1 mbsf to 118.4 mbsf</t>
  </si>
  <si>
    <t>Pick up the top drive</t>
  </si>
  <si>
    <t>RIH with the top drive to bottom (167.7 mbsf). No fill recorded on the bottom of the hole</t>
  </si>
  <si>
    <t>Core 19R</t>
  </si>
  <si>
    <t>Drop an RCB core barrel and RCB cut Core 1473A-19R from 167.7 mbsf to 177.4 mbsf</t>
  </si>
  <si>
    <t>Cut RCB core U1473A-20R at a depth of 177.4 mbsf to 180.1. Stop coring operation when the compensator reached full stroke. Unable to keep the bit on bottom.</t>
  </si>
  <si>
    <t>POOH with the top drive from 176.8 mbsf to 147.55 mbsf</t>
  </si>
  <si>
    <t>Core 20R</t>
  </si>
  <si>
    <t>Continue to POOH from 868.55 mbrf to 635 mbrf. Clear the seafloor at 2100 h. Pick up knobbies and hang off with the end of pipe at 651.2 mbrf. Offset vessel 30 m to the east of Hole U1473A</t>
  </si>
  <si>
    <t>Waiting on weather (WOW). Heave peaked at ~ 6 m during the WOW period</t>
  </si>
  <si>
    <t>Remove drilling knobbies from the drill string</t>
  </si>
  <si>
    <t>RIH with drill pipe to 674.36 mbrf</t>
  </si>
  <si>
    <t>Space out drill string for reentry and reenter Hole U1473A at 1122 h and RIH to 30.7 mbsf</t>
  </si>
  <si>
    <t>VIT 8</t>
  </si>
  <si>
    <t>RIH from 30.7 mbsf to 147.55 mbsf</t>
  </si>
  <si>
    <t>Pick up the top drive and RIH with the top drive to bottom (180.1 mbsf). No fill recorded on the bottom of the hole</t>
  </si>
  <si>
    <t>Drop an RCB core barrel and cut Core 1473A-21R from 180.1 mbsf to 187.1 mbsf</t>
  </si>
  <si>
    <t>Cut core 1473A-22R from 187.1 mbsf to 196.8 mbsf</t>
  </si>
  <si>
    <t>Cut core 1473A-23R from 196.8 mbsf to 206.5 mbsf. Pump a 30 barrel high viscosity mud sweep at 204 mbsf</t>
  </si>
  <si>
    <t>Cut core 1473A-24R from 206.5 mbsf to 216.2 mbsf</t>
  </si>
  <si>
    <t>Cut core 1473A-25R from 216.2 mbsf to 225.9 mbsf</t>
  </si>
  <si>
    <t>Cut core 1473A-26R from 225.9 mbsf to 235.6 mbsf</t>
  </si>
  <si>
    <t>Cut core 1473A-27R from 235.6 mbsf to 245.3 mbsf</t>
  </si>
  <si>
    <t>Cut core 1473A-28R from 245.3 mbsf to 255 mbsf</t>
  </si>
  <si>
    <t>Cut core 1473A-30R from 264.7 mbsf to 274.4 mbsf</t>
  </si>
  <si>
    <t>Cut core 1473A-31R from 274.4 mbsf to 284.1 mbsf</t>
  </si>
  <si>
    <t>Cut core 1473A-32R from 284.1 mbsf to 293.8 mbsf</t>
  </si>
  <si>
    <t>Cut core 1473A-33R from 293.8 mbsf to 303.5 mbsf</t>
  </si>
  <si>
    <t>Cut core 1473A-29R from 255 mbsf to 264.7 mbsf. Pump a 30 barrel high viscosity mud sweep at 262 mbsf</t>
  </si>
  <si>
    <t>Cut core 1473A-34R from 303.5 mbsf to 313.2 mbsf. Pump a 30 barrel high viscosity mud sweep at 312 mbsf</t>
  </si>
  <si>
    <t>POOH with the top drive to 264.3 mbsf</t>
  </si>
  <si>
    <t>POOH with drill pipe and clear the seafloor at 1755 h. Continue to POOH and set back 3 stands of drill collars. The bit cleared the rotary table at 2055 h.</t>
  </si>
  <si>
    <t>Run 2. Drilling bit 1</t>
  </si>
  <si>
    <t>Run 4. C-7 Coring Bit 2</t>
  </si>
  <si>
    <t>Run 5. C-7 Coring Bit 3</t>
  </si>
  <si>
    <t>Make up a new 9 7/8” RCB C-7 bit (#4), inspect the latch sub and RIH with 4 stands of drill collars and drill pipe to 202 mbrf</t>
  </si>
  <si>
    <t>Core 21R</t>
  </si>
  <si>
    <t>Core 22R</t>
  </si>
  <si>
    <t>Core 23R</t>
  </si>
  <si>
    <t>Core 24R</t>
  </si>
  <si>
    <t>Core 25R</t>
  </si>
  <si>
    <t>Core 26R</t>
  </si>
  <si>
    <t>Core 27R</t>
  </si>
  <si>
    <t>Core 28R</t>
  </si>
  <si>
    <t>Core 29R</t>
  </si>
  <si>
    <t>Core 30R</t>
  </si>
  <si>
    <t>Core 31R</t>
  </si>
  <si>
    <t>Core 32R</t>
  </si>
  <si>
    <t>Core 33R</t>
  </si>
  <si>
    <t>Core 34R</t>
  </si>
  <si>
    <t>Install the VIT with the subsea camera and run in to just above the bit. Search and position vessel and reenter Hole U1473A at 0008 h. RIH with drill pipe to 742.1 mbrf (21.1 mbsf)</t>
  </si>
  <si>
    <t>RIH from 21.1 mbsf to 264.3 mbsf</t>
  </si>
  <si>
    <t>RIH with the top drive to bottom (313.2 mbsf). Tag SCR and wash down through 1.5 m of fill to the bottom of the hole</t>
  </si>
  <si>
    <t>Core 35R</t>
  </si>
  <si>
    <t>Core 36R</t>
  </si>
  <si>
    <t>Core 37R</t>
  </si>
  <si>
    <t>Core 38R</t>
  </si>
  <si>
    <t>Core 39R</t>
  </si>
  <si>
    <t>Core 40R</t>
  </si>
  <si>
    <t>Core 41R</t>
  </si>
  <si>
    <t>Core 42R</t>
  </si>
  <si>
    <t>Drop an RCB core barrel and cut Core 1473A-35R from 313.2 mbsf to 322.9 mbsf</t>
  </si>
  <si>
    <t>Cut Core 1473A-36R from 322.9 mbsf to 332.6 mbsf</t>
  </si>
  <si>
    <t>Cut Core 1473A-37R from 332.6 mbsf to 342.3 mbsf</t>
  </si>
  <si>
    <t>Cut Core 1473A-38R from 342.3 mbsf to 352 mbsf</t>
  </si>
  <si>
    <t>Cut Core 1473A-39R from 352 mbsf to 361.7 mbsf</t>
  </si>
  <si>
    <t>Cut Core 1473A-40R from 361.7 mbsf to 371.4 mbsf</t>
  </si>
  <si>
    <t>Cut Core 1473A-41R from 371.4 mbsf to 381.1 mbsf</t>
  </si>
  <si>
    <t>Core 43R</t>
  </si>
  <si>
    <t>Cut Core 1473A-42R from 381.1 mbsf to 390.8 mbsf</t>
  </si>
  <si>
    <t>Cut Core 1473A-43R from 390.8 mbsf to 400.5 mbsf</t>
  </si>
  <si>
    <t>Cut Core 1473A-44R from 400.5 mbsf to 410.2 mbsf</t>
  </si>
  <si>
    <t>Core 44R</t>
  </si>
  <si>
    <t>Pipe stuck. 3 cones lost</t>
  </si>
  <si>
    <t>Work tight hole from 409 mbsf back to 400 mbsf. Pump another 30 barrel sweep at 406 mbsf. Torque in excess for 700 amps. Over pull to 50K lbs. Continue to work the pipe and clear the excess torque at 400.53 mbsf. Maximum overpull and drag at 10 Klbs. Maximum 700 amps of torque. Pump a 30 barrel sweep</t>
  </si>
  <si>
    <t>RIH with the sinker bars and recover RCB Core U1473A-44R</t>
  </si>
  <si>
    <t>Drop a core barrel and pump a 45 barrel sweep. Attempt to clean back to bottom. Maximum weight on bit 2 Klbs. and the torque is ragged up to 450 amps. A decision was made to POOH and inspect the bit</t>
  </si>
  <si>
    <t>RIH with the sinker bars and recover the core barrel</t>
  </si>
  <si>
    <t>POOH with the top drive to 381.1 mbsf</t>
  </si>
  <si>
    <t>POOH and clear the seafloor at 0530 h. Rack the BHA. The bit cleared the rotary table at 0740 h with three missing cones</t>
  </si>
  <si>
    <t>Make up a new BHA with a 9” Bowen fishing magnet and a 4 stand BHA. RIH to 693.5 mbrf and fill drill pipe every 10 stands</t>
  </si>
  <si>
    <t>Install the VIT and run down to aid in reentry. Reassemble the rig floor</t>
  </si>
  <si>
    <t>VIT 10</t>
  </si>
  <si>
    <t>Pick up stand #19 and reenter Hole U1473A at 1244 h. Continue to RIH to 751.5 mbrf (30.5 mbsf)</t>
  </si>
  <si>
    <t>Recover the VIT and reassemble the rig floor</t>
  </si>
  <si>
    <t>Continue to RIH to 380.85 mbsf</t>
  </si>
  <si>
    <t>Wash to bottom at 410.2 mbsf. Circulate the hole to wash away any fill and attempt to recover “junk” per Bowen procedures</t>
  </si>
  <si>
    <t>POOH from 380.9 mbsf to surface. Clear the seafloor at 1827 h and the magnet cleared the rotary table at 2020 h. No cones recovered</t>
  </si>
  <si>
    <t>Layout the BHA to the drill collar racks for the medivac transit to Mauritius. Pull thrusters and hydrophones. Underway at 2324 h.</t>
  </si>
  <si>
    <t>Reentry 2</t>
  </si>
  <si>
    <t>Reentry 3</t>
  </si>
  <si>
    <t>Reentry 4</t>
  </si>
  <si>
    <t>VIT 9. Reentry 5</t>
  </si>
  <si>
    <t>Underway towards Mauritius for a medical evacuation. Arrive at rendezvous point at 1634 h and end sea passage. Begin lowering thrusters.</t>
  </si>
  <si>
    <t>Change over to dynamic positioning for helicopter operations. Helicopter on deck at 1717 h. Passenger and baggage transferred to helicopter at 1724 h. Helicopter off the deck at 1725 h. Raise thrusters and begin sea voyage at 1742 h.</t>
  </si>
  <si>
    <t>Underway to Site U1473A at full speed. Assume DP control at 1035 h</t>
  </si>
  <si>
    <t>Pick up new drill collars and make up the fishing magnet BHA, plus rack back 2 stands of drill collars for RCB coring. RIH with drill pipe to 697.1 mbrf. Fill drill pipe every 10 stands.</t>
  </si>
  <si>
    <t>Pull the UGH and run the VIT to just above the bit</t>
  </si>
  <si>
    <t>Maneuver vessel for reentry, RIH to 42.5 mbsf. Reenter Hole U1473A at 2146 h.</t>
  </si>
  <si>
    <t>Transit. Medical Evacuation</t>
  </si>
  <si>
    <t>Recover the VIT</t>
  </si>
  <si>
    <t>VIT 11</t>
  </si>
  <si>
    <t>Continue to RIH from 42.5 mbsf to 316.7 mbsf</t>
  </si>
  <si>
    <t>Run 6. C-7 Coring Bit 4</t>
  </si>
  <si>
    <t>Run 7. Fishing Magnet</t>
  </si>
  <si>
    <t>Run 8. Fishing Magnet with 2 junk baskets</t>
  </si>
  <si>
    <t>Run 3. C-7 Coring Bit 1</t>
  </si>
  <si>
    <t>Wash down with the top drive from 297.3 mbsf to 410.2 mbsf. Note 2-4 klbs of drag and 50-100 excess amps from 390-400 mbsf.</t>
  </si>
  <si>
    <t>Pump a 30 barrel high viscosity mud sweep and work junk basket 3 times up and down. Work Bowen Magnet fishing tool on bottom with 5 turns with a maximum of 2-3 klbs weight on bottom.</t>
  </si>
  <si>
    <t>POOH with the top drive to 365.3 mbsf</t>
  </si>
  <si>
    <t>Iron roughneck disabled by leaking valve. Contain hydraulic leak and repair leak</t>
  </si>
  <si>
    <t>Continue to POOH with the top drive to 268.1 mbsf</t>
  </si>
  <si>
    <t>POOH with drill pipe. Cleared the seafloor at 0545 h. Offset vessel. Bowen magnet cleared the rotary table at 0800 without RCB cones</t>
  </si>
  <si>
    <t>Layout junk baskets and clear and curate contents</t>
  </si>
  <si>
    <t>Make up Bowen reverse circulating junk basket and two standard junk baskets. RIH with 2 stands of drill collars and continue to RIH with drill pipe to 699.2 mbrf</t>
  </si>
  <si>
    <t>Run 9. Bowen Reverse Circulation Junk Basket</t>
  </si>
  <si>
    <t>Deploy the VIT with subsea camera system for reentry</t>
  </si>
  <si>
    <t>VIT 12</t>
  </si>
  <si>
    <t>RIH from 699.5 mbrf to 758.0 mbrf (34.2 mbsf). Reenter Hole U1473A at 1330 h</t>
  </si>
  <si>
    <t>Retrieve the VIT and set back</t>
  </si>
  <si>
    <t>Continue to RIH from 34.2 mbsf to 280.3 mbsf. Tag with 10-20 klbs on the bit</t>
  </si>
  <si>
    <t>Pick up the top drive and a 20’ knobby</t>
  </si>
  <si>
    <t>RIH with the top drive from 280.3 mbsf to 406.7 mbsf</t>
  </si>
  <si>
    <t>Tag bottom at 410.26 mbsf. Pick up and pump a 20 barrel sweep and circulate the sweep out of the hole</t>
  </si>
  <si>
    <t>Work the Bowen Reverse Circulating Junk Basket 3 times. Drop the ball and watch the pressure spike. Attempt to core approximately .3 m at total depth to 410.56 mbsf</t>
  </si>
  <si>
    <t>POOH with the top drive to 358.0 mbsf</t>
  </si>
  <si>
    <t>Continue to POOH from 358.0 mbsf to 119.7 mbrf. Cleared the seafloor at 2229 h. Set back one stand of drill collars. The reverse circulating sub cleared the rotary table at 0110 h</t>
  </si>
  <si>
    <t>Layout the reverse circulating junk basket. Clear “junk”, curate rock and overhaul the tool.</t>
  </si>
  <si>
    <t>Make up the reverse circulating junk basket and two boot junk baskets and RIH to
680.2 mbrf.</t>
  </si>
  <si>
    <t>Run 10. Bowen Reverse Circulation Junk Basket</t>
  </si>
  <si>
    <t>VIT 13</t>
  </si>
  <si>
    <t>Space out the fishing assembly for reentry</t>
  </si>
  <si>
    <t>Search and position the vessel for reentry. Reenter Hole U1473A at 0555 h and RIH with drill pipe to 27.2 mbsf.</t>
  </si>
  <si>
    <t>Continue to RIH from 27.2 mbsf to 387.2 mbsf</t>
  </si>
  <si>
    <t>Wash to bottom at 410.2 mbsf. Tag 3 meters of soft fill</t>
  </si>
  <si>
    <t>Circulate bottoms up and pump 2 x 30 barrels of high viscosity mud followed by another 50 barrel sweep of high viscosity mud. Work boot baskets up and down</t>
  </si>
  <si>
    <t>Drop the ball and activate the reverse circulating junk basket. Rotate on bottom with</t>
  </si>
  <si>
    <t>3-4 klbs for 30 m at 200-400 amps of torque. Pump rate at 160 spm with a stand</t>
  </si>
  <si>
    <t>pipe pressure of 750 psi.</t>
  </si>
  <si>
    <t>Drop the ball and activate the reverse circulating junk basket. Rotate on bottom with 3-4 klbs for 30 m at 200-400 amps of torque. Pump rate at 160 spm with a stand pipe pressure of 750 psi.</t>
  </si>
  <si>
    <t>Set back the top drive and a 20’ knobby</t>
  </si>
  <si>
    <t>Continue to POOH from 358.0 mbsf to the surface. Cleared the seafloor at 1315 h and offset the vessel. The reverse circulating junk basket cleared the rotary table at 1510 h.</t>
  </si>
  <si>
    <t>Layout junk baskets and clear and curate contents. Recovered .5 m of ~7” diameter core from the bottom of Hole U1473A</t>
  </si>
  <si>
    <t>Make up a new C-7 RCB bit and BHA and RIH to 172.2 mbrf. Check the space out of the core barrel in the new BHA. Weld in new latch assembly in the head sub.</t>
  </si>
  <si>
    <t>Run 11. C-7 Coring Bit 5</t>
  </si>
  <si>
    <t>Service the rig</t>
  </si>
  <si>
    <t>RIH to from 172.2 mbrf to 693.5 mbrf</t>
  </si>
  <si>
    <t>Deploy the VIT with subsea camera system for reentry. Reenter Hole U1473A at 2320 h. RIH to 30.48 mbsf</t>
  </si>
  <si>
    <t>Recover and set back the VIT</t>
  </si>
  <si>
    <t>Continue to RIH from 30.5 mbsf to 293.8 mbsf</t>
  </si>
  <si>
    <t>RIH to from to 391.1 mbsf with the top drive with very little rotation or pump. No drag or torque required to RIH</t>
  </si>
  <si>
    <t>Drop a dressed core barrel and establish slow circulating rates. Wash down and tag
bottom at 410.8 mbsf. No observed fill on the bottom of the hole. Reached 400 amps while reaming out the last meter of hole. (Slightly undersized hole from the reverse circulating junk basket ~9.75” vs. 9.875”).</t>
  </si>
  <si>
    <t>Pump a 50 barrel sweep of high viscosity salt water mud</t>
  </si>
  <si>
    <t>Work and polish bottom, pump another 30 barrel sweep. Maximum 350 amps of torque.</t>
  </si>
  <si>
    <t>Install sinker bars and recover the wash core barrel</t>
  </si>
  <si>
    <t>Drop and begin cutting RCB core with Core U1473A-46R from 410.8 mbsf through Core U1473A-49R to a depth of 449.6 mbsf. Pump 30 barrel sweeps at 433 mbsf, 438 mbsf, 443, mbsf, 448 mbsf and 449 mbsf</t>
  </si>
  <si>
    <t>Cores 46R to 49R</t>
  </si>
  <si>
    <t>Wiper trip due to excessive torque (500+ amps) from 449.6 mbsf to 420.5 mbsf. A 30 barrel mud sweep was pumped after getting back on bottom at 449.6 mbsf.</t>
  </si>
  <si>
    <t>Continue to RCB core with Core U1473A-50R from a depth of 449.6 mbsf to 459.3 mbsf. Pump a 30 barrel high viscosity mud sweep at the end of the core.</t>
  </si>
  <si>
    <t>Ream sloughing hole sidewall with a maximum of 500 amps of torque. Pump another 30 barrel mud sweep for hole cleaning</t>
  </si>
  <si>
    <t>Retrieve core barrel containing Core U1473A-50R</t>
  </si>
  <si>
    <t>Core 50R</t>
  </si>
  <si>
    <t>Drop and cut RCB Core U1473A-51R from 459.3 mbsf to 469.0 mbsf. Note: 3 meters of fill on the bottom of the hole prior to the cutting the core. Pumped another two 30 barrel mud sweeps</t>
  </si>
  <si>
    <t>Core 51R</t>
  </si>
  <si>
    <t>Ream sloughing hole sidewall with a maximum of 500 amps of torque</t>
  </si>
  <si>
    <t>Retrieve Core U1473A-51R</t>
  </si>
  <si>
    <t>Drop and cut RCB Core U1473A-52R from 469.0 mbsf to 469.6 mbsf. PFT pump run, coring stopped because of erratic high torque. Found 1.5 meters of fill on bottom prior to cutting the core.</t>
  </si>
  <si>
    <t>Pump a 50 barrel sweep</t>
  </si>
  <si>
    <t>Retrieve Core U1473A-52R</t>
  </si>
  <si>
    <t>POOH with the top drive from 468.9 mbsf to 381.4 mbsf</t>
  </si>
  <si>
    <t>Set back the top drive and the 20’ knobby</t>
  </si>
  <si>
    <t>Continue to POOH from 381.4 to the rotary table. Cleared the seafloor at 1400 h and cleared the rotary table at 1545 h. Discovered the RCB C-7 bit was missing 1 roller cone</t>
  </si>
  <si>
    <t>1 missing cone</t>
  </si>
  <si>
    <t>Make up a new BHA with a new mill shoe and the reverse circulating junk basket (RCJB).Included the tandem boot junk baskets above the RCJB</t>
  </si>
  <si>
    <t>Run 12. Reverse Circulation Junk Basket</t>
  </si>
  <si>
    <t>RIH to 699.5 mbrf. Space out to reenter Hole U1473A</t>
  </si>
  <si>
    <t>RIH with the VIT and subsea camera and search for the reentry cone. Reenter Hole U1473A at 2007 h and RIH to 37.0 mbsf</t>
  </si>
  <si>
    <t>VIT 15. Reentry 11</t>
  </si>
  <si>
    <t>VIT 14. Reentry 10</t>
  </si>
  <si>
    <t>Retrieve and set back the VIT in the moon pool. Reassemble the rig floor</t>
  </si>
  <si>
    <t>Continue to RIH from 37 mbsf to 416.4 mbsf with no signs of drag</t>
  </si>
  <si>
    <t>Pick up the top drive and install the 20’ knobby</t>
  </si>
  <si>
    <t>Wash to bottom with the top drive from 416.4 mbsf to 469.6 mbsf. Work boot baskets three times</t>
  </si>
  <si>
    <t>Drop the ball and activate the reverse circulating junk basket (RCJB) and work the fish on the bottom of the hole</t>
  </si>
  <si>
    <t>POOH with the top drive from TD (total depth) to 387.2 mbsf</t>
  </si>
  <si>
    <t>Continue to POOH from 387.2 mbsf to the rotary table. Cleared the seafloor at 0300 h and cleared the rotary table at 0500 h</t>
  </si>
  <si>
    <t>Layout the RCJB. Remove and curate samples. No bit cone found in this fishing run</t>
  </si>
  <si>
    <t>Dress the RCJB with a new mill tooth cutting shoe and a new catcher assembly</t>
  </si>
  <si>
    <t>Run 13. Reverse Circulation Junk Basket</t>
  </si>
  <si>
    <t>Make up a new BHA with the new mill shoe and the reverse circulating junk basket (RCJB). Installed the tandem boot junk baskets above the RCJB. RIH to 680.3 mbsf</t>
  </si>
  <si>
    <t>Install the VIT in the moon pool and lower the VIT to aid in reentry</t>
  </si>
  <si>
    <t>VIT 16</t>
  </si>
  <si>
    <t>Search for the reentry cone. Reenter Hole U1473A at 0846 h and RIH to 27.3 mbsf</t>
  </si>
  <si>
    <t>Reentry 12</t>
  </si>
  <si>
    <t>Reentry 6</t>
  </si>
  <si>
    <t>Reentry 7</t>
  </si>
  <si>
    <t>Reentry 8</t>
  </si>
  <si>
    <t>Reentry 9</t>
  </si>
  <si>
    <t>Continue to RIH from 27.3 mbsf to 445.7 mbsf with no signs of drag</t>
  </si>
  <si>
    <t>RIH with the top drive and tag bottom at 469.6 mbsf. No fill recorded on the bottom of the hole</t>
  </si>
  <si>
    <t>Circulate out a 30 barrel sweep of high viscosity mud</t>
  </si>
  <si>
    <t>Work the boot baskets up and down 3 times</t>
  </si>
  <si>
    <t>Continue to work the boot baskets and RCJB to bottom</t>
  </si>
  <si>
    <t>POOH with the top drive to 410.2 mbsf</t>
  </si>
  <si>
    <t>Continue to POOH from 410.2 mbsf to the rotary table. Cleared the seafloor at 1420 h and cleared the rotary table at 1605 h</t>
  </si>
  <si>
    <t>Layout RCJB and recover 1 errant RCB cone and another large sample to curate</t>
  </si>
  <si>
    <t>Missing cone recovered</t>
  </si>
  <si>
    <t>Layout all the fishing tools</t>
  </si>
  <si>
    <t>Make up BHA #14 with a new RCB C-7 coring bit</t>
  </si>
  <si>
    <t>RIH to 694.1 mbsf</t>
  </si>
  <si>
    <t>Install the VIT in the moon pool and lower the VIT to aid in reentry. Reenter Hole U1473A at 2037 h and RIH to 31.0 mbsf</t>
  </si>
  <si>
    <t>Run 14. C-7 RCB Coring Bit 6</t>
  </si>
  <si>
    <t>VIT 17. Reentry 13</t>
  </si>
  <si>
    <t>Continue to RIH from 31.0 mbsf to 439.7 mbsf with no signs of drag</t>
  </si>
  <si>
    <t>Drop core barrel and wash towards bottom from 439.7 mbsf and tag bottom at 469.6 mbsf. Pump a 50 barrel mud sweep after noting 0.5 m of soft fill in the hole</t>
  </si>
  <si>
    <t>Drop and attempt to cut Core U1473A-53R from 469.6 mbsf to 470.6 mbsf. Note erratic bit torque. Attempt to clean up the bottom of the hole. Pump repeated mud sweeps for hole cleaning. (25, 25 and 20 barrels). Reduce the bit torque with a maximum of 1-3 klbs weight on bit. In 2 h of rotating time advance 1.0 m.</t>
  </si>
  <si>
    <t>Install the sinker bars and RIH to recover RCB Core U1473A-53R. (no recovery)</t>
  </si>
  <si>
    <t>Core 53R (no recovery)</t>
  </si>
  <si>
    <t>Drop and cut RCB Core U1473A-54R from 470.6 mbsf to 480.3 mbsf. Note zero recovery. Pumped 30 mud sweeps at 475 mbsf and 480 mbsf.</t>
  </si>
  <si>
    <t>Core 55R (no recovery)</t>
  </si>
  <si>
    <t>Core 54R (no recovery)</t>
  </si>
  <si>
    <t>Drop the bit deplugger and recover it by wire line</t>
  </si>
  <si>
    <t>Drop and cut RCB Core U1473A-55R to a depth of 481.7 mbsf. The rate of penetration has dropped to almost 0. Install the sinker bars and pull Core U1473A-55R. Observer no recovered core. Run the chisel type deplugger and retrieve by wire line. Attempt to cut another core without any penetration. Decision made to POOH and inspect the coring assembly</t>
  </si>
  <si>
    <t>POOH with the top drive from TD (total depth) to 410.6 mbsf.</t>
  </si>
  <si>
    <t>Continue to POOH from 410.6 mbsf to the rotary table. Cleared the seafloor at 2000 h and cleared the rotary table at 2150 h.</t>
  </si>
  <si>
    <t>Run 15. Fishing Magnet</t>
  </si>
  <si>
    <t>Dammaged coring bit. No cone lost</t>
  </si>
  <si>
    <t>Make up the magnet sub with a mill tooth guide and 2 boot type junk baskets. RIH to 687.44 mbrf, fill drill pipe every 10 stands, and service the rig</t>
  </si>
  <si>
    <t>Install the VIT and run to near bottom</t>
  </si>
  <si>
    <t>Search and position the vessel for reentry. Reenter Hole U1473A at 0321 h and set EOP at 24.8 mbsf</t>
  </si>
  <si>
    <t>Recover the VIT and set it back on the moonpool doors. Reassemble the rig floor.</t>
  </si>
  <si>
    <t>RIH with drill pipe to 443.5 mbsf</t>
  </si>
  <si>
    <t>VIT 18</t>
  </si>
  <si>
    <t>Reentry 14</t>
  </si>
  <si>
    <t>RIH with the top drive and tag bottom at 481.7 mbsf. No fill recorded.</t>
  </si>
  <si>
    <t>Pump a 30 barrel high viscosity mud sweep and work the boot baskets up and down 3 times. Pump another 30 barrel mud sweep and work the magnet to the bottom 3 times. Turn off pumps and pick up off bottom.</t>
  </si>
  <si>
    <t>POOH with the top drive from TD (total depth) to 410.6 mbsf</t>
  </si>
  <si>
    <t>Continue to POOH from 410.6 mbsf to the rotary table. Cleared the seafloor at 0915 h and cleared the rotary table at 1105 h. Recovered on bit cone. Offset the vessel 20 m east on clearing the seafloor.</t>
  </si>
  <si>
    <t>recover old cone</t>
  </si>
  <si>
    <t>Layout magnet and layout and clear / curate the boot baskets</t>
  </si>
  <si>
    <t>Make up a new 9 7/8” Tricone bit and RIH to 692.1 mbrf. Fill drill pipe every 10 stands.</t>
  </si>
  <si>
    <t>Run 16. 9 7/8” Tricone Bit</t>
  </si>
  <si>
    <t>Install the VIT and run to near bottom. Search and position the vessel for reentry. Reenter Hole U1473A at 1545 h and set EOP at 29.1 mbsf.</t>
  </si>
  <si>
    <t>VIT 19. Reentry 15</t>
  </si>
  <si>
    <t>RIH with drill pipe to 437.8 mbsf</t>
  </si>
  <si>
    <t>Pick up the top drive and the 20’ knobby</t>
  </si>
  <si>
    <t>Wash to bottom from 437.8 mbsf to 481.7 mbsf. Work tight hole at 447 mbsf and again at 454 mbsf. Reaming hours on the bit 4.5 h.</t>
  </si>
  <si>
    <t>Drill new 9 7/8” hole from 481.7 mbsf to  519.2 mbsf. Pump 30 barrel mud sweeps at 511.0 mbsf and 515.7 mbsf and pump a final 40 barrel mud sweep at bottom prior to POOH.</t>
  </si>
  <si>
    <t>POOH with the top drive from TD (total depth) to 379.5 mbsf</t>
  </si>
  <si>
    <t>Continue to POOH from 379.5 mbsf to the rotary table. Cleared the seafloor at 1808 h and cleared the rotary table at 2010 h. Offset the vessel 20 m east on clearing the seafloor.</t>
  </si>
  <si>
    <t>Make up a new 9 7/8” RCB C-7 bit and RIH to 693.6 mbrf</t>
  </si>
  <si>
    <t>Slip and cut 115’ of drilling line</t>
  </si>
  <si>
    <t>Run 17. C-7 RCB coring Bit 7</t>
  </si>
  <si>
    <t>Drilled interval</t>
  </si>
  <si>
    <t>Install the VIT and run in to just above the bit</t>
  </si>
  <si>
    <t>VIT 20</t>
  </si>
  <si>
    <t>Space out the drill pipe to 703.4 mbrf</t>
  </si>
  <si>
    <t>Search and position the vessel for reentry. Reenter Hole U1473A at 0210 h and set the end of pipe at 21.06 mbsf.</t>
  </si>
  <si>
    <t>Recover VIT and layout to the moon pool doors. Reassemble the rig floor.</t>
  </si>
  <si>
    <t>Reentry 16</t>
  </si>
  <si>
    <t>RIH with drill pipe to 468.6 mbsf. No drag observed while RIH.</t>
  </si>
  <si>
    <t>RIH with top drive and tag tight hole at 510.6 mbsf to bottom. Drop a core barrel at 507.9 mbsf and work the bit down to 510.6 mbsf. Maximum weight on bit was 2-3 klbs with 400 amps of torque.</t>
  </si>
  <si>
    <t>Ream down with top drive from 510.6 mbsf to bottom at 519.2 mbsf. The maximum WOB is 2-3 klb with 475 amps.</t>
  </si>
  <si>
    <t>Circulate out a 30 barrel high viscosity mud sweep at bottom</t>
  </si>
  <si>
    <t>Recover wash barrel with cut core. Record Core U1473A-57R from 519.2 mbsf to
519.6 mbsf with 100% recovery.</t>
  </si>
  <si>
    <t>Core 57R</t>
  </si>
  <si>
    <t>Core 58R</t>
  </si>
  <si>
    <t>Core 59R</t>
  </si>
  <si>
    <t>Core 60R</t>
  </si>
  <si>
    <t>Core 61R</t>
  </si>
  <si>
    <t>Drop RCB core barrel cut Core U1473A-58R from 519.6 mbsf to 529.2 mbsf</t>
  </si>
  <si>
    <t>Cut Core U1473A-59R from 529.2 mbsf to 538.8 mbsf</t>
  </si>
  <si>
    <t>Cut Core U1473A-60R from 538.8 mbsf to 548.4 mbsf</t>
  </si>
  <si>
    <t>Core 62R</t>
  </si>
  <si>
    <t>Core 63R</t>
  </si>
  <si>
    <t>Core 64R</t>
  </si>
  <si>
    <t>Core 65R</t>
  </si>
  <si>
    <t>Core 66R</t>
  </si>
  <si>
    <t>Cut Core U1473A-61R from 548.4 mbsf to 558.1 mbsf. Pumped 30 barrel high viscosity mud sweep at 556 mbsf</t>
  </si>
  <si>
    <t>Cut Core U1473A-62R from 558.1 mbsf to 567.8 mbsf. Pumped 30 barrel high viscosity mud sweep at 561 and 566 mbsf</t>
  </si>
  <si>
    <t>Cut Core U1473A-63R from 567.8 mbsf to 577.5 mbsf. Pumped 30 barrel high viscosity mud sweep at 571 and 576 mbsf</t>
  </si>
  <si>
    <t>Cut Core U1473A-64R from 577.5 mbsf to 587.2 mbsf. Pumped 30 barrel high viscosity mud sweep at 581 and 586 mbsf</t>
  </si>
  <si>
    <t>Cut Core U1473A-65R from 587.2 mbsf to 596.9 mbsf. Pumped 30 barrel high viscosity mud sweep at 592 mbsf</t>
  </si>
  <si>
    <t>Cut Core U1473A-66R from 596.9 mbsf to 606.6 mbsf. Pumped 30 barrel high viscosity mud sweeps at every
5 m interval</t>
  </si>
  <si>
    <t>POOH with the top drive from TD (total depth) to 556.5 mbsf</t>
  </si>
  <si>
    <t>Continue to POOH from 556.5 mbsf to the rotary table. Cleared the seafloor at 0855 h and cleared the rotary table at 1055 h. Offset the vessel 20 m east on clearing the seafloor.</t>
  </si>
  <si>
    <t>Install the VIT and run in to just above the bit. Space out the drill pipe to 703.4 mbrf. Search and position the vessel for reentry. Reenter Hole U1473A at 1424 h and set the end of pipe at 31.04 mbsf</t>
  </si>
  <si>
    <t>VIT 21. Reentry 17</t>
  </si>
  <si>
    <t>RIH with drill pipe to 556.5 mbsf. No drag observed while RIH.</t>
  </si>
  <si>
    <t>RIH with the top drive from 556.5 mbsf to 595.3 mbsf</t>
  </si>
  <si>
    <t>Drop RCB core barrel, pump a 30 barrel high viscosity gel sweep and wash down to 606.6 mbsf. Cut Core U1473A-67R from 606.6 mbsf to 616.3 mbsf. Pumped 30 barrel high viscosity mud sweeps as required.</t>
  </si>
  <si>
    <t>Cut Core U1473A-68R from 616.3 mbsf to 626 mbsf. Pumped 30 barrel high viscosity mud sweeps as required.</t>
  </si>
  <si>
    <t>Cut Core U1473A-69R from 626 mbsf to 635.7 mbsf. Pumped 30 barrel high viscosity mud sweeps as required.</t>
  </si>
  <si>
    <t>Cut Core U1473A-70R from 635.7 mbsf to 645.4 mbsf. Pumped 30 barrel high viscosity mud sweeps as required.</t>
  </si>
  <si>
    <t>Cut Core U1473A-71R from 645.4 mbsf to 648.4 mbsf. Pumped 30 barrel high viscosity mud sweeps as required. Terminated coring because of high vessel heave.</t>
  </si>
  <si>
    <t>Core 67R</t>
  </si>
  <si>
    <t>Core 68R</t>
  </si>
  <si>
    <t>Core 69R</t>
  </si>
  <si>
    <t>Core 70R</t>
  </si>
  <si>
    <t>POOH with the top drive from TD (total depth) to 614.7 mbsf. Heave maxing out at 5.7 m.</t>
  </si>
  <si>
    <t>Core 71R. End of coring because of weather. Bit change</t>
  </si>
  <si>
    <t>Continue to POOH from 614.7 mbsf to the rotary table. Cleared the seafloor at 0035 h and cleared the rotary table at 0240 h. Offset the vessel 20 m east on clearing the seafloor.</t>
  </si>
  <si>
    <t>Make up a new 9 7/8” RCB C-7 bit and RIH to 469.9.6 mbrf.</t>
  </si>
  <si>
    <t>Run 18. C-7 RCB Coring Bit 8</t>
  </si>
  <si>
    <t>RIH with drill pipe and set end of pipe at 635.8 mbrf</t>
  </si>
  <si>
    <t>Waiting on weather</t>
  </si>
  <si>
    <t>RIH with drill pipe to 674.5 mbrf</t>
  </si>
  <si>
    <t>Install the VIT and run in to just above the bit. Space out the drill pipe to 703.4 mbrf. Search and position the vessel for reentry. Reenter Hole U1473A at 0653 h and set the end of pipe at 21.1 mbsf.</t>
  </si>
  <si>
    <t>VIT 22. Reentry 18</t>
  </si>
  <si>
    <t>RIH with drill pipe to 613.4 mbsf. No drag observed while RIH.</t>
  </si>
  <si>
    <t>RIH with the top drive from 613.4 mbsf to bottom at 648.4 mbsf. No drag or fill recorded.</t>
  </si>
  <si>
    <t>Pump a 30 barrel high viscosity gel sweep and drop a RCB core barrel, begin cutting core from Core U1473A-72R at 648.4 mbsf to a depth of 651.9 mbsf. Pump 30 barrel sweep at 651 mbsf. The torque was varying while cutting this core.</t>
  </si>
  <si>
    <t>Work stuck pipe from 651.9 mbsf. Maximum torque 800 amps with no rotation. Maximum overpull 150-175 klbs. Maximum standpipe pressure 1400 psi. The pipe came free at ~1400 h. Work pipe up to 648.4 mbsf. Reestablished rotation.</t>
  </si>
  <si>
    <t>Core 72R</t>
  </si>
  <si>
    <t>Stuck pipe</t>
  </si>
  <si>
    <t>POOH with the top drive from 648.4 to 554.8 mbsf. The torque gradually normalized.</t>
  </si>
  <si>
    <t>Insert sinker bars and retrieve core barrel. Core recovery at 100%.</t>
  </si>
  <si>
    <t>Set back the top drive and the 20’ knobby. POOH to inspect the BHA and bit.</t>
  </si>
  <si>
    <t>Continue to POOH from 554.8 mbsf to the rotary table. Cleared the seafloor at 1815 h and cleared the rotary table at 2015 h. Offset the vessel 20 m east on clearing the seafloor.</t>
  </si>
  <si>
    <t>Inspect the 9 7/8” RCB C-7 bit, re-install the bit and change the running order of the drill collar stands for the magnetics lab. Check the space out for the core barrel.</t>
  </si>
  <si>
    <t>Run 19. C-7 RCB Coring Bit 9</t>
  </si>
  <si>
    <t>RIH to 693.6 mbrf</t>
  </si>
  <si>
    <t>Install the VIT and run in to just above the bit. Space out the drill pipe to 703.4 mbrf. Search and position the vessel for reentry. Reenter Hole U1473A at 2350 h and set the end of pipe at 30.7 mbsf.</t>
  </si>
  <si>
    <t>VIT 23. Reentry 19</t>
  </si>
  <si>
    <t>Recover VIT and layout to the moon pool doors. Reassemble the rig floor</t>
  </si>
  <si>
    <t>Pick up the top drive and the 20’ knobby and RIH to 642.6 mbsf. Observe no drag and no excess torque.</t>
  </si>
  <si>
    <t>Drop a core barrel and tag bottom at 651.9 mbsf. Pump a 30 barrel high viscosity gel sweep. Observe no fill or torque or drag.</t>
  </si>
  <si>
    <t>Core 73R</t>
  </si>
  <si>
    <t>Core 74R</t>
  </si>
  <si>
    <t>Core 75R</t>
  </si>
  <si>
    <t>Core 76R</t>
  </si>
  <si>
    <t>Core 77R</t>
  </si>
  <si>
    <t>Core 78R</t>
  </si>
  <si>
    <t>Core 79R</t>
  </si>
  <si>
    <t>Cut Core U1473A-73R from 651.9  to 654.6 mbsf. Pump 30 barrel high viscosity mud sweeps at 5 m intervals.</t>
  </si>
  <si>
    <t>Cut Core U1473A-74R from 654.6  to 664.3 mbsf. Pump 30 barrel high viscosity mud sweeps at 5 m intervals.</t>
  </si>
  <si>
    <t>Cut Core U1473A-75R from 664.3  to 674 mbsf. Pump 30 barrel high viscosity mud sweeps at 5 m intervals.</t>
  </si>
  <si>
    <t>Cut Core U1473A-76R from 674  to 680.7 mbsf. Pump 30 barrel high viscosity mud sweeps at 5 m intervals.</t>
  </si>
  <si>
    <t>Cut Core U1473A-77R from 680.7  to 683.7 mbsf. Pump 30 barrel high viscosity mud sweeps at 5 m intervals.</t>
  </si>
  <si>
    <t>Cut Core U1473A-78R from 683.7  to 693.4 mbsf. Pump 30 barrel high viscosity mud sweeps at 5 m intervals.</t>
  </si>
  <si>
    <t>Core 80R</t>
  </si>
  <si>
    <t>Core 81R</t>
  </si>
  <si>
    <t>Cut Core U1473A-79R from 693.4  to 703.1 mbsf. Pump 30 barrel high viscosity mud sweeps at 5 m intervals.</t>
  </si>
  <si>
    <t>Cut Core U1473A-80R from 703.1  to 712.8 mbsf. Pump 30 barrel high viscosity mud sweeps at 5 m intervals.</t>
  </si>
  <si>
    <t>Cut Core U1473A-81R from 712.8  to 721.3 mbsf. Note a decreasing ROP. Finish the bit run at 40.42 h. Pump 30 barrel high viscosity mud sweeps at total depth.</t>
  </si>
  <si>
    <t>POOH with the top drive from 721.3 mbsf to 671.81 mbsf. Observe zero overpull.</t>
  </si>
  <si>
    <t>Continue to POOH from 671.81 mbsf to the rotary table. Cleared the seafloor at 0420 h and cleared the rotary table at 0635 h. Offset the vessel 20 m east on clearing the seafloor.</t>
  </si>
  <si>
    <t>Make up a new RCB BHA with a new 9 7/8” C-7 bit and a mechanical bit release. Inspect the latch subs and check the core barrel for space out. RIH with 4 stands of drill collars and then drill pipe to 674.8 mbrf.</t>
  </si>
  <si>
    <t>Install the VIT and run in to just above the bit. Space out the drill pipe to 703.4 mbrf. Search and position the vessel for reentry. Reenter Hole U1473A at 1038 h and set the end of pipe at 30.7 mbsf.</t>
  </si>
  <si>
    <t>Vit 24. Reentry 20</t>
  </si>
  <si>
    <t>RIH with drill pipe to 671.5 mbsf. No drag observed while RIH.</t>
  </si>
  <si>
    <t>RIH to bottom at 721.3 mbsf. Observe no drag or torque. Pump a 30 barrel high viscosity gel sweep.</t>
  </si>
  <si>
    <t>Drop a core barrel. Core U1473A-82R from 721.3 mbsf to 731 mbsf. Pump 30 barrel high viscosity mud sweeps at 5 m intervals.</t>
  </si>
  <si>
    <t>Drop a core barrel. Core U1473A-83R from 731 mbsf to 740.7 mbsf. Pump 30 barrel high viscosity mud sweeps at 5 m intervals.</t>
  </si>
  <si>
    <t>Core 82R</t>
  </si>
  <si>
    <t>Core 83R</t>
  </si>
  <si>
    <t>Core 84R</t>
  </si>
  <si>
    <t>Core 85R</t>
  </si>
  <si>
    <t>Core 86R</t>
  </si>
  <si>
    <t>Core 87R</t>
  </si>
  <si>
    <t>Core 88R</t>
  </si>
  <si>
    <t>Core 89R</t>
  </si>
  <si>
    <t>Drop a core barrel. Core U1473A-84R from 740.7 mbsf to 750.4 mbsf. Pump 30 barrel high viscosity mud sweeps at 5 m intervals.</t>
  </si>
  <si>
    <t>Drop a core barrel. Core U1473A-85R from 750.4 mbsf to 756.1 mbsf. Pump 30 barrel high viscosity mud sweeps at 5 m intervals.</t>
  </si>
  <si>
    <t>Drop a core barrel. Core U1473A-86R from 756.1 mbsf to 660.1 mbsf. Pump 30 barrel high viscosity mud sweeps at 5 m intervals.</t>
  </si>
  <si>
    <t>Drop a core barrel. Core U1473A-87R from 660.1 mbsf to 769.8 mbsf. Pump 30 barrel high viscosity mud sweeps at 5 m intervals.</t>
  </si>
  <si>
    <t>Drop a core barrel. Core U1473A-88R from 769.8 mbsf to 779.5 mbsf. Pump 30 barrel high viscosity mud sweeps at 5 m intervals.</t>
  </si>
  <si>
    <t>Drop a core barrel. Core U1473A-89R from 779.5 mbsf to 789.2 mbsf. Pump 30 barrel high viscosity mud sweeps at 5 m intervals and a final 50 barrel high viscosity mud sweep before displacing the hole
with fresh water for logging</t>
  </si>
  <si>
    <t>Displace the hole with drill water. (290 barrels)</t>
  </si>
  <si>
    <t>POOH with the top drive from 789.2 mbsf to 730.3 mbsf. Observe zero overpull.</t>
  </si>
  <si>
    <t>Continue to POOH from 730.3 mbsf to 205.0 mbsf</t>
  </si>
  <si>
    <t>Pull the UGH and RIH with the VIT until the top of the cone is visible</t>
  </si>
  <si>
    <t>VIT 25</t>
  </si>
  <si>
    <t>Make up the circulating head and displace the top of the hole with drill water. (49 barrels)</t>
  </si>
  <si>
    <t>Continue to POOH to 693.4 mbrf. Cleared the seafloor at 1830 h. Offset the vessel 30 m east on clearing the seafloor.</t>
  </si>
  <si>
    <t>Pick up the top drive and the 20’ knobby.</t>
  </si>
  <si>
    <t>RIH with the RST tool on the coring line and release the bit at 1930 h. Recover the RST tool and run in with the reverse RST tool and shift the sleeve back to the original position.</t>
  </si>
  <si>
    <t>Position the vessel and reenter Hole U1473A at 2145 h</t>
  </si>
  <si>
    <t>Reentry 21</t>
  </si>
  <si>
    <t>RIH to 766.5 mbrf (45.5 mbsf). Position 20’ knobby and 30’ knobby through the guidehorn. End of pipe (EOP) is at 45.5 mbsf.</t>
  </si>
  <si>
    <t>Recover the VIT and assemble the rig floor</t>
  </si>
  <si>
    <t>Install the circulating head and rig up scaffolding and rig floor for logging. Hold safety meeting with Schlumberger to review logging activities.</t>
  </si>
  <si>
    <t>Logging</t>
  </si>
  <si>
    <t>Rig up logging tools #1 (triple combo)</t>
  </si>
  <si>
    <t>RIH with logging run #1 (triple combo). Tools in at 0050 h and RIH to 1509 mbrf (788.0 mbsf). Log down from the seafloor to the bottom of the hole. Make an upward calibration pass of ~150 m and go back to bottom. Log up from 788.0 mbsf. Tools back at the surface at 0530 h.</t>
  </si>
  <si>
    <t>Layout triple combo tool string</t>
  </si>
  <si>
    <t>Make up the FMS sonic tool string</t>
  </si>
  <si>
    <t>RIH with logging run #2 (FMS sonic). Tools in at 0815 h and RIH to 1509 mbrf (788.0 mbsf). Log down from the seafloor to the bottom of the hole. Make an upward pass with the FMS open to just below the EOP. Close the calipers and RIH to bottom at 788.0 mbsf. Log up on the second pass to just below the EOP and close the calipers. Reenter the drill pipe and pull the tools to surface. Tools at the surface at 1530 h.</t>
  </si>
  <si>
    <t>Layout the FMS sonic tool string</t>
  </si>
  <si>
    <t>Make up the UBI (Ultrasonic Borehole Imager) tool string and test</t>
  </si>
  <si>
    <t>triple combo</t>
  </si>
  <si>
    <t>FMS</t>
  </si>
  <si>
    <t>UBI</t>
  </si>
  <si>
    <t>RIH with logging run #3 (Ultrasonic Borehole Imager). Tool string in at 0815 h and RIH to 1509 mbrf (788.0 mbsf). Make an upward pass with the UBI at 129 m/h to ~1000 mbsf. Still logging upward at midnight. UBI out at 0245 h</t>
  </si>
  <si>
    <t>Layout tools from logging run #3</t>
  </si>
  <si>
    <t>Rig down Schlumberger equipment and clear rig floor of all logging support equipment</t>
  </si>
  <si>
    <t>Layout knobbies</t>
  </si>
  <si>
    <t>POOH with drill pipe. Clear the seafloor at 0415 h. Top connector of the MBR cleared the rotary table at 0555 h. Note: Top connector was missing the sleeve retainer ring.</t>
  </si>
  <si>
    <t>Make up a magnet fishing tool BHA with 2 boot type junk baskets and 2 stands of drill collars. RIH with drill pipe to 677.8 mbrf and fill drill pipe every 10 stands with seawater.</t>
  </si>
  <si>
    <t>Run 22. Magnet fishing tool</t>
  </si>
  <si>
    <t>Install and run VIT with subsea camera to aid in reentry</t>
  </si>
  <si>
    <t>Reentry 22</t>
  </si>
  <si>
    <t>Search and position the vessel for reentry. Reenter Hole U1473A at 1012 h and set the end of pipe (EOP) at 24.4 mbsf.</t>
  </si>
  <si>
    <t>VIT 26</t>
  </si>
  <si>
    <t>RIH from 24.4 mbsf to 763.0 mbsf. Fill the drill pipe with seawater every 10 stands.</t>
  </si>
  <si>
    <t>Pick up top drive and 20’ knobby.</t>
  </si>
  <si>
    <t>Continue to RIH from 763.0 mbsf to 789.2 mbsf.</t>
  </si>
  <si>
    <t>Pump a 50 barrel mud sweep on bottom, work boot baskets and magnet.</t>
  </si>
  <si>
    <t>POOH with top drive to 763.0 mbsf.</t>
  </si>
  <si>
    <t>Continue to POOH from 763.0 mbsf. Clear the seafloor at 1725 h and clear the rotary table at 1850 h. Layout fishing magnet and boot junk baskets. No sleeve retainer found on fishing magnet.</t>
  </si>
  <si>
    <t>Make up RCB bit and 4 stand BHA and RIH to 694.1 mbrf.</t>
  </si>
  <si>
    <t>Deploy the VIT and reenter Hole U1473A at 2229 h.</t>
  </si>
  <si>
    <t>RIH to 30.7 mbsf</t>
  </si>
  <si>
    <t>Recover VIT and coat line when pulling back and assemble the rig floor</t>
  </si>
  <si>
    <t>VIT 27. Reentry 23</t>
  </si>
  <si>
    <t>RIH from 30.7 mbsf to 759.3 mbsf. Observe zero drag during trip in.</t>
  </si>
  <si>
    <t>Pick up top drive and 20’ knobby</t>
  </si>
  <si>
    <t>Continue to RIH from 759.3 mbsf to 789.2 mbsf with the top drive. Tag tight at 782.8 mbsf. Maximum 3-5 klbs WOB with 350 amps.</t>
  </si>
  <si>
    <t>Drop core barrel and estimate slow circulating rates. Note excess pressure of 300 psi at 130 spm. Record pressures.</t>
  </si>
  <si>
    <t>Wash and ream to bottom at 1510.2 mbrf (789.2 mbsf) Note: 5 minutes reaming time with maximum 5 klbs WOB with 350 amps and 400 psi excess pump pressure. Circulate out a 30 barrel sweep of high viscosity mud at bottom.</t>
  </si>
  <si>
    <t>Recover the wash barrel</t>
  </si>
  <si>
    <t>Drop a RCB core barrel attempt to core. Note erratic torque on bottom. Maximum 2-3 klbs WOB and 350 amps.</t>
  </si>
  <si>
    <t>Set back a single and recover the core barrel</t>
  </si>
  <si>
    <t>POOH with the top drive to 759.3 mbsf</t>
  </si>
  <si>
    <t>Continue to POOH from 759.3 mbsf. Clear the seafloor at 0710 h, layout 6 drill collars to the drill collar racks and clear the rotary table at 1020 h. Inspect bit for damage.</t>
  </si>
  <si>
    <t>Make up the reverse circulating junk basket with both boot junk baskets and a 2
stand BHA and RIH to 699.6 mbrf.</t>
  </si>
  <si>
    <t>Deploy the VIT and reenter Hole U1473A at 1420 h</t>
  </si>
  <si>
    <t>RIH to 36.6 mbsf</t>
  </si>
  <si>
    <t>Recover VIT and coat line when pulling back and reassemble the rig floor</t>
  </si>
  <si>
    <t>RIH from 36.6 mbsf to 772.2 mbsf. Observe zero drag during trip in.</t>
  </si>
  <si>
    <t>Loss of power to the top drive. Continue to circulate and reciprocate the drill string</t>
  </si>
  <si>
    <t>Set back the top drive and the 20’ knobb</t>
  </si>
  <si>
    <t>Install the circulating head and continue to circulate and reciprocate the drill string while working on the top drive electrical problem</t>
  </si>
  <si>
    <t>Run 24. Reverse circulation junk basket</t>
  </si>
  <si>
    <t>VIT 28. Reentry 24</t>
  </si>
  <si>
    <t xml:space="preserve">Wash to bottom. </t>
  </si>
  <si>
    <t>Circulate 30 barrel sweep out at 796.2 mbsf. Drop the ball and activate the reverse circulating sub</t>
  </si>
  <si>
    <t>Cut over fish with RCJB. Advance .5 m. Milling time 1.5 h with 3-5K WOB at 70 RPM and 325-375 amps of torque and 155 spm of circulation at 700 psi.</t>
  </si>
  <si>
    <t>Layout the boot baskets, crossovers, 5 drill collars to the forward drill collar racks. The rig floor was secure at 0830 h. Thrusters and hydrophones raised.</t>
  </si>
  <si>
    <t>POOH with drill pipe. Cleared the seafloor at 0355 h. Set back 1 stand of drill collars and layout the reverse circulating sub at 0545 h. No junk recovered</t>
  </si>
  <si>
    <t>Underway to Port Louis, Mauritius</t>
  </si>
  <si>
    <t>Transit to Port Louis</t>
  </si>
  <si>
    <t>Run 20. C-7 RCB Coring Bit 10</t>
  </si>
  <si>
    <t>Run 21. C-7 RCB Coring Bit 11</t>
  </si>
  <si>
    <t>Run 23. C-7 RCB Coring Bit 12</t>
  </si>
  <si>
    <t>!!! Core 45M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</si>
</sst>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
  </numFmts>
  <fonts count="5"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color rgb="FF000000"/>
      <name val="Calibri"/>
      <family val="2"/>
      <scheme val="minor"/>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auto="1"/>
      </top>
      <bottom/>
      <diagonal/>
    </border>
  </borders>
  <cellStyleXfs count="264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9">
    <xf numFmtId="0" fontId="0" fillId="0" borderId="0" xfId="0"/>
    <xf numFmtId="0" fontId="0" fillId="0" borderId="0" xfId="0" applyAlignment="1">
      <alignment vertical="center"/>
    </xf>
    <xf numFmtId="0" fontId="0" fillId="0" borderId="0" xfId="0" applyAlignment="1">
      <alignment horizontal="center" vertical="center"/>
    </xf>
    <xf numFmtId="2" fontId="0" fillId="0" borderId="0" xfId="0" applyNumberFormat="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20" fontId="0" fillId="0" borderId="0" xfId="0" applyNumberFormat="1" applyAlignment="1">
      <alignment horizontal="center" vertical="center"/>
    </xf>
    <xf numFmtId="0" fontId="0" fillId="0" borderId="0" xfId="0" applyAlignment="1">
      <alignment vertical="center" wrapText="1"/>
    </xf>
    <xf numFmtId="0" fontId="0" fillId="0" borderId="1" xfId="0" applyBorder="1" applyAlignment="1">
      <alignment horizontal="center" vertical="center"/>
    </xf>
    <xf numFmtId="1" fontId="0" fillId="0" borderId="0" xfId="0" applyNumberFormat="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horizontal="center" vertical="center" wrapText="1"/>
    </xf>
    <xf numFmtId="164" fontId="0" fillId="0" borderId="0" xfId="0" applyNumberFormat="1" applyAlignment="1">
      <alignment horizontal="center" vertical="center"/>
    </xf>
    <xf numFmtId="0" fontId="0" fillId="0" borderId="0" xfId="0" applyNumberFormat="1" applyAlignment="1">
      <alignment horizontal="center" vertical="center"/>
    </xf>
    <xf numFmtId="0" fontId="0" fillId="0" borderId="0" xfId="0" applyFill="1" applyAlignment="1">
      <alignment horizontal="center" vertical="center"/>
    </xf>
    <xf numFmtId="0" fontId="0" fillId="0" borderId="1" xfId="0" applyFill="1" applyBorder="1" applyAlignment="1">
      <alignment horizontal="center" vertical="center"/>
    </xf>
    <xf numFmtId="0" fontId="0" fillId="0" borderId="0" xfId="0" applyNumberFormat="1" applyFill="1" applyAlignment="1">
      <alignment horizontal="center" vertical="center"/>
    </xf>
    <xf numFmtId="0" fontId="0" fillId="0" borderId="0" xfId="0" applyBorder="1" applyAlignment="1">
      <alignment vertical="center" wrapText="1"/>
    </xf>
    <xf numFmtId="20"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NumberFormat="1" applyBorder="1" applyAlignment="1">
      <alignment horizontal="center" vertical="center"/>
    </xf>
    <xf numFmtId="2" fontId="0" fillId="0" borderId="0" xfId="0" applyNumberFormat="1" applyBorder="1" applyAlignment="1">
      <alignment horizontal="center" vertical="center"/>
    </xf>
    <xf numFmtId="1" fontId="0" fillId="0" borderId="0" xfId="0" applyNumberFormat="1" applyBorder="1" applyAlignment="1">
      <alignment horizontal="center" vertical="center"/>
    </xf>
    <xf numFmtId="0" fontId="0" fillId="0" borderId="0" xfId="0" applyNumberFormat="1" applyFill="1" applyBorder="1" applyAlignment="1">
      <alignment horizontal="center" vertical="center"/>
    </xf>
    <xf numFmtId="0" fontId="3" fillId="0" borderId="0" xfId="0" applyFont="1" applyAlignment="1">
      <alignment vertical="center"/>
    </xf>
    <xf numFmtId="164" fontId="0" fillId="0" borderId="1" xfId="0" applyNumberFormat="1" applyBorder="1" applyAlignment="1">
      <alignment horizontal="center" vertical="center" wrapText="1"/>
    </xf>
    <xf numFmtId="0" fontId="0" fillId="0" borderId="0" xfId="0" applyFill="1" applyBorder="1" applyAlignment="1">
      <alignment horizontal="center" vertical="center"/>
    </xf>
    <xf numFmtId="0" fontId="0" fillId="0" borderId="2" xfId="0" applyBorder="1" applyAlignment="1">
      <alignment vertical="center" wrapText="1"/>
    </xf>
    <xf numFmtId="20" fontId="0" fillId="0" borderId="2" xfId="0" applyNumberFormat="1" applyBorder="1" applyAlignment="1">
      <alignment horizontal="center" vertical="center"/>
    </xf>
    <xf numFmtId="164"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2" xfId="0" applyNumberFormat="1" applyBorder="1" applyAlignment="1">
      <alignment horizontal="center" vertical="center"/>
    </xf>
    <xf numFmtId="2" fontId="0" fillId="0" borderId="2" xfId="0" applyNumberFormat="1" applyBorder="1" applyAlignment="1">
      <alignment horizontal="center" vertical="center"/>
    </xf>
    <xf numFmtId="1" fontId="0" fillId="0" borderId="2" xfId="0" applyNumberFormat="1" applyBorder="1" applyAlignment="1">
      <alignment horizontal="center" vertical="center"/>
    </xf>
    <xf numFmtId="0" fontId="0" fillId="0" borderId="2" xfId="0" applyNumberFormat="1" applyFill="1" applyBorder="1" applyAlignment="1">
      <alignment horizontal="center" vertical="center"/>
    </xf>
    <xf numFmtId="0" fontId="0" fillId="0" borderId="0" xfId="0" applyBorder="1" applyAlignment="1">
      <alignment vertical="center"/>
    </xf>
    <xf numFmtId="0" fontId="4" fillId="0" borderId="0" xfId="0" applyFont="1" applyAlignment="1">
      <alignment vertical="center" wrapText="1"/>
    </xf>
    <xf numFmtId="0" fontId="0" fillId="0" borderId="1" xfId="0" applyBorder="1" applyAlignment="1">
      <alignment horizontal="center" vertical="center"/>
    </xf>
    <xf numFmtId="0" fontId="0" fillId="0" borderId="2" xfId="0" applyFont="1" applyBorder="1" applyAlignment="1">
      <alignment vertical="center" wrapText="1"/>
    </xf>
    <xf numFmtId="0" fontId="0" fillId="0" borderId="1" xfId="0" applyBorder="1" applyAlignment="1">
      <alignment vertical="center" wrapText="1"/>
    </xf>
    <xf numFmtId="20"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0" fillId="0" borderId="1" xfId="0" applyNumberForma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164" fontId="4" fillId="0" borderId="0" xfId="0" applyNumberFormat="1" applyFont="1" applyAlignment="1">
      <alignment horizontal="center" vertical="center"/>
    </xf>
    <xf numFmtId="0" fontId="0" fillId="0" borderId="1" xfId="0" applyBorder="1" applyAlignment="1">
      <alignment horizontal="center" vertical="center"/>
    </xf>
    <xf numFmtId="164" fontId="4" fillId="0" borderId="1" xfId="0" applyNumberFormat="1" applyFont="1" applyBorder="1" applyAlignment="1">
      <alignment horizontal="center" vertical="center"/>
    </xf>
    <xf numFmtId="164" fontId="4" fillId="0" borderId="0"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cellXfs>
  <cellStyles count="2647">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xfId="643" builtinId="8" hidden="1"/>
    <cellStyle name="Lien hypertexte" xfId="645" builtinId="8" hidden="1"/>
    <cellStyle name="Lien hypertexte" xfId="647" builtinId="8" hidden="1"/>
    <cellStyle name="Lien hypertexte" xfId="649" builtinId="8" hidden="1"/>
    <cellStyle name="Lien hypertexte" xfId="651" builtinId="8" hidden="1"/>
    <cellStyle name="Lien hypertexte" xfId="653" builtinId="8" hidden="1"/>
    <cellStyle name="Lien hypertexte" xfId="655" builtinId="8" hidden="1"/>
    <cellStyle name="Lien hypertexte" xfId="657" builtinId="8" hidden="1"/>
    <cellStyle name="Lien hypertexte" xfId="659" builtinId="8" hidden="1"/>
    <cellStyle name="Lien hypertexte" xfId="661" builtinId="8" hidden="1"/>
    <cellStyle name="Lien hypertexte" xfId="663" builtinId="8" hidden="1"/>
    <cellStyle name="Lien hypertexte" xfId="665" builtinId="8" hidden="1"/>
    <cellStyle name="Lien hypertexte" xfId="667" builtinId="8" hidden="1"/>
    <cellStyle name="Lien hypertexte" xfId="669" builtinId="8" hidden="1"/>
    <cellStyle name="Lien hypertexte" xfId="671" builtinId="8" hidden="1"/>
    <cellStyle name="Lien hypertexte" xfId="673" builtinId="8" hidden="1"/>
    <cellStyle name="Lien hypertexte" xfId="675" builtinId="8" hidden="1"/>
    <cellStyle name="Lien hypertexte" xfId="677" builtinId="8" hidden="1"/>
    <cellStyle name="Lien hypertexte" xfId="679" builtinId="8" hidden="1"/>
    <cellStyle name="Lien hypertexte" xfId="681" builtinId="8" hidden="1"/>
    <cellStyle name="Lien hypertexte" xfId="683" builtinId="8" hidden="1"/>
    <cellStyle name="Lien hypertexte" xfId="685" builtinId="8" hidden="1"/>
    <cellStyle name="Lien hypertexte" xfId="687" builtinId="8" hidden="1"/>
    <cellStyle name="Lien hypertexte" xfId="689" builtinId="8" hidden="1"/>
    <cellStyle name="Lien hypertexte" xfId="691" builtinId="8" hidden="1"/>
    <cellStyle name="Lien hypertexte" xfId="693" builtinId="8" hidden="1"/>
    <cellStyle name="Lien hypertexte" xfId="695" builtinId="8" hidden="1"/>
    <cellStyle name="Lien hypertexte" xfId="697" builtinId="8" hidden="1"/>
    <cellStyle name="Lien hypertexte" xfId="699" builtinId="8" hidden="1"/>
    <cellStyle name="Lien hypertexte" xfId="701" builtinId="8" hidden="1"/>
    <cellStyle name="Lien hypertexte" xfId="703" builtinId="8" hidden="1"/>
    <cellStyle name="Lien hypertexte" xfId="705" builtinId="8" hidden="1"/>
    <cellStyle name="Lien hypertexte" xfId="707" builtinId="8" hidden="1"/>
    <cellStyle name="Lien hypertexte" xfId="709" builtinId="8" hidden="1"/>
    <cellStyle name="Lien hypertexte" xfId="711" builtinId="8" hidden="1"/>
    <cellStyle name="Lien hypertexte" xfId="713" builtinId="8" hidden="1"/>
    <cellStyle name="Lien hypertexte" xfId="715" builtinId="8" hidden="1"/>
    <cellStyle name="Lien hypertexte" xfId="717" builtinId="8" hidden="1"/>
    <cellStyle name="Lien hypertexte" xfId="719" builtinId="8" hidden="1"/>
    <cellStyle name="Lien hypertexte" xfId="721" builtinId="8" hidden="1"/>
    <cellStyle name="Lien hypertexte" xfId="723" builtinId="8" hidden="1"/>
    <cellStyle name="Lien hypertexte" xfId="725" builtinId="8" hidden="1"/>
    <cellStyle name="Lien hypertexte" xfId="727" builtinId="8" hidden="1"/>
    <cellStyle name="Lien hypertexte" xfId="729" builtinId="8" hidden="1"/>
    <cellStyle name="Lien hypertexte" xfId="731" builtinId="8" hidden="1"/>
    <cellStyle name="Lien hypertexte" xfId="733" builtinId="8" hidden="1"/>
    <cellStyle name="Lien hypertexte" xfId="735" builtinId="8" hidden="1"/>
    <cellStyle name="Lien hypertexte" xfId="737" builtinId="8" hidden="1"/>
    <cellStyle name="Lien hypertexte" xfId="739" builtinId="8" hidden="1"/>
    <cellStyle name="Lien hypertexte" xfId="741" builtinId="8" hidden="1"/>
    <cellStyle name="Lien hypertexte" xfId="743" builtinId="8" hidden="1"/>
    <cellStyle name="Lien hypertexte" xfId="745" builtinId="8" hidden="1"/>
    <cellStyle name="Lien hypertexte" xfId="747" builtinId="8" hidden="1"/>
    <cellStyle name="Lien hypertexte" xfId="749" builtinId="8" hidden="1"/>
    <cellStyle name="Lien hypertexte" xfId="751" builtinId="8" hidden="1"/>
    <cellStyle name="Lien hypertexte" xfId="753" builtinId="8" hidden="1"/>
    <cellStyle name="Lien hypertexte" xfId="755" builtinId="8" hidden="1"/>
    <cellStyle name="Lien hypertexte" xfId="757" builtinId="8" hidden="1"/>
    <cellStyle name="Lien hypertexte" xfId="759" builtinId="8" hidden="1"/>
    <cellStyle name="Lien hypertexte" xfId="761" builtinId="8" hidden="1"/>
    <cellStyle name="Lien hypertexte" xfId="763" builtinId="8" hidden="1"/>
    <cellStyle name="Lien hypertexte" xfId="765" builtinId="8" hidden="1"/>
    <cellStyle name="Lien hypertexte" xfId="767" builtinId="8" hidden="1"/>
    <cellStyle name="Lien hypertexte" xfId="769" builtinId="8" hidden="1"/>
    <cellStyle name="Lien hypertexte" xfId="771" builtinId="8" hidden="1"/>
    <cellStyle name="Lien hypertexte" xfId="773" builtinId="8" hidden="1"/>
    <cellStyle name="Lien hypertexte" xfId="775" builtinId="8" hidden="1"/>
    <cellStyle name="Lien hypertexte" xfId="777" builtinId="8" hidden="1"/>
    <cellStyle name="Lien hypertexte" xfId="779" builtinId="8" hidden="1"/>
    <cellStyle name="Lien hypertexte" xfId="781" builtinId="8" hidden="1"/>
    <cellStyle name="Lien hypertexte" xfId="783" builtinId="8" hidden="1"/>
    <cellStyle name="Lien hypertexte" xfId="785" builtinId="8" hidden="1"/>
    <cellStyle name="Lien hypertexte" xfId="787" builtinId="8" hidden="1"/>
    <cellStyle name="Lien hypertexte" xfId="789" builtinId="8" hidden="1"/>
    <cellStyle name="Lien hypertexte" xfId="791" builtinId="8" hidden="1"/>
    <cellStyle name="Lien hypertexte" xfId="793" builtinId="8" hidden="1"/>
    <cellStyle name="Lien hypertexte" xfId="795" builtinId="8" hidden="1"/>
    <cellStyle name="Lien hypertexte" xfId="797" builtinId="8" hidden="1"/>
    <cellStyle name="Lien hypertexte" xfId="799" builtinId="8" hidden="1"/>
    <cellStyle name="Lien hypertexte" xfId="801" builtinId="8" hidden="1"/>
    <cellStyle name="Lien hypertexte" xfId="803" builtinId="8" hidden="1"/>
    <cellStyle name="Lien hypertexte" xfId="805" builtinId="8" hidden="1"/>
    <cellStyle name="Lien hypertexte" xfId="807" builtinId="8" hidden="1"/>
    <cellStyle name="Lien hypertexte" xfId="809" builtinId="8" hidden="1"/>
    <cellStyle name="Lien hypertexte" xfId="811" builtinId="8" hidden="1"/>
    <cellStyle name="Lien hypertexte" xfId="813" builtinId="8" hidden="1"/>
    <cellStyle name="Lien hypertexte" xfId="815" builtinId="8" hidden="1"/>
    <cellStyle name="Lien hypertexte" xfId="817" builtinId="8" hidden="1"/>
    <cellStyle name="Lien hypertexte" xfId="819" builtinId="8" hidden="1"/>
    <cellStyle name="Lien hypertexte" xfId="821" builtinId="8" hidden="1"/>
    <cellStyle name="Lien hypertexte" xfId="823" builtinId="8" hidden="1"/>
    <cellStyle name="Lien hypertexte" xfId="825" builtinId="8" hidden="1"/>
    <cellStyle name="Lien hypertexte" xfId="827" builtinId="8" hidden="1"/>
    <cellStyle name="Lien hypertexte" xfId="829" builtinId="8" hidden="1"/>
    <cellStyle name="Lien hypertexte" xfId="831" builtinId="8" hidden="1"/>
    <cellStyle name="Lien hypertexte" xfId="833" builtinId="8" hidden="1"/>
    <cellStyle name="Lien hypertexte" xfId="835" builtinId="8" hidden="1"/>
    <cellStyle name="Lien hypertexte" xfId="837" builtinId="8" hidden="1"/>
    <cellStyle name="Lien hypertexte" xfId="839" builtinId="8" hidden="1"/>
    <cellStyle name="Lien hypertexte" xfId="841" builtinId="8" hidden="1"/>
    <cellStyle name="Lien hypertexte" xfId="843" builtinId="8" hidden="1"/>
    <cellStyle name="Lien hypertexte" xfId="845" builtinId="8" hidden="1"/>
    <cellStyle name="Lien hypertexte" xfId="847" builtinId="8" hidden="1"/>
    <cellStyle name="Lien hypertexte" xfId="849" builtinId="8" hidden="1"/>
    <cellStyle name="Lien hypertexte" xfId="851" builtinId="8" hidden="1"/>
    <cellStyle name="Lien hypertexte" xfId="853" builtinId="8" hidden="1"/>
    <cellStyle name="Lien hypertexte" xfId="855" builtinId="8" hidden="1"/>
    <cellStyle name="Lien hypertexte" xfId="857" builtinId="8" hidden="1"/>
    <cellStyle name="Lien hypertexte" xfId="859" builtinId="8" hidden="1"/>
    <cellStyle name="Lien hypertexte" xfId="861" builtinId="8" hidden="1"/>
    <cellStyle name="Lien hypertexte" xfId="863" builtinId="8" hidden="1"/>
    <cellStyle name="Lien hypertexte" xfId="865" builtinId="8" hidden="1"/>
    <cellStyle name="Lien hypertexte" xfId="867" builtinId="8" hidden="1"/>
    <cellStyle name="Lien hypertexte" xfId="869" builtinId="8" hidden="1"/>
    <cellStyle name="Lien hypertexte" xfId="871" builtinId="8" hidden="1"/>
    <cellStyle name="Lien hypertexte" xfId="873" builtinId="8" hidden="1"/>
    <cellStyle name="Lien hypertexte" xfId="875" builtinId="8" hidden="1"/>
    <cellStyle name="Lien hypertexte" xfId="877" builtinId="8" hidden="1"/>
    <cellStyle name="Lien hypertexte" xfId="879" builtinId="8" hidden="1"/>
    <cellStyle name="Lien hypertexte" xfId="881" builtinId="8" hidden="1"/>
    <cellStyle name="Lien hypertexte" xfId="883" builtinId="8" hidden="1"/>
    <cellStyle name="Lien hypertexte" xfId="885" builtinId="8" hidden="1"/>
    <cellStyle name="Lien hypertexte" xfId="887" builtinId="8" hidden="1"/>
    <cellStyle name="Lien hypertexte" xfId="889" builtinId="8" hidden="1"/>
    <cellStyle name="Lien hypertexte" xfId="891" builtinId="8" hidden="1"/>
    <cellStyle name="Lien hypertexte" xfId="893" builtinId="8" hidden="1"/>
    <cellStyle name="Lien hypertexte" xfId="895" builtinId="8" hidden="1"/>
    <cellStyle name="Lien hypertexte" xfId="897" builtinId="8" hidden="1"/>
    <cellStyle name="Lien hypertexte" xfId="899" builtinId="8" hidden="1"/>
    <cellStyle name="Lien hypertexte" xfId="901" builtinId="8" hidden="1"/>
    <cellStyle name="Lien hypertexte" xfId="903" builtinId="8" hidden="1"/>
    <cellStyle name="Lien hypertexte" xfId="905" builtinId="8" hidden="1"/>
    <cellStyle name="Lien hypertexte" xfId="907" builtinId="8" hidden="1"/>
    <cellStyle name="Lien hypertexte" xfId="909" builtinId="8" hidden="1"/>
    <cellStyle name="Lien hypertexte" xfId="911" builtinId="8" hidden="1"/>
    <cellStyle name="Lien hypertexte" xfId="913" builtinId="8" hidden="1"/>
    <cellStyle name="Lien hypertexte" xfId="915" builtinId="8" hidden="1"/>
    <cellStyle name="Lien hypertexte" xfId="917" builtinId="8" hidden="1"/>
    <cellStyle name="Lien hypertexte" xfId="919" builtinId="8" hidden="1"/>
    <cellStyle name="Lien hypertexte" xfId="921" builtinId="8" hidden="1"/>
    <cellStyle name="Lien hypertexte" xfId="923" builtinId="8" hidden="1"/>
    <cellStyle name="Lien hypertexte" xfId="925" builtinId="8" hidden="1"/>
    <cellStyle name="Lien hypertexte" xfId="927" builtinId="8" hidden="1"/>
    <cellStyle name="Lien hypertexte" xfId="929" builtinId="8" hidden="1"/>
    <cellStyle name="Lien hypertexte" xfId="931" builtinId="8" hidden="1"/>
    <cellStyle name="Lien hypertexte" xfId="933" builtinId="8" hidden="1"/>
    <cellStyle name="Lien hypertexte" xfId="935" builtinId="8" hidden="1"/>
    <cellStyle name="Lien hypertexte" xfId="937" builtinId="8" hidden="1"/>
    <cellStyle name="Lien hypertexte" xfId="939" builtinId="8" hidden="1"/>
    <cellStyle name="Lien hypertexte" xfId="941" builtinId="8" hidden="1"/>
    <cellStyle name="Lien hypertexte" xfId="943" builtinId="8" hidden="1"/>
    <cellStyle name="Lien hypertexte" xfId="945" builtinId="8" hidden="1"/>
    <cellStyle name="Lien hypertexte" xfId="947" builtinId="8" hidden="1"/>
    <cellStyle name="Lien hypertexte" xfId="949" builtinId="8" hidden="1"/>
    <cellStyle name="Lien hypertexte" xfId="951" builtinId="8" hidden="1"/>
    <cellStyle name="Lien hypertexte" xfId="953" builtinId="8" hidden="1"/>
    <cellStyle name="Lien hypertexte" xfId="955" builtinId="8" hidden="1"/>
    <cellStyle name="Lien hypertexte" xfId="957" builtinId="8" hidden="1"/>
    <cellStyle name="Lien hypertexte" xfId="959" builtinId="8" hidden="1"/>
    <cellStyle name="Lien hypertexte" xfId="961" builtinId="8" hidden="1"/>
    <cellStyle name="Lien hypertexte" xfId="963" builtinId="8" hidden="1"/>
    <cellStyle name="Lien hypertexte" xfId="965" builtinId="8" hidden="1"/>
    <cellStyle name="Lien hypertexte" xfId="967" builtinId="8" hidden="1"/>
    <cellStyle name="Lien hypertexte" xfId="969" builtinId="8" hidden="1"/>
    <cellStyle name="Lien hypertexte" xfId="971" builtinId="8" hidden="1"/>
    <cellStyle name="Lien hypertexte" xfId="973" builtinId="8" hidden="1"/>
    <cellStyle name="Lien hypertexte" xfId="975" builtinId="8" hidden="1"/>
    <cellStyle name="Lien hypertexte" xfId="977" builtinId="8" hidden="1"/>
    <cellStyle name="Lien hypertexte" xfId="979" builtinId="8" hidden="1"/>
    <cellStyle name="Lien hypertexte" xfId="981" builtinId="8" hidden="1"/>
    <cellStyle name="Lien hypertexte" xfId="983" builtinId="8" hidden="1"/>
    <cellStyle name="Lien hypertexte" xfId="985" builtinId="8" hidden="1"/>
    <cellStyle name="Lien hypertexte" xfId="987" builtinId="8" hidden="1"/>
    <cellStyle name="Lien hypertexte" xfId="989" builtinId="8" hidden="1"/>
    <cellStyle name="Lien hypertexte" xfId="991" builtinId="8" hidden="1"/>
    <cellStyle name="Lien hypertexte" xfId="993" builtinId="8" hidden="1"/>
    <cellStyle name="Lien hypertexte" xfId="995" builtinId="8" hidden="1"/>
    <cellStyle name="Lien hypertexte" xfId="997" builtinId="8" hidden="1"/>
    <cellStyle name="Lien hypertexte" xfId="999" builtinId="8" hidden="1"/>
    <cellStyle name="Lien hypertexte" xfId="1001" builtinId="8" hidden="1"/>
    <cellStyle name="Lien hypertexte" xfId="1003" builtinId="8" hidden="1"/>
    <cellStyle name="Lien hypertexte" xfId="1005" builtinId="8" hidden="1"/>
    <cellStyle name="Lien hypertexte" xfId="1007" builtinId="8" hidden="1"/>
    <cellStyle name="Lien hypertexte" xfId="1009" builtinId="8" hidden="1"/>
    <cellStyle name="Lien hypertexte" xfId="1011" builtinId="8" hidden="1"/>
    <cellStyle name="Lien hypertexte" xfId="1013" builtinId="8" hidden="1"/>
    <cellStyle name="Lien hypertexte" xfId="1015" builtinId="8" hidden="1"/>
    <cellStyle name="Lien hypertexte" xfId="1017" builtinId="8" hidden="1"/>
    <cellStyle name="Lien hypertexte" xfId="1019" builtinId="8" hidden="1"/>
    <cellStyle name="Lien hypertexte" xfId="1021" builtinId="8" hidden="1"/>
    <cellStyle name="Lien hypertexte" xfId="1023" builtinId="8" hidden="1"/>
    <cellStyle name="Lien hypertexte" xfId="1025" builtinId="8" hidden="1"/>
    <cellStyle name="Lien hypertexte" xfId="1027" builtinId="8" hidden="1"/>
    <cellStyle name="Lien hypertexte" xfId="1029" builtinId="8" hidden="1"/>
    <cellStyle name="Lien hypertexte" xfId="1031" builtinId="8" hidden="1"/>
    <cellStyle name="Lien hypertexte" xfId="1033" builtinId="8" hidden="1"/>
    <cellStyle name="Lien hypertexte" xfId="1035" builtinId="8" hidden="1"/>
    <cellStyle name="Lien hypertexte" xfId="1037" builtinId="8" hidden="1"/>
    <cellStyle name="Lien hypertexte" xfId="1039" builtinId="8" hidden="1"/>
    <cellStyle name="Lien hypertexte" xfId="1041" builtinId="8" hidden="1"/>
    <cellStyle name="Lien hypertexte" xfId="1043" builtinId="8" hidden="1"/>
    <cellStyle name="Lien hypertexte" xfId="1045" builtinId="8" hidden="1"/>
    <cellStyle name="Lien hypertexte" xfId="1047" builtinId="8" hidden="1"/>
    <cellStyle name="Lien hypertexte" xfId="1049" builtinId="8" hidden="1"/>
    <cellStyle name="Lien hypertexte" xfId="1051" builtinId="8" hidden="1"/>
    <cellStyle name="Lien hypertexte" xfId="1053" builtinId="8" hidden="1"/>
    <cellStyle name="Lien hypertexte" xfId="1055" builtinId="8" hidden="1"/>
    <cellStyle name="Lien hypertexte" xfId="1057" builtinId="8" hidden="1"/>
    <cellStyle name="Lien hypertexte" xfId="1059" builtinId="8" hidden="1"/>
    <cellStyle name="Lien hypertexte" xfId="1061" builtinId="8" hidden="1"/>
    <cellStyle name="Lien hypertexte" xfId="1063" builtinId="8" hidden="1"/>
    <cellStyle name="Lien hypertexte" xfId="1065" builtinId="8" hidden="1"/>
    <cellStyle name="Lien hypertexte" xfId="1067" builtinId="8" hidden="1"/>
    <cellStyle name="Lien hypertexte" xfId="1069" builtinId="8" hidden="1"/>
    <cellStyle name="Lien hypertexte" xfId="1071" builtinId="8" hidden="1"/>
    <cellStyle name="Lien hypertexte" xfId="1073" builtinId="8" hidden="1"/>
    <cellStyle name="Lien hypertexte" xfId="1075" builtinId="8" hidden="1"/>
    <cellStyle name="Lien hypertexte" xfId="1077" builtinId="8" hidden="1"/>
    <cellStyle name="Lien hypertexte" xfId="1079" builtinId="8" hidden="1"/>
    <cellStyle name="Lien hypertexte" xfId="1081" builtinId="8" hidden="1"/>
    <cellStyle name="Lien hypertexte" xfId="1083" builtinId="8" hidden="1"/>
    <cellStyle name="Lien hypertexte" xfId="1085" builtinId="8" hidden="1"/>
    <cellStyle name="Lien hypertexte" xfId="1087" builtinId="8" hidden="1"/>
    <cellStyle name="Lien hypertexte" xfId="1089" builtinId="8" hidden="1"/>
    <cellStyle name="Lien hypertexte" xfId="1091" builtinId="8" hidden="1"/>
    <cellStyle name="Lien hypertexte" xfId="1093" builtinId="8" hidden="1"/>
    <cellStyle name="Lien hypertexte" xfId="1095" builtinId="8" hidden="1"/>
    <cellStyle name="Lien hypertexte" xfId="1097" builtinId="8" hidden="1"/>
    <cellStyle name="Lien hypertexte" xfId="1099" builtinId="8" hidden="1"/>
    <cellStyle name="Lien hypertexte" xfId="1101" builtinId="8" hidden="1"/>
    <cellStyle name="Lien hypertexte" xfId="1103" builtinId="8" hidden="1"/>
    <cellStyle name="Lien hypertexte" xfId="1105" builtinId="8" hidden="1"/>
    <cellStyle name="Lien hypertexte" xfId="1107" builtinId="8" hidden="1"/>
    <cellStyle name="Lien hypertexte" xfId="1109" builtinId="8" hidden="1"/>
    <cellStyle name="Lien hypertexte" xfId="1111" builtinId="8" hidden="1"/>
    <cellStyle name="Lien hypertexte" xfId="1113" builtinId="8" hidden="1"/>
    <cellStyle name="Lien hypertexte" xfId="1115" builtinId="8" hidden="1"/>
    <cellStyle name="Lien hypertexte" xfId="1117" builtinId="8" hidden="1"/>
    <cellStyle name="Lien hypertexte" xfId="1119" builtinId="8" hidden="1"/>
    <cellStyle name="Lien hypertexte" xfId="1121" builtinId="8" hidden="1"/>
    <cellStyle name="Lien hypertexte" xfId="1123" builtinId="8" hidden="1"/>
    <cellStyle name="Lien hypertexte" xfId="1125" builtinId="8" hidden="1"/>
    <cellStyle name="Lien hypertexte" xfId="1127" builtinId="8" hidden="1"/>
    <cellStyle name="Lien hypertexte" xfId="1129" builtinId="8" hidden="1"/>
    <cellStyle name="Lien hypertexte" xfId="1131" builtinId="8" hidden="1"/>
    <cellStyle name="Lien hypertexte" xfId="1133" builtinId="8" hidden="1"/>
    <cellStyle name="Lien hypertexte" xfId="1135" builtinId="8" hidden="1"/>
    <cellStyle name="Lien hypertexte" xfId="1137" builtinId="8" hidden="1"/>
    <cellStyle name="Lien hypertexte" xfId="1139" builtinId="8" hidden="1"/>
    <cellStyle name="Lien hypertexte" xfId="1141" builtinId="8" hidden="1"/>
    <cellStyle name="Lien hypertexte" xfId="1143" builtinId="8" hidden="1"/>
    <cellStyle name="Lien hypertexte" xfId="1145" builtinId="8" hidden="1"/>
    <cellStyle name="Lien hypertexte" xfId="1147" builtinId="8" hidden="1"/>
    <cellStyle name="Lien hypertexte" xfId="1149" builtinId="8" hidden="1"/>
    <cellStyle name="Lien hypertexte" xfId="1151" builtinId="8" hidden="1"/>
    <cellStyle name="Lien hypertexte" xfId="1153" builtinId="8" hidden="1"/>
    <cellStyle name="Lien hypertexte" xfId="1155" builtinId="8" hidden="1"/>
    <cellStyle name="Lien hypertexte" xfId="1157" builtinId="8" hidden="1"/>
    <cellStyle name="Lien hypertexte" xfId="1159" builtinId="8" hidden="1"/>
    <cellStyle name="Lien hypertexte" xfId="1161" builtinId="8" hidden="1"/>
    <cellStyle name="Lien hypertexte" xfId="1163" builtinId="8" hidden="1"/>
    <cellStyle name="Lien hypertexte" xfId="1165" builtinId="8" hidden="1"/>
    <cellStyle name="Lien hypertexte" xfId="1167" builtinId="8" hidden="1"/>
    <cellStyle name="Lien hypertexte" xfId="1169" builtinId="8" hidden="1"/>
    <cellStyle name="Lien hypertexte" xfId="1171" builtinId="8" hidden="1"/>
    <cellStyle name="Lien hypertexte" xfId="1173" builtinId="8" hidden="1"/>
    <cellStyle name="Lien hypertexte" xfId="1175" builtinId="8" hidden="1"/>
    <cellStyle name="Lien hypertexte" xfId="1177" builtinId="8" hidden="1"/>
    <cellStyle name="Lien hypertexte" xfId="1179" builtinId="8" hidden="1"/>
    <cellStyle name="Lien hypertexte" xfId="1181" builtinId="8" hidden="1"/>
    <cellStyle name="Lien hypertexte" xfId="1183" builtinId="8" hidden="1"/>
    <cellStyle name="Lien hypertexte" xfId="1185" builtinId="8" hidden="1"/>
    <cellStyle name="Lien hypertexte" xfId="1187" builtinId="8" hidden="1"/>
    <cellStyle name="Lien hypertexte" xfId="1189" builtinId="8" hidden="1"/>
    <cellStyle name="Lien hypertexte" xfId="1191" builtinId="8" hidden="1"/>
    <cellStyle name="Lien hypertexte" xfId="1193" builtinId="8" hidden="1"/>
    <cellStyle name="Lien hypertexte" xfId="1195" builtinId="8" hidden="1"/>
    <cellStyle name="Lien hypertexte" xfId="1197" builtinId="8" hidden="1"/>
    <cellStyle name="Lien hypertexte" xfId="1199" builtinId="8" hidden="1"/>
    <cellStyle name="Lien hypertexte" xfId="1201" builtinId="8" hidden="1"/>
    <cellStyle name="Lien hypertexte" xfId="1203" builtinId="8" hidden="1"/>
    <cellStyle name="Lien hypertexte" xfId="1205" builtinId="8" hidden="1"/>
    <cellStyle name="Lien hypertexte" xfId="1207" builtinId="8" hidden="1"/>
    <cellStyle name="Lien hypertexte" xfId="1209" builtinId="8" hidden="1"/>
    <cellStyle name="Lien hypertexte" xfId="1211" builtinId="8" hidden="1"/>
    <cellStyle name="Lien hypertexte" xfId="1213" builtinId="8" hidden="1"/>
    <cellStyle name="Lien hypertexte" xfId="1215" builtinId="8" hidden="1"/>
    <cellStyle name="Lien hypertexte" xfId="1217" builtinId="8" hidden="1"/>
    <cellStyle name="Lien hypertexte" xfId="1219" builtinId="8" hidden="1"/>
    <cellStyle name="Lien hypertexte" xfId="1221" builtinId="8" hidden="1"/>
    <cellStyle name="Lien hypertexte" xfId="1223" builtinId="8" hidden="1"/>
    <cellStyle name="Lien hypertexte" xfId="1225" builtinId="8" hidden="1"/>
    <cellStyle name="Lien hypertexte" xfId="1227" builtinId="8" hidden="1"/>
    <cellStyle name="Lien hypertexte" xfId="1229" builtinId="8" hidden="1"/>
    <cellStyle name="Lien hypertexte" xfId="1231" builtinId="8" hidden="1"/>
    <cellStyle name="Lien hypertexte" xfId="1233" builtinId="8" hidden="1"/>
    <cellStyle name="Lien hypertexte" xfId="1235" builtinId="8" hidden="1"/>
    <cellStyle name="Lien hypertexte" xfId="1237" builtinId="8" hidden="1"/>
    <cellStyle name="Lien hypertexte" xfId="1239" builtinId="8" hidden="1"/>
    <cellStyle name="Lien hypertexte" xfId="1241" builtinId="8" hidden="1"/>
    <cellStyle name="Lien hypertexte" xfId="1243" builtinId="8" hidden="1"/>
    <cellStyle name="Lien hypertexte" xfId="1245" builtinId="8" hidden="1"/>
    <cellStyle name="Lien hypertexte" xfId="1247" builtinId="8" hidden="1"/>
    <cellStyle name="Lien hypertexte" xfId="1249" builtinId="8" hidden="1"/>
    <cellStyle name="Lien hypertexte" xfId="1251" builtinId="8" hidden="1"/>
    <cellStyle name="Lien hypertexte" xfId="1253" builtinId="8" hidden="1"/>
    <cellStyle name="Lien hypertexte" xfId="1255" builtinId="8" hidden="1"/>
    <cellStyle name="Lien hypertexte" xfId="1257" builtinId="8" hidden="1"/>
    <cellStyle name="Lien hypertexte" xfId="1259" builtinId="8" hidden="1"/>
    <cellStyle name="Lien hypertexte" xfId="1261" builtinId="8" hidden="1"/>
    <cellStyle name="Lien hypertexte" xfId="1263" builtinId="8" hidden="1"/>
    <cellStyle name="Lien hypertexte" xfId="1265" builtinId="8" hidden="1"/>
    <cellStyle name="Lien hypertexte" xfId="1267" builtinId="8" hidden="1"/>
    <cellStyle name="Lien hypertexte" xfId="1269" builtinId="8" hidden="1"/>
    <cellStyle name="Lien hypertexte" xfId="1271" builtinId="8" hidden="1"/>
    <cellStyle name="Lien hypertexte" xfId="1273" builtinId="8" hidden="1"/>
    <cellStyle name="Lien hypertexte" xfId="1275" builtinId="8" hidden="1"/>
    <cellStyle name="Lien hypertexte" xfId="1277" builtinId="8" hidden="1"/>
    <cellStyle name="Lien hypertexte" xfId="1279" builtinId="8" hidden="1"/>
    <cellStyle name="Lien hypertexte" xfId="1281" builtinId="8" hidden="1"/>
    <cellStyle name="Lien hypertexte" xfId="1283" builtinId="8" hidden="1"/>
    <cellStyle name="Lien hypertexte" xfId="1285" builtinId="8" hidden="1"/>
    <cellStyle name="Lien hypertexte" xfId="1287" builtinId="8" hidden="1"/>
    <cellStyle name="Lien hypertexte" xfId="1289" builtinId="8" hidden="1"/>
    <cellStyle name="Lien hypertexte" xfId="1291" builtinId="8" hidden="1"/>
    <cellStyle name="Lien hypertexte" xfId="1293" builtinId="8" hidden="1"/>
    <cellStyle name="Lien hypertexte" xfId="1295" builtinId="8" hidden="1"/>
    <cellStyle name="Lien hypertexte" xfId="1297" builtinId="8" hidden="1"/>
    <cellStyle name="Lien hypertexte" xfId="1299" builtinId="8" hidden="1"/>
    <cellStyle name="Lien hypertexte" xfId="1301" builtinId="8" hidden="1"/>
    <cellStyle name="Lien hypertexte" xfId="1303" builtinId="8" hidden="1"/>
    <cellStyle name="Lien hypertexte" xfId="1305" builtinId="8" hidden="1"/>
    <cellStyle name="Lien hypertexte" xfId="1307" builtinId="8" hidden="1"/>
    <cellStyle name="Lien hypertexte" xfId="1309" builtinId="8" hidden="1"/>
    <cellStyle name="Lien hypertexte" xfId="1311" builtinId="8" hidden="1"/>
    <cellStyle name="Lien hypertexte" xfId="1313" builtinId="8" hidden="1"/>
    <cellStyle name="Lien hypertexte" xfId="1315" builtinId="8" hidden="1"/>
    <cellStyle name="Lien hypertexte" xfId="1317" builtinId="8" hidden="1"/>
    <cellStyle name="Lien hypertexte" xfId="1319" builtinId="8" hidden="1"/>
    <cellStyle name="Lien hypertexte" xfId="1321" builtinId="8" hidden="1"/>
    <cellStyle name="Lien hypertexte" xfId="1323" builtinId="8" hidden="1"/>
    <cellStyle name="Lien hypertexte" xfId="1325" builtinId="8" hidden="1"/>
    <cellStyle name="Lien hypertexte" xfId="1327" builtinId="8" hidden="1"/>
    <cellStyle name="Lien hypertexte" xfId="1329" builtinId="8" hidden="1"/>
    <cellStyle name="Lien hypertexte" xfId="1331" builtinId="8" hidden="1"/>
    <cellStyle name="Lien hypertexte" xfId="1333" builtinId="8" hidden="1"/>
    <cellStyle name="Lien hypertexte" xfId="1335" builtinId="8" hidden="1"/>
    <cellStyle name="Lien hypertexte" xfId="1337" builtinId="8" hidden="1"/>
    <cellStyle name="Lien hypertexte" xfId="1339" builtinId="8" hidden="1"/>
    <cellStyle name="Lien hypertexte" xfId="1341" builtinId="8" hidden="1"/>
    <cellStyle name="Lien hypertexte" xfId="1343" builtinId="8" hidden="1"/>
    <cellStyle name="Lien hypertexte" xfId="1345" builtinId="8" hidden="1"/>
    <cellStyle name="Lien hypertexte" xfId="1347" builtinId="8" hidden="1"/>
    <cellStyle name="Lien hypertexte" xfId="1349" builtinId="8" hidden="1"/>
    <cellStyle name="Lien hypertexte" xfId="1351" builtinId="8" hidden="1"/>
    <cellStyle name="Lien hypertexte" xfId="1353" builtinId="8" hidden="1"/>
    <cellStyle name="Lien hypertexte" xfId="1355" builtinId="8" hidden="1"/>
    <cellStyle name="Lien hypertexte" xfId="1357" builtinId="8" hidden="1"/>
    <cellStyle name="Lien hypertexte" xfId="1359" builtinId="8" hidden="1"/>
    <cellStyle name="Lien hypertexte" xfId="1361" builtinId="8" hidden="1"/>
    <cellStyle name="Lien hypertexte" xfId="1363" builtinId="8" hidden="1"/>
    <cellStyle name="Lien hypertexte" xfId="1365" builtinId="8" hidden="1"/>
    <cellStyle name="Lien hypertexte" xfId="1367" builtinId="8" hidden="1"/>
    <cellStyle name="Lien hypertexte" xfId="1369" builtinId="8" hidden="1"/>
    <cellStyle name="Lien hypertexte" xfId="1371" builtinId="8" hidden="1"/>
    <cellStyle name="Lien hypertexte" xfId="1373" builtinId="8" hidden="1"/>
    <cellStyle name="Lien hypertexte" xfId="1375" builtinId="8" hidden="1"/>
    <cellStyle name="Lien hypertexte" xfId="1377" builtinId="8" hidden="1"/>
    <cellStyle name="Lien hypertexte" xfId="1379" builtinId="8" hidden="1"/>
    <cellStyle name="Lien hypertexte" xfId="1381" builtinId="8" hidden="1"/>
    <cellStyle name="Lien hypertexte" xfId="1383" builtinId="8" hidden="1"/>
    <cellStyle name="Lien hypertexte" xfId="1385" builtinId="8" hidden="1"/>
    <cellStyle name="Lien hypertexte" xfId="1387" builtinId="8" hidden="1"/>
    <cellStyle name="Lien hypertexte" xfId="1389" builtinId="8" hidden="1"/>
    <cellStyle name="Lien hypertexte" xfId="1391" builtinId="8" hidden="1"/>
    <cellStyle name="Lien hypertexte" xfId="1393" builtinId="8" hidden="1"/>
    <cellStyle name="Lien hypertexte" xfId="1395" builtinId="8" hidden="1"/>
    <cellStyle name="Lien hypertexte" xfId="1397" builtinId="8" hidden="1"/>
    <cellStyle name="Lien hypertexte" xfId="1399" builtinId="8" hidden="1"/>
    <cellStyle name="Lien hypertexte" xfId="1401" builtinId="8" hidden="1"/>
    <cellStyle name="Lien hypertexte" xfId="1403" builtinId="8" hidden="1"/>
    <cellStyle name="Lien hypertexte" xfId="1405" builtinId="8" hidden="1"/>
    <cellStyle name="Lien hypertexte" xfId="1407" builtinId="8" hidden="1"/>
    <cellStyle name="Lien hypertexte" xfId="1409" builtinId="8" hidden="1"/>
    <cellStyle name="Lien hypertexte" xfId="1411" builtinId="8" hidden="1"/>
    <cellStyle name="Lien hypertexte" xfId="1413" builtinId="8" hidden="1"/>
    <cellStyle name="Lien hypertexte" xfId="1415" builtinId="8" hidden="1"/>
    <cellStyle name="Lien hypertexte" xfId="1417" builtinId="8" hidden="1"/>
    <cellStyle name="Lien hypertexte" xfId="1419" builtinId="8" hidden="1"/>
    <cellStyle name="Lien hypertexte" xfId="1421" builtinId="8" hidden="1"/>
    <cellStyle name="Lien hypertexte" xfId="1423" builtinId="8" hidden="1"/>
    <cellStyle name="Lien hypertexte" xfId="1425" builtinId="8" hidden="1"/>
    <cellStyle name="Lien hypertexte" xfId="1427" builtinId="8" hidden="1"/>
    <cellStyle name="Lien hypertexte" xfId="1429" builtinId="8" hidden="1"/>
    <cellStyle name="Lien hypertexte" xfId="1431" builtinId="8" hidden="1"/>
    <cellStyle name="Lien hypertexte" xfId="1433" builtinId="8" hidden="1"/>
    <cellStyle name="Lien hypertexte" xfId="1435" builtinId="8" hidden="1"/>
    <cellStyle name="Lien hypertexte" xfId="1437" builtinId="8" hidden="1"/>
    <cellStyle name="Lien hypertexte" xfId="1439" builtinId="8" hidden="1"/>
    <cellStyle name="Lien hypertexte" xfId="1441" builtinId="8" hidden="1"/>
    <cellStyle name="Lien hypertexte" xfId="1443" builtinId="8" hidden="1"/>
    <cellStyle name="Lien hypertexte" xfId="1445" builtinId="8" hidden="1"/>
    <cellStyle name="Lien hypertexte" xfId="1447" builtinId="8" hidden="1"/>
    <cellStyle name="Lien hypertexte" xfId="1449" builtinId="8" hidden="1"/>
    <cellStyle name="Lien hypertexte" xfId="1451" builtinId="8" hidden="1"/>
    <cellStyle name="Lien hypertexte" xfId="1453" builtinId="8" hidden="1"/>
    <cellStyle name="Lien hypertexte" xfId="1455" builtinId="8" hidden="1"/>
    <cellStyle name="Lien hypertexte" xfId="1457" builtinId="8" hidden="1"/>
    <cellStyle name="Lien hypertexte" xfId="1459" builtinId="8" hidden="1"/>
    <cellStyle name="Lien hypertexte" xfId="1461" builtinId="8" hidden="1"/>
    <cellStyle name="Lien hypertexte" xfId="1463" builtinId="8" hidden="1"/>
    <cellStyle name="Lien hypertexte" xfId="1465" builtinId="8" hidden="1"/>
    <cellStyle name="Lien hypertexte" xfId="1467" builtinId="8" hidden="1"/>
    <cellStyle name="Lien hypertexte" xfId="1469" builtinId="8" hidden="1"/>
    <cellStyle name="Lien hypertexte" xfId="1471" builtinId="8" hidden="1"/>
    <cellStyle name="Lien hypertexte" xfId="1473" builtinId="8" hidden="1"/>
    <cellStyle name="Lien hypertexte" xfId="1475" builtinId="8" hidden="1"/>
    <cellStyle name="Lien hypertexte" xfId="1477" builtinId="8" hidden="1"/>
    <cellStyle name="Lien hypertexte" xfId="1479" builtinId="8" hidden="1"/>
    <cellStyle name="Lien hypertexte" xfId="1481" builtinId="8" hidden="1"/>
    <cellStyle name="Lien hypertexte" xfId="1483" builtinId="8" hidden="1"/>
    <cellStyle name="Lien hypertexte" xfId="1485" builtinId="8" hidden="1"/>
    <cellStyle name="Lien hypertexte" xfId="1487" builtinId="8" hidden="1"/>
    <cellStyle name="Lien hypertexte" xfId="1489" builtinId="8" hidden="1"/>
    <cellStyle name="Lien hypertexte" xfId="1491" builtinId="8" hidden="1"/>
    <cellStyle name="Lien hypertexte" xfId="1493" builtinId="8" hidden="1"/>
    <cellStyle name="Lien hypertexte" xfId="1495" builtinId="8" hidden="1"/>
    <cellStyle name="Lien hypertexte" xfId="1497" builtinId="8" hidden="1"/>
    <cellStyle name="Lien hypertexte" xfId="1499" builtinId="8" hidden="1"/>
    <cellStyle name="Lien hypertexte" xfId="1501" builtinId="8" hidden="1"/>
    <cellStyle name="Lien hypertexte" xfId="1503" builtinId="8" hidden="1"/>
    <cellStyle name="Lien hypertexte" xfId="1505" builtinId="8" hidden="1"/>
    <cellStyle name="Lien hypertexte" xfId="1507" builtinId="8" hidden="1"/>
    <cellStyle name="Lien hypertexte" xfId="1509" builtinId="8" hidden="1"/>
    <cellStyle name="Lien hypertexte" xfId="1511" builtinId="8" hidden="1"/>
    <cellStyle name="Lien hypertexte" xfId="1513" builtinId="8" hidden="1"/>
    <cellStyle name="Lien hypertexte" xfId="1515" builtinId="8" hidden="1"/>
    <cellStyle name="Lien hypertexte" xfId="1517" builtinId="8" hidden="1"/>
    <cellStyle name="Lien hypertexte" xfId="1519" builtinId="8" hidden="1"/>
    <cellStyle name="Lien hypertexte" xfId="1521" builtinId="8" hidden="1"/>
    <cellStyle name="Lien hypertexte" xfId="1523" builtinId="8" hidden="1"/>
    <cellStyle name="Lien hypertexte" xfId="1525" builtinId="8" hidden="1"/>
    <cellStyle name="Lien hypertexte" xfId="1527" builtinId="8" hidden="1"/>
    <cellStyle name="Lien hypertexte" xfId="1529" builtinId="8" hidden="1"/>
    <cellStyle name="Lien hypertexte" xfId="1531" builtinId="8" hidden="1"/>
    <cellStyle name="Lien hypertexte" xfId="1533" builtinId="8" hidden="1"/>
    <cellStyle name="Lien hypertexte" xfId="1535" builtinId="8" hidden="1"/>
    <cellStyle name="Lien hypertexte" xfId="1537" builtinId="8" hidden="1"/>
    <cellStyle name="Lien hypertexte" xfId="1539" builtinId="8" hidden="1"/>
    <cellStyle name="Lien hypertexte" xfId="1541" builtinId="8" hidden="1"/>
    <cellStyle name="Lien hypertexte" xfId="1543" builtinId="8" hidden="1"/>
    <cellStyle name="Lien hypertexte" xfId="1545" builtinId="8" hidden="1"/>
    <cellStyle name="Lien hypertexte" xfId="1547" builtinId="8" hidden="1"/>
    <cellStyle name="Lien hypertexte" xfId="1549" builtinId="8" hidden="1"/>
    <cellStyle name="Lien hypertexte" xfId="1551" builtinId="8" hidden="1"/>
    <cellStyle name="Lien hypertexte" xfId="1553" builtinId="8" hidden="1"/>
    <cellStyle name="Lien hypertexte" xfId="1555" builtinId="8" hidden="1"/>
    <cellStyle name="Lien hypertexte" xfId="1557" builtinId="8" hidden="1"/>
    <cellStyle name="Lien hypertexte" xfId="1559" builtinId="8" hidden="1"/>
    <cellStyle name="Lien hypertexte" xfId="1561" builtinId="8" hidden="1"/>
    <cellStyle name="Lien hypertexte" xfId="1563" builtinId="8" hidden="1"/>
    <cellStyle name="Lien hypertexte" xfId="1565" builtinId="8" hidden="1"/>
    <cellStyle name="Lien hypertexte" xfId="1567" builtinId="8" hidden="1"/>
    <cellStyle name="Lien hypertexte" xfId="1569" builtinId="8" hidden="1"/>
    <cellStyle name="Lien hypertexte" xfId="1571" builtinId="8" hidden="1"/>
    <cellStyle name="Lien hypertexte" xfId="1573" builtinId="8" hidden="1"/>
    <cellStyle name="Lien hypertexte" xfId="1575" builtinId="8" hidden="1"/>
    <cellStyle name="Lien hypertexte" xfId="1577" builtinId="8" hidden="1"/>
    <cellStyle name="Lien hypertexte" xfId="1579" builtinId="8" hidden="1"/>
    <cellStyle name="Lien hypertexte" xfId="1581" builtinId="8" hidden="1"/>
    <cellStyle name="Lien hypertexte" xfId="1583" builtinId="8" hidden="1"/>
    <cellStyle name="Lien hypertexte" xfId="1585" builtinId="8" hidden="1"/>
    <cellStyle name="Lien hypertexte" xfId="1587" builtinId="8" hidden="1"/>
    <cellStyle name="Lien hypertexte" xfId="1589" builtinId="8" hidden="1"/>
    <cellStyle name="Lien hypertexte" xfId="1591" builtinId="8" hidden="1"/>
    <cellStyle name="Lien hypertexte" xfId="1593" builtinId="8" hidden="1"/>
    <cellStyle name="Lien hypertexte" xfId="1595" builtinId="8" hidden="1"/>
    <cellStyle name="Lien hypertexte" xfId="1597" builtinId="8" hidden="1"/>
    <cellStyle name="Lien hypertexte" xfId="1599" builtinId="8" hidden="1"/>
    <cellStyle name="Lien hypertexte" xfId="1601" builtinId="8" hidden="1"/>
    <cellStyle name="Lien hypertexte" xfId="1603" builtinId="8" hidden="1"/>
    <cellStyle name="Lien hypertexte" xfId="1605" builtinId="8" hidden="1"/>
    <cellStyle name="Lien hypertexte" xfId="1607" builtinId="8" hidden="1"/>
    <cellStyle name="Lien hypertexte" xfId="1609" builtinId="8" hidden="1"/>
    <cellStyle name="Lien hypertexte" xfId="1611" builtinId="8" hidden="1"/>
    <cellStyle name="Lien hypertexte" xfId="1613" builtinId="8" hidden="1"/>
    <cellStyle name="Lien hypertexte" xfId="1615" builtinId="8" hidden="1"/>
    <cellStyle name="Lien hypertexte" xfId="1617" builtinId="8" hidden="1"/>
    <cellStyle name="Lien hypertexte" xfId="1619" builtinId="8" hidden="1"/>
    <cellStyle name="Lien hypertexte" xfId="1621" builtinId="8" hidden="1"/>
    <cellStyle name="Lien hypertexte" xfId="1623" builtinId="8" hidden="1"/>
    <cellStyle name="Lien hypertexte" xfId="1625" builtinId="8" hidden="1"/>
    <cellStyle name="Lien hypertexte" xfId="1627" builtinId="8" hidden="1"/>
    <cellStyle name="Lien hypertexte" xfId="1629" builtinId="8" hidden="1"/>
    <cellStyle name="Lien hypertexte" xfId="1631" builtinId="8" hidden="1"/>
    <cellStyle name="Lien hypertexte" xfId="1633" builtinId="8" hidden="1"/>
    <cellStyle name="Lien hypertexte" xfId="1635" builtinId="8" hidden="1"/>
    <cellStyle name="Lien hypertexte" xfId="1637" builtinId="8" hidden="1"/>
    <cellStyle name="Lien hypertexte" xfId="1639" builtinId="8" hidden="1"/>
    <cellStyle name="Lien hypertexte" xfId="1641" builtinId="8" hidden="1"/>
    <cellStyle name="Lien hypertexte" xfId="1643" builtinId="8" hidden="1"/>
    <cellStyle name="Lien hypertexte" xfId="1645" builtinId="8" hidden="1"/>
    <cellStyle name="Lien hypertexte" xfId="1647" builtinId="8" hidden="1"/>
    <cellStyle name="Lien hypertexte" xfId="1649" builtinId="8" hidden="1"/>
    <cellStyle name="Lien hypertexte" xfId="1651" builtinId="8" hidden="1"/>
    <cellStyle name="Lien hypertexte" xfId="1653" builtinId="8" hidden="1"/>
    <cellStyle name="Lien hypertexte" xfId="1655" builtinId="8" hidden="1"/>
    <cellStyle name="Lien hypertexte" xfId="1657" builtinId="8" hidden="1"/>
    <cellStyle name="Lien hypertexte" xfId="1659" builtinId="8" hidden="1"/>
    <cellStyle name="Lien hypertexte" xfId="1661" builtinId="8" hidden="1"/>
    <cellStyle name="Lien hypertexte" xfId="1663" builtinId="8" hidden="1"/>
    <cellStyle name="Lien hypertexte" xfId="1665" builtinId="8" hidden="1"/>
    <cellStyle name="Lien hypertexte" xfId="1667" builtinId="8" hidden="1"/>
    <cellStyle name="Lien hypertexte" xfId="1669" builtinId="8" hidden="1"/>
    <cellStyle name="Lien hypertexte" xfId="1671" builtinId="8" hidden="1"/>
    <cellStyle name="Lien hypertexte" xfId="1673" builtinId="8" hidden="1"/>
    <cellStyle name="Lien hypertexte" xfId="1675" builtinId="8" hidden="1"/>
    <cellStyle name="Lien hypertexte" xfId="1677" builtinId="8" hidden="1"/>
    <cellStyle name="Lien hypertexte" xfId="1679" builtinId="8" hidden="1"/>
    <cellStyle name="Lien hypertexte" xfId="1681" builtinId="8" hidden="1"/>
    <cellStyle name="Lien hypertexte" xfId="1683" builtinId="8" hidden="1"/>
    <cellStyle name="Lien hypertexte" xfId="1685" builtinId="8" hidden="1"/>
    <cellStyle name="Lien hypertexte" xfId="1687" builtinId="8" hidden="1"/>
    <cellStyle name="Lien hypertexte" xfId="1689" builtinId="8" hidden="1"/>
    <cellStyle name="Lien hypertexte" xfId="1691" builtinId="8" hidden="1"/>
    <cellStyle name="Lien hypertexte" xfId="1693" builtinId="8" hidden="1"/>
    <cellStyle name="Lien hypertexte" xfId="1695" builtinId="8" hidden="1"/>
    <cellStyle name="Lien hypertexte" xfId="1697" builtinId="8" hidden="1"/>
    <cellStyle name="Lien hypertexte" xfId="1699" builtinId="8" hidden="1"/>
    <cellStyle name="Lien hypertexte" xfId="1701" builtinId="8" hidden="1"/>
    <cellStyle name="Lien hypertexte" xfId="1703" builtinId="8" hidden="1"/>
    <cellStyle name="Lien hypertexte" xfId="1705" builtinId="8" hidden="1"/>
    <cellStyle name="Lien hypertexte" xfId="1707" builtinId="8" hidden="1"/>
    <cellStyle name="Lien hypertexte" xfId="1709" builtinId="8" hidden="1"/>
    <cellStyle name="Lien hypertexte" xfId="1711" builtinId="8" hidden="1"/>
    <cellStyle name="Lien hypertexte" xfId="1713" builtinId="8" hidden="1"/>
    <cellStyle name="Lien hypertexte" xfId="1715" builtinId="8" hidden="1"/>
    <cellStyle name="Lien hypertexte" xfId="1717" builtinId="8" hidden="1"/>
    <cellStyle name="Lien hypertexte" xfId="1719" builtinId="8" hidden="1"/>
    <cellStyle name="Lien hypertexte" xfId="1721" builtinId="8" hidden="1"/>
    <cellStyle name="Lien hypertexte" xfId="1723" builtinId="8" hidden="1"/>
    <cellStyle name="Lien hypertexte" xfId="1725" builtinId="8" hidden="1"/>
    <cellStyle name="Lien hypertexte" xfId="1727" builtinId="8" hidden="1"/>
    <cellStyle name="Lien hypertexte" xfId="1729" builtinId="8" hidden="1"/>
    <cellStyle name="Lien hypertexte" xfId="1731" builtinId="8" hidden="1"/>
    <cellStyle name="Lien hypertexte" xfId="1733" builtinId="8" hidden="1"/>
    <cellStyle name="Lien hypertexte" xfId="1735" builtinId="8" hidden="1"/>
    <cellStyle name="Lien hypertexte" xfId="1737" builtinId="8" hidden="1"/>
    <cellStyle name="Lien hypertexte" xfId="1739" builtinId="8" hidden="1"/>
    <cellStyle name="Lien hypertexte" xfId="1741" builtinId="8" hidden="1"/>
    <cellStyle name="Lien hypertexte" xfId="1743" builtinId="8" hidden="1"/>
    <cellStyle name="Lien hypertexte" xfId="1745" builtinId="8" hidden="1"/>
    <cellStyle name="Lien hypertexte" xfId="1747" builtinId="8" hidden="1"/>
    <cellStyle name="Lien hypertexte" xfId="1749" builtinId="8" hidden="1"/>
    <cellStyle name="Lien hypertexte" xfId="1751" builtinId="8" hidden="1"/>
    <cellStyle name="Lien hypertexte" xfId="1753" builtinId="8" hidden="1"/>
    <cellStyle name="Lien hypertexte" xfId="1755" builtinId="8" hidden="1"/>
    <cellStyle name="Lien hypertexte" xfId="1757" builtinId="8" hidden="1"/>
    <cellStyle name="Lien hypertexte" xfId="1759" builtinId="8" hidden="1"/>
    <cellStyle name="Lien hypertexte" xfId="1761" builtinId="8" hidden="1"/>
    <cellStyle name="Lien hypertexte" xfId="1763" builtinId="8" hidden="1"/>
    <cellStyle name="Lien hypertexte" xfId="1765" builtinId="8" hidden="1"/>
    <cellStyle name="Lien hypertexte" xfId="1767" builtinId="8" hidden="1"/>
    <cellStyle name="Lien hypertexte" xfId="1769" builtinId="8" hidden="1"/>
    <cellStyle name="Lien hypertexte" xfId="1771" builtinId="8" hidden="1"/>
    <cellStyle name="Lien hypertexte" xfId="1773" builtinId="8" hidden="1"/>
    <cellStyle name="Lien hypertexte" xfId="1775" builtinId="8" hidden="1"/>
    <cellStyle name="Lien hypertexte" xfId="1777" builtinId="8" hidden="1"/>
    <cellStyle name="Lien hypertexte" xfId="1779" builtinId="8" hidden="1"/>
    <cellStyle name="Lien hypertexte" xfId="1781" builtinId="8" hidden="1"/>
    <cellStyle name="Lien hypertexte" xfId="1783" builtinId="8" hidden="1"/>
    <cellStyle name="Lien hypertexte" xfId="1785" builtinId="8" hidden="1"/>
    <cellStyle name="Lien hypertexte" xfId="1787" builtinId="8" hidden="1"/>
    <cellStyle name="Lien hypertexte" xfId="1789" builtinId="8" hidden="1"/>
    <cellStyle name="Lien hypertexte" xfId="1791" builtinId="8" hidden="1"/>
    <cellStyle name="Lien hypertexte" xfId="1793" builtinId="8" hidden="1"/>
    <cellStyle name="Lien hypertexte" xfId="1795" builtinId="8" hidden="1"/>
    <cellStyle name="Lien hypertexte" xfId="1797" builtinId="8" hidden="1"/>
    <cellStyle name="Lien hypertexte" xfId="1799" builtinId="8" hidden="1"/>
    <cellStyle name="Lien hypertexte" xfId="1801" builtinId="8" hidden="1"/>
    <cellStyle name="Lien hypertexte" xfId="1803" builtinId="8" hidden="1"/>
    <cellStyle name="Lien hypertexte" xfId="1805" builtinId="8" hidden="1"/>
    <cellStyle name="Lien hypertexte" xfId="1807" builtinId="8" hidden="1"/>
    <cellStyle name="Lien hypertexte" xfId="1809" builtinId="8" hidden="1"/>
    <cellStyle name="Lien hypertexte" xfId="1811" builtinId="8" hidden="1"/>
    <cellStyle name="Lien hypertexte" xfId="1813" builtinId="8" hidden="1"/>
    <cellStyle name="Lien hypertexte" xfId="1815" builtinId="8" hidden="1"/>
    <cellStyle name="Lien hypertexte" xfId="1817" builtinId="8" hidden="1"/>
    <cellStyle name="Lien hypertexte" xfId="1819" builtinId="8" hidden="1"/>
    <cellStyle name="Lien hypertexte" xfId="1821" builtinId="8" hidden="1"/>
    <cellStyle name="Lien hypertexte" xfId="1823" builtinId="8" hidden="1"/>
    <cellStyle name="Lien hypertexte" xfId="1825" builtinId="8" hidden="1"/>
    <cellStyle name="Lien hypertexte" xfId="1827" builtinId="8" hidden="1"/>
    <cellStyle name="Lien hypertexte" xfId="1829" builtinId="8" hidden="1"/>
    <cellStyle name="Lien hypertexte" xfId="1831" builtinId="8" hidden="1"/>
    <cellStyle name="Lien hypertexte" xfId="1833" builtinId="8" hidden="1"/>
    <cellStyle name="Lien hypertexte" xfId="1835" builtinId="8" hidden="1"/>
    <cellStyle name="Lien hypertexte" xfId="1837" builtinId="8" hidden="1"/>
    <cellStyle name="Lien hypertexte" xfId="1839" builtinId="8" hidden="1"/>
    <cellStyle name="Lien hypertexte" xfId="1841" builtinId="8" hidden="1"/>
    <cellStyle name="Lien hypertexte" xfId="1843" builtinId="8" hidden="1"/>
    <cellStyle name="Lien hypertexte" xfId="1845" builtinId="8" hidden="1"/>
    <cellStyle name="Lien hypertexte" xfId="1847" builtinId="8" hidden="1"/>
    <cellStyle name="Lien hypertexte" xfId="1849" builtinId="8" hidden="1"/>
    <cellStyle name="Lien hypertexte" xfId="1851" builtinId="8" hidden="1"/>
    <cellStyle name="Lien hypertexte" xfId="1853" builtinId="8" hidden="1"/>
    <cellStyle name="Lien hypertexte" xfId="1855" builtinId="8" hidden="1"/>
    <cellStyle name="Lien hypertexte" xfId="1857" builtinId="8" hidden="1"/>
    <cellStyle name="Lien hypertexte" xfId="1859" builtinId="8" hidden="1"/>
    <cellStyle name="Lien hypertexte" xfId="1861" builtinId="8" hidden="1"/>
    <cellStyle name="Lien hypertexte" xfId="1863" builtinId="8" hidden="1"/>
    <cellStyle name="Lien hypertexte" xfId="1865" builtinId="8" hidden="1"/>
    <cellStyle name="Lien hypertexte" xfId="1867" builtinId="8" hidden="1"/>
    <cellStyle name="Lien hypertexte" xfId="1869" builtinId="8" hidden="1"/>
    <cellStyle name="Lien hypertexte" xfId="1871" builtinId="8" hidden="1"/>
    <cellStyle name="Lien hypertexte" xfId="1873" builtinId="8" hidden="1"/>
    <cellStyle name="Lien hypertexte" xfId="1875" builtinId="8" hidden="1"/>
    <cellStyle name="Lien hypertexte" xfId="1877" builtinId="8" hidden="1"/>
    <cellStyle name="Lien hypertexte" xfId="1879" builtinId="8" hidden="1"/>
    <cellStyle name="Lien hypertexte" xfId="1881" builtinId="8" hidden="1"/>
    <cellStyle name="Lien hypertexte" xfId="1883" builtinId="8" hidden="1"/>
    <cellStyle name="Lien hypertexte" xfId="1885" builtinId="8" hidden="1"/>
    <cellStyle name="Lien hypertexte" xfId="1887" builtinId="8" hidden="1"/>
    <cellStyle name="Lien hypertexte" xfId="1889" builtinId="8" hidden="1"/>
    <cellStyle name="Lien hypertexte" xfId="1891" builtinId="8" hidden="1"/>
    <cellStyle name="Lien hypertexte" xfId="1893" builtinId="8" hidden="1"/>
    <cellStyle name="Lien hypertexte" xfId="1895" builtinId="8" hidden="1"/>
    <cellStyle name="Lien hypertexte" xfId="1897" builtinId="8" hidden="1"/>
    <cellStyle name="Lien hypertexte" xfId="1899" builtinId="8" hidden="1"/>
    <cellStyle name="Lien hypertexte" xfId="1901" builtinId="8" hidden="1"/>
    <cellStyle name="Lien hypertexte" xfId="1903" builtinId="8" hidden="1"/>
    <cellStyle name="Lien hypertexte" xfId="1905" builtinId="8" hidden="1"/>
    <cellStyle name="Lien hypertexte" xfId="1907" builtinId="8" hidden="1"/>
    <cellStyle name="Lien hypertexte" xfId="1909" builtinId="8" hidden="1"/>
    <cellStyle name="Lien hypertexte" xfId="1911" builtinId="8" hidden="1"/>
    <cellStyle name="Lien hypertexte" xfId="1913" builtinId="8" hidden="1"/>
    <cellStyle name="Lien hypertexte" xfId="1915" builtinId="8" hidden="1"/>
    <cellStyle name="Lien hypertexte" xfId="1917" builtinId="8" hidden="1"/>
    <cellStyle name="Lien hypertexte" xfId="1919" builtinId="8" hidden="1"/>
    <cellStyle name="Lien hypertexte" xfId="1921" builtinId="8" hidden="1"/>
    <cellStyle name="Lien hypertexte" xfId="1923" builtinId="8" hidden="1"/>
    <cellStyle name="Lien hypertexte" xfId="1925" builtinId="8" hidden="1"/>
    <cellStyle name="Lien hypertexte" xfId="1927" builtinId="8" hidden="1"/>
    <cellStyle name="Lien hypertexte" xfId="1929" builtinId="8" hidden="1"/>
    <cellStyle name="Lien hypertexte" xfId="1931" builtinId="8" hidden="1"/>
    <cellStyle name="Lien hypertexte" xfId="1933" builtinId="8" hidden="1"/>
    <cellStyle name="Lien hypertexte" xfId="1935" builtinId="8" hidden="1"/>
    <cellStyle name="Lien hypertexte" xfId="1937" builtinId="8" hidden="1"/>
    <cellStyle name="Lien hypertexte" xfId="1939" builtinId="8" hidden="1"/>
    <cellStyle name="Lien hypertexte" xfId="1941" builtinId="8" hidden="1"/>
    <cellStyle name="Lien hypertexte" xfId="1943" builtinId="8" hidden="1"/>
    <cellStyle name="Lien hypertexte" xfId="1945" builtinId="8" hidden="1"/>
    <cellStyle name="Lien hypertexte" xfId="1947" builtinId="8" hidden="1"/>
    <cellStyle name="Lien hypertexte" xfId="1949" builtinId="8" hidden="1"/>
    <cellStyle name="Lien hypertexte" xfId="1951" builtinId="8" hidden="1"/>
    <cellStyle name="Lien hypertexte" xfId="1953" builtinId="8" hidden="1"/>
    <cellStyle name="Lien hypertexte" xfId="1955" builtinId="8" hidden="1"/>
    <cellStyle name="Lien hypertexte" xfId="1957" builtinId="8" hidden="1"/>
    <cellStyle name="Lien hypertexte" xfId="1959" builtinId="8" hidden="1"/>
    <cellStyle name="Lien hypertexte" xfId="1961" builtinId="8" hidden="1"/>
    <cellStyle name="Lien hypertexte" xfId="1963" builtinId="8" hidden="1"/>
    <cellStyle name="Lien hypertexte" xfId="1965" builtinId="8" hidden="1"/>
    <cellStyle name="Lien hypertexte" xfId="1967" builtinId="8" hidden="1"/>
    <cellStyle name="Lien hypertexte" xfId="1969" builtinId="8" hidden="1"/>
    <cellStyle name="Lien hypertexte" xfId="1971" builtinId="8" hidden="1"/>
    <cellStyle name="Lien hypertexte" xfId="1973" builtinId="8" hidden="1"/>
    <cellStyle name="Lien hypertexte" xfId="1975" builtinId="8" hidden="1"/>
    <cellStyle name="Lien hypertexte" xfId="1977" builtinId="8" hidden="1"/>
    <cellStyle name="Lien hypertexte" xfId="1979" builtinId="8" hidden="1"/>
    <cellStyle name="Lien hypertexte" xfId="1981" builtinId="8" hidden="1"/>
    <cellStyle name="Lien hypertexte" xfId="1983" builtinId="8" hidden="1"/>
    <cellStyle name="Lien hypertexte" xfId="1985" builtinId="8" hidden="1"/>
    <cellStyle name="Lien hypertexte" xfId="1987" builtinId="8" hidden="1"/>
    <cellStyle name="Lien hypertexte" xfId="1989" builtinId="8" hidden="1"/>
    <cellStyle name="Lien hypertexte" xfId="1991" builtinId="8" hidden="1"/>
    <cellStyle name="Lien hypertexte" xfId="1993" builtinId="8" hidden="1"/>
    <cellStyle name="Lien hypertexte" xfId="1995" builtinId="8" hidden="1"/>
    <cellStyle name="Lien hypertexte" xfId="1997" builtinId="8" hidden="1"/>
    <cellStyle name="Lien hypertexte" xfId="1999" builtinId="8" hidden="1"/>
    <cellStyle name="Lien hypertexte" xfId="2001" builtinId="8" hidden="1"/>
    <cellStyle name="Lien hypertexte" xfId="2003" builtinId="8" hidden="1"/>
    <cellStyle name="Lien hypertexte" xfId="2005" builtinId="8" hidden="1"/>
    <cellStyle name="Lien hypertexte" xfId="2007" builtinId="8" hidden="1"/>
    <cellStyle name="Lien hypertexte" xfId="2009" builtinId="8" hidden="1"/>
    <cellStyle name="Lien hypertexte" xfId="2011" builtinId="8" hidden="1"/>
    <cellStyle name="Lien hypertexte" xfId="2013" builtinId="8" hidden="1"/>
    <cellStyle name="Lien hypertexte" xfId="2015" builtinId="8" hidden="1"/>
    <cellStyle name="Lien hypertexte" xfId="2017" builtinId="8" hidden="1"/>
    <cellStyle name="Lien hypertexte" xfId="2019" builtinId="8" hidden="1"/>
    <cellStyle name="Lien hypertexte" xfId="2021" builtinId="8" hidden="1"/>
    <cellStyle name="Lien hypertexte" xfId="2023" builtinId="8" hidden="1"/>
    <cellStyle name="Lien hypertexte" xfId="2025" builtinId="8" hidden="1"/>
    <cellStyle name="Lien hypertexte" xfId="2027" builtinId="8" hidden="1"/>
    <cellStyle name="Lien hypertexte" xfId="2029" builtinId="8" hidden="1"/>
    <cellStyle name="Lien hypertexte" xfId="2031" builtinId="8" hidden="1"/>
    <cellStyle name="Lien hypertexte" xfId="2033" builtinId="8" hidden="1"/>
    <cellStyle name="Lien hypertexte" xfId="2035" builtinId="8" hidden="1"/>
    <cellStyle name="Lien hypertexte" xfId="2037" builtinId="8" hidden="1"/>
    <cellStyle name="Lien hypertexte" xfId="2039" builtinId="8" hidden="1"/>
    <cellStyle name="Lien hypertexte" xfId="2041" builtinId="8" hidden="1"/>
    <cellStyle name="Lien hypertexte" xfId="2043" builtinId="8" hidden="1"/>
    <cellStyle name="Lien hypertexte" xfId="2045" builtinId="8" hidden="1"/>
    <cellStyle name="Lien hypertexte" xfId="2047" builtinId="8" hidden="1"/>
    <cellStyle name="Lien hypertexte" xfId="2049" builtinId="8" hidden="1"/>
    <cellStyle name="Lien hypertexte" xfId="2051" builtinId="8" hidden="1"/>
    <cellStyle name="Lien hypertexte" xfId="2053" builtinId="8" hidden="1"/>
    <cellStyle name="Lien hypertexte" xfId="2055" builtinId="8" hidden="1"/>
    <cellStyle name="Lien hypertexte" xfId="2057" builtinId="8" hidden="1"/>
    <cellStyle name="Lien hypertexte" xfId="2059" builtinId="8" hidden="1"/>
    <cellStyle name="Lien hypertexte" xfId="2061" builtinId="8" hidden="1"/>
    <cellStyle name="Lien hypertexte" xfId="2063" builtinId="8" hidden="1"/>
    <cellStyle name="Lien hypertexte" xfId="2065" builtinId="8" hidden="1"/>
    <cellStyle name="Lien hypertexte" xfId="2067" builtinId="8" hidden="1"/>
    <cellStyle name="Lien hypertexte" xfId="2069" builtinId="8" hidden="1"/>
    <cellStyle name="Lien hypertexte" xfId="2071" builtinId="8" hidden="1"/>
    <cellStyle name="Lien hypertexte" xfId="2073" builtinId="8" hidden="1"/>
    <cellStyle name="Lien hypertexte" xfId="2075" builtinId="8" hidden="1"/>
    <cellStyle name="Lien hypertexte" xfId="2077" builtinId="8" hidden="1"/>
    <cellStyle name="Lien hypertexte" xfId="2079" builtinId="8" hidden="1"/>
    <cellStyle name="Lien hypertexte" xfId="2081" builtinId="8" hidden="1"/>
    <cellStyle name="Lien hypertexte" xfId="2083" builtinId="8" hidden="1"/>
    <cellStyle name="Lien hypertexte" xfId="2085" builtinId="8" hidden="1"/>
    <cellStyle name="Lien hypertexte" xfId="2087" builtinId="8" hidden="1"/>
    <cellStyle name="Lien hypertexte" xfId="2089" builtinId="8" hidden="1"/>
    <cellStyle name="Lien hypertexte" xfId="2091" builtinId="8" hidden="1"/>
    <cellStyle name="Lien hypertexte" xfId="2093" builtinId="8" hidden="1"/>
    <cellStyle name="Lien hypertexte" xfId="2095" builtinId="8" hidden="1"/>
    <cellStyle name="Lien hypertexte" xfId="2097" builtinId="8" hidden="1"/>
    <cellStyle name="Lien hypertexte" xfId="2099" builtinId="8" hidden="1"/>
    <cellStyle name="Lien hypertexte" xfId="2101" builtinId="8" hidden="1"/>
    <cellStyle name="Lien hypertexte" xfId="2103" builtinId="8" hidden="1"/>
    <cellStyle name="Lien hypertexte" xfId="2105" builtinId="8" hidden="1"/>
    <cellStyle name="Lien hypertexte" xfId="2107" builtinId="8" hidden="1"/>
    <cellStyle name="Lien hypertexte" xfId="2109" builtinId="8" hidden="1"/>
    <cellStyle name="Lien hypertexte" xfId="2111" builtinId="8" hidden="1"/>
    <cellStyle name="Lien hypertexte" xfId="2113" builtinId="8" hidden="1"/>
    <cellStyle name="Lien hypertexte" xfId="2115" builtinId="8" hidden="1"/>
    <cellStyle name="Lien hypertexte" xfId="2117" builtinId="8" hidden="1"/>
    <cellStyle name="Lien hypertexte" xfId="2119" builtinId="8" hidden="1"/>
    <cellStyle name="Lien hypertexte" xfId="2121" builtinId="8" hidden="1"/>
    <cellStyle name="Lien hypertexte" xfId="2123" builtinId="8" hidden="1"/>
    <cellStyle name="Lien hypertexte" xfId="2125" builtinId="8" hidden="1"/>
    <cellStyle name="Lien hypertexte" xfId="2127" builtinId="8" hidden="1"/>
    <cellStyle name="Lien hypertexte" xfId="2129" builtinId="8" hidden="1"/>
    <cellStyle name="Lien hypertexte" xfId="2131" builtinId="8" hidden="1"/>
    <cellStyle name="Lien hypertexte" xfId="2133" builtinId="8" hidden="1"/>
    <cellStyle name="Lien hypertexte" xfId="2135" builtinId="8" hidden="1"/>
    <cellStyle name="Lien hypertexte" xfId="2137" builtinId="8" hidden="1"/>
    <cellStyle name="Lien hypertexte" xfId="2139" builtinId="8" hidden="1"/>
    <cellStyle name="Lien hypertexte" xfId="2141" builtinId="8" hidden="1"/>
    <cellStyle name="Lien hypertexte" xfId="2143" builtinId="8" hidden="1"/>
    <cellStyle name="Lien hypertexte" xfId="2145" builtinId="8" hidden="1"/>
    <cellStyle name="Lien hypertexte" xfId="2147" builtinId="8" hidden="1"/>
    <cellStyle name="Lien hypertexte" xfId="2149" builtinId="8" hidden="1"/>
    <cellStyle name="Lien hypertexte" xfId="2151" builtinId="8" hidden="1"/>
    <cellStyle name="Lien hypertexte" xfId="2153" builtinId="8" hidden="1"/>
    <cellStyle name="Lien hypertexte" xfId="2155" builtinId="8" hidden="1"/>
    <cellStyle name="Lien hypertexte" xfId="2157" builtinId="8" hidden="1"/>
    <cellStyle name="Lien hypertexte" xfId="2159" builtinId="8" hidden="1"/>
    <cellStyle name="Lien hypertexte" xfId="2161" builtinId="8" hidden="1"/>
    <cellStyle name="Lien hypertexte" xfId="2163" builtinId="8" hidden="1"/>
    <cellStyle name="Lien hypertexte" xfId="2165" builtinId="8" hidden="1"/>
    <cellStyle name="Lien hypertexte" xfId="2167" builtinId="8" hidden="1"/>
    <cellStyle name="Lien hypertexte" xfId="2169" builtinId="8" hidden="1"/>
    <cellStyle name="Lien hypertexte" xfId="2171" builtinId="8" hidden="1"/>
    <cellStyle name="Lien hypertexte" xfId="2173" builtinId="8" hidden="1"/>
    <cellStyle name="Lien hypertexte" xfId="2175" builtinId="8" hidden="1"/>
    <cellStyle name="Lien hypertexte" xfId="2177" builtinId="8" hidden="1"/>
    <cellStyle name="Lien hypertexte" xfId="2179" builtinId="8" hidden="1"/>
    <cellStyle name="Lien hypertexte" xfId="2181" builtinId="8" hidden="1"/>
    <cellStyle name="Lien hypertexte" xfId="2183" builtinId="8" hidden="1"/>
    <cellStyle name="Lien hypertexte" xfId="2185" builtinId="8" hidden="1"/>
    <cellStyle name="Lien hypertexte" xfId="2187" builtinId="8" hidden="1"/>
    <cellStyle name="Lien hypertexte" xfId="2189" builtinId="8" hidden="1"/>
    <cellStyle name="Lien hypertexte" xfId="2191" builtinId="8" hidden="1"/>
    <cellStyle name="Lien hypertexte" xfId="2193" builtinId="8" hidden="1"/>
    <cellStyle name="Lien hypertexte" xfId="2195" builtinId="8" hidden="1"/>
    <cellStyle name="Lien hypertexte" xfId="2197" builtinId="8" hidden="1"/>
    <cellStyle name="Lien hypertexte" xfId="2199" builtinId="8" hidden="1"/>
    <cellStyle name="Lien hypertexte" xfId="2201" builtinId="8" hidden="1"/>
    <cellStyle name="Lien hypertexte" xfId="2203" builtinId="8" hidden="1"/>
    <cellStyle name="Lien hypertexte" xfId="2205" builtinId="8" hidden="1"/>
    <cellStyle name="Lien hypertexte" xfId="2207" builtinId="8" hidden="1"/>
    <cellStyle name="Lien hypertexte" xfId="2209" builtinId="8" hidden="1"/>
    <cellStyle name="Lien hypertexte" xfId="2211" builtinId="8" hidden="1"/>
    <cellStyle name="Lien hypertexte" xfId="2213" builtinId="8" hidden="1"/>
    <cellStyle name="Lien hypertexte" xfId="2215" builtinId="8" hidden="1"/>
    <cellStyle name="Lien hypertexte" xfId="2217" builtinId="8" hidden="1"/>
    <cellStyle name="Lien hypertexte" xfId="2219" builtinId="8" hidden="1"/>
    <cellStyle name="Lien hypertexte" xfId="2221" builtinId="8" hidden="1"/>
    <cellStyle name="Lien hypertexte" xfId="2223" builtinId="8" hidden="1"/>
    <cellStyle name="Lien hypertexte" xfId="2225" builtinId="8" hidden="1"/>
    <cellStyle name="Lien hypertexte" xfId="2227" builtinId="8" hidden="1"/>
    <cellStyle name="Lien hypertexte" xfId="2229" builtinId="8" hidden="1"/>
    <cellStyle name="Lien hypertexte" xfId="2231" builtinId="8" hidden="1"/>
    <cellStyle name="Lien hypertexte" xfId="2233" builtinId="8" hidden="1"/>
    <cellStyle name="Lien hypertexte" xfId="2235" builtinId="8" hidden="1"/>
    <cellStyle name="Lien hypertexte" xfId="2237" builtinId="8" hidden="1"/>
    <cellStyle name="Lien hypertexte" xfId="2239" builtinId="8" hidden="1"/>
    <cellStyle name="Lien hypertexte" xfId="2241" builtinId="8" hidden="1"/>
    <cellStyle name="Lien hypertexte" xfId="2243" builtinId="8" hidden="1"/>
    <cellStyle name="Lien hypertexte" xfId="2245" builtinId="8" hidden="1"/>
    <cellStyle name="Lien hypertexte" xfId="2247" builtinId="8" hidden="1"/>
    <cellStyle name="Lien hypertexte" xfId="2249" builtinId="8" hidden="1"/>
    <cellStyle name="Lien hypertexte" xfId="2251" builtinId="8" hidden="1"/>
    <cellStyle name="Lien hypertexte" xfId="2253" builtinId="8" hidden="1"/>
    <cellStyle name="Lien hypertexte" xfId="2255" builtinId="8" hidden="1"/>
    <cellStyle name="Lien hypertexte" xfId="2257" builtinId="8" hidden="1"/>
    <cellStyle name="Lien hypertexte" xfId="2259" builtinId="8" hidden="1"/>
    <cellStyle name="Lien hypertexte" xfId="2261" builtinId="8" hidden="1"/>
    <cellStyle name="Lien hypertexte" xfId="2263" builtinId="8" hidden="1"/>
    <cellStyle name="Lien hypertexte" xfId="2265" builtinId="8" hidden="1"/>
    <cellStyle name="Lien hypertexte" xfId="2267" builtinId="8" hidden="1"/>
    <cellStyle name="Lien hypertexte" xfId="2269" builtinId="8" hidden="1"/>
    <cellStyle name="Lien hypertexte" xfId="2271" builtinId="8" hidden="1"/>
    <cellStyle name="Lien hypertexte" xfId="2273" builtinId="8" hidden="1"/>
    <cellStyle name="Lien hypertexte" xfId="2275" builtinId="8" hidden="1"/>
    <cellStyle name="Lien hypertexte" xfId="2277" builtinId="8" hidden="1"/>
    <cellStyle name="Lien hypertexte" xfId="2279" builtinId="8" hidden="1"/>
    <cellStyle name="Lien hypertexte" xfId="2281" builtinId="8" hidden="1"/>
    <cellStyle name="Lien hypertexte" xfId="2283" builtinId="8" hidden="1"/>
    <cellStyle name="Lien hypertexte" xfId="2285" builtinId="8" hidden="1"/>
    <cellStyle name="Lien hypertexte" xfId="2287" builtinId="8" hidden="1"/>
    <cellStyle name="Lien hypertexte" xfId="2289" builtinId="8" hidden="1"/>
    <cellStyle name="Lien hypertexte" xfId="2291" builtinId="8" hidden="1"/>
    <cellStyle name="Lien hypertexte" xfId="2293" builtinId="8" hidden="1"/>
    <cellStyle name="Lien hypertexte" xfId="2295" builtinId="8" hidden="1"/>
    <cellStyle name="Lien hypertexte" xfId="2297" builtinId="8" hidden="1"/>
    <cellStyle name="Lien hypertexte" xfId="2299" builtinId="8" hidden="1"/>
    <cellStyle name="Lien hypertexte" xfId="2301" builtinId="8" hidden="1"/>
    <cellStyle name="Lien hypertexte" xfId="2303" builtinId="8" hidden="1"/>
    <cellStyle name="Lien hypertexte" xfId="2305" builtinId="8" hidden="1"/>
    <cellStyle name="Lien hypertexte" xfId="2307" builtinId="8" hidden="1"/>
    <cellStyle name="Lien hypertexte" xfId="2309" builtinId="8" hidden="1"/>
    <cellStyle name="Lien hypertexte" xfId="2311" builtinId="8" hidden="1"/>
    <cellStyle name="Lien hypertexte" xfId="2313" builtinId="8" hidden="1"/>
    <cellStyle name="Lien hypertexte" xfId="2315" builtinId="8" hidden="1"/>
    <cellStyle name="Lien hypertexte" xfId="2317" builtinId="8" hidden="1"/>
    <cellStyle name="Lien hypertexte" xfId="2319" builtinId="8" hidden="1"/>
    <cellStyle name="Lien hypertexte" xfId="2321" builtinId="8" hidden="1"/>
    <cellStyle name="Lien hypertexte" xfId="2323" builtinId="8" hidden="1"/>
    <cellStyle name="Lien hypertexte" xfId="2325" builtinId="8" hidden="1"/>
    <cellStyle name="Lien hypertexte" xfId="2327" builtinId="8" hidden="1"/>
    <cellStyle name="Lien hypertexte" xfId="2329" builtinId="8" hidden="1"/>
    <cellStyle name="Lien hypertexte" xfId="2331" builtinId="8" hidden="1"/>
    <cellStyle name="Lien hypertexte" xfId="2333" builtinId="8" hidden="1"/>
    <cellStyle name="Lien hypertexte" xfId="2335" builtinId="8" hidden="1"/>
    <cellStyle name="Lien hypertexte" xfId="2337" builtinId="8" hidden="1"/>
    <cellStyle name="Lien hypertexte" xfId="2339" builtinId="8" hidden="1"/>
    <cellStyle name="Lien hypertexte" xfId="2341" builtinId="8" hidden="1"/>
    <cellStyle name="Lien hypertexte" xfId="2343" builtinId="8" hidden="1"/>
    <cellStyle name="Lien hypertexte" xfId="2345" builtinId="8" hidden="1"/>
    <cellStyle name="Lien hypertexte" xfId="2347" builtinId="8" hidden="1"/>
    <cellStyle name="Lien hypertexte" xfId="2349" builtinId="8" hidden="1"/>
    <cellStyle name="Lien hypertexte" xfId="2351" builtinId="8" hidden="1"/>
    <cellStyle name="Lien hypertexte" xfId="2353" builtinId="8" hidden="1"/>
    <cellStyle name="Lien hypertexte" xfId="2355" builtinId="8" hidden="1"/>
    <cellStyle name="Lien hypertexte" xfId="2357" builtinId="8" hidden="1"/>
    <cellStyle name="Lien hypertexte" xfId="2359" builtinId="8" hidden="1"/>
    <cellStyle name="Lien hypertexte" xfId="2361" builtinId="8" hidden="1"/>
    <cellStyle name="Lien hypertexte" xfId="2363" builtinId="8" hidden="1"/>
    <cellStyle name="Lien hypertexte" xfId="2365" builtinId="8" hidden="1"/>
    <cellStyle name="Lien hypertexte" xfId="2367" builtinId="8" hidden="1"/>
    <cellStyle name="Lien hypertexte" xfId="2369" builtinId="8" hidden="1"/>
    <cellStyle name="Lien hypertexte" xfId="2371" builtinId="8" hidden="1"/>
    <cellStyle name="Lien hypertexte" xfId="2373" builtinId="8" hidden="1"/>
    <cellStyle name="Lien hypertexte" xfId="2375" builtinId="8" hidden="1"/>
    <cellStyle name="Lien hypertexte" xfId="2377" builtinId="8" hidden="1"/>
    <cellStyle name="Lien hypertexte" xfId="2379" builtinId="8" hidden="1"/>
    <cellStyle name="Lien hypertexte" xfId="2381" builtinId="8" hidden="1"/>
    <cellStyle name="Lien hypertexte" xfId="2383" builtinId="8" hidden="1"/>
    <cellStyle name="Lien hypertexte" xfId="2385" builtinId="8" hidden="1"/>
    <cellStyle name="Lien hypertexte" xfId="2387" builtinId="8" hidden="1"/>
    <cellStyle name="Lien hypertexte" xfId="2389" builtinId="8" hidden="1"/>
    <cellStyle name="Lien hypertexte" xfId="2391" builtinId="8" hidden="1"/>
    <cellStyle name="Lien hypertexte" xfId="2393" builtinId="8" hidden="1"/>
    <cellStyle name="Lien hypertexte" xfId="2395" builtinId="8" hidden="1"/>
    <cellStyle name="Lien hypertexte" xfId="2397" builtinId="8" hidden="1"/>
    <cellStyle name="Lien hypertexte" xfId="2399" builtinId="8" hidden="1"/>
    <cellStyle name="Lien hypertexte" xfId="2401" builtinId="8" hidden="1"/>
    <cellStyle name="Lien hypertexte" xfId="2403" builtinId="8" hidden="1"/>
    <cellStyle name="Lien hypertexte" xfId="2405" builtinId="8" hidden="1"/>
    <cellStyle name="Lien hypertexte" xfId="2407" builtinId="8" hidden="1"/>
    <cellStyle name="Lien hypertexte" xfId="2409" builtinId="8" hidden="1"/>
    <cellStyle name="Lien hypertexte" xfId="2411" builtinId="8" hidden="1"/>
    <cellStyle name="Lien hypertexte" xfId="2413" builtinId="8" hidden="1"/>
    <cellStyle name="Lien hypertexte" xfId="2415" builtinId="8" hidden="1"/>
    <cellStyle name="Lien hypertexte" xfId="2417" builtinId="8" hidden="1"/>
    <cellStyle name="Lien hypertexte" xfId="2419" builtinId="8" hidden="1"/>
    <cellStyle name="Lien hypertexte" xfId="2421" builtinId="8" hidden="1"/>
    <cellStyle name="Lien hypertexte" xfId="2423" builtinId="8" hidden="1"/>
    <cellStyle name="Lien hypertexte" xfId="2425" builtinId="8" hidden="1"/>
    <cellStyle name="Lien hypertexte" xfId="2427" builtinId="8" hidden="1"/>
    <cellStyle name="Lien hypertexte" xfId="2429" builtinId="8" hidden="1"/>
    <cellStyle name="Lien hypertexte" xfId="2431" builtinId="8" hidden="1"/>
    <cellStyle name="Lien hypertexte" xfId="2433" builtinId="8" hidden="1"/>
    <cellStyle name="Lien hypertexte" xfId="2435" builtinId="8" hidden="1"/>
    <cellStyle name="Lien hypertexte" xfId="2437" builtinId="8" hidden="1"/>
    <cellStyle name="Lien hypertexte" xfId="2439" builtinId="8" hidden="1"/>
    <cellStyle name="Lien hypertexte" xfId="2441" builtinId="8" hidden="1"/>
    <cellStyle name="Lien hypertexte" xfId="2443" builtinId="8" hidden="1"/>
    <cellStyle name="Lien hypertexte" xfId="2445" builtinId="8" hidden="1"/>
    <cellStyle name="Lien hypertexte" xfId="2447" builtinId="8" hidden="1"/>
    <cellStyle name="Lien hypertexte" xfId="2449" builtinId="8" hidden="1"/>
    <cellStyle name="Lien hypertexte" xfId="2451" builtinId="8" hidden="1"/>
    <cellStyle name="Lien hypertexte" xfId="2453" builtinId="8" hidden="1"/>
    <cellStyle name="Lien hypertexte" xfId="2455" builtinId="8" hidden="1"/>
    <cellStyle name="Lien hypertexte" xfId="2457" builtinId="8" hidden="1"/>
    <cellStyle name="Lien hypertexte" xfId="2459" builtinId="8" hidden="1"/>
    <cellStyle name="Lien hypertexte" xfId="2461" builtinId="8" hidden="1"/>
    <cellStyle name="Lien hypertexte" xfId="2463" builtinId="8" hidden="1"/>
    <cellStyle name="Lien hypertexte" xfId="2465" builtinId="8" hidden="1"/>
    <cellStyle name="Lien hypertexte" xfId="2467" builtinId="8" hidden="1"/>
    <cellStyle name="Lien hypertexte" xfId="2469" builtinId="8" hidden="1"/>
    <cellStyle name="Lien hypertexte" xfId="2471" builtinId="8" hidden="1"/>
    <cellStyle name="Lien hypertexte" xfId="2473" builtinId="8" hidden="1"/>
    <cellStyle name="Lien hypertexte" xfId="2475" builtinId="8" hidden="1"/>
    <cellStyle name="Lien hypertexte" xfId="2477" builtinId="8" hidden="1"/>
    <cellStyle name="Lien hypertexte" xfId="2479" builtinId="8" hidden="1"/>
    <cellStyle name="Lien hypertexte" xfId="2481" builtinId="8" hidden="1"/>
    <cellStyle name="Lien hypertexte" xfId="2483" builtinId="8" hidden="1"/>
    <cellStyle name="Lien hypertexte" xfId="2485" builtinId="8" hidden="1"/>
    <cellStyle name="Lien hypertexte" xfId="2487" builtinId="8" hidden="1"/>
    <cellStyle name="Lien hypertexte" xfId="2489" builtinId="8" hidden="1"/>
    <cellStyle name="Lien hypertexte" xfId="2491" builtinId="8" hidden="1"/>
    <cellStyle name="Lien hypertexte" xfId="2493" builtinId="8" hidden="1"/>
    <cellStyle name="Lien hypertexte" xfId="2495" builtinId="8" hidden="1"/>
    <cellStyle name="Lien hypertexte" xfId="2497" builtinId="8" hidden="1"/>
    <cellStyle name="Lien hypertexte" xfId="2499" builtinId="8" hidden="1"/>
    <cellStyle name="Lien hypertexte" xfId="2501" builtinId="8" hidden="1"/>
    <cellStyle name="Lien hypertexte" xfId="2503" builtinId="8" hidden="1"/>
    <cellStyle name="Lien hypertexte" xfId="2505" builtinId="8" hidden="1"/>
    <cellStyle name="Lien hypertexte" xfId="2507" builtinId="8" hidden="1"/>
    <cellStyle name="Lien hypertexte" xfId="2509" builtinId="8" hidden="1"/>
    <cellStyle name="Lien hypertexte" xfId="2511" builtinId="8" hidden="1"/>
    <cellStyle name="Lien hypertexte" xfId="2513" builtinId="8" hidden="1"/>
    <cellStyle name="Lien hypertexte" xfId="2515" builtinId="8" hidden="1"/>
    <cellStyle name="Lien hypertexte" xfId="2517" builtinId="8" hidden="1"/>
    <cellStyle name="Lien hypertexte" xfId="2519" builtinId="8" hidden="1"/>
    <cellStyle name="Lien hypertexte" xfId="2521" builtinId="8" hidden="1"/>
    <cellStyle name="Lien hypertexte" xfId="2523" builtinId="8" hidden="1"/>
    <cellStyle name="Lien hypertexte" xfId="2525" builtinId="8" hidden="1"/>
    <cellStyle name="Lien hypertexte" xfId="2527" builtinId="8" hidden="1"/>
    <cellStyle name="Lien hypertexte" xfId="2529" builtinId="8" hidden="1"/>
    <cellStyle name="Lien hypertexte" xfId="2531" builtinId="8" hidden="1"/>
    <cellStyle name="Lien hypertexte" xfId="2533" builtinId="8" hidden="1"/>
    <cellStyle name="Lien hypertexte" xfId="2535" builtinId="8" hidden="1"/>
    <cellStyle name="Lien hypertexte" xfId="2537" builtinId="8" hidden="1"/>
    <cellStyle name="Lien hypertexte" xfId="2539" builtinId="8" hidden="1"/>
    <cellStyle name="Lien hypertexte" xfId="2541" builtinId="8" hidden="1"/>
    <cellStyle name="Lien hypertexte" xfId="2543" builtinId="8" hidden="1"/>
    <cellStyle name="Lien hypertexte" xfId="2545" builtinId="8" hidden="1"/>
    <cellStyle name="Lien hypertexte" xfId="2547" builtinId="8" hidden="1"/>
    <cellStyle name="Lien hypertexte" xfId="2549" builtinId="8" hidden="1"/>
    <cellStyle name="Lien hypertexte" xfId="2551" builtinId="8" hidden="1"/>
    <cellStyle name="Lien hypertexte" xfId="2553" builtinId="8" hidden="1"/>
    <cellStyle name="Lien hypertexte" xfId="2555" builtinId="8" hidden="1"/>
    <cellStyle name="Lien hypertexte" xfId="2557" builtinId="8" hidden="1"/>
    <cellStyle name="Lien hypertexte" xfId="2559" builtinId="8" hidden="1"/>
    <cellStyle name="Lien hypertexte" xfId="2561" builtinId="8" hidden="1"/>
    <cellStyle name="Lien hypertexte" xfId="2563" builtinId="8" hidden="1"/>
    <cellStyle name="Lien hypertexte" xfId="2565" builtinId="8" hidden="1"/>
    <cellStyle name="Lien hypertexte" xfId="2567" builtinId="8" hidden="1"/>
    <cellStyle name="Lien hypertexte" xfId="2569" builtinId="8" hidden="1"/>
    <cellStyle name="Lien hypertexte" xfId="2571" builtinId="8" hidden="1"/>
    <cellStyle name="Lien hypertexte" xfId="2573" builtinId="8" hidden="1"/>
    <cellStyle name="Lien hypertexte" xfId="2575" builtinId="8" hidden="1"/>
    <cellStyle name="Lien hypertexte" xfId="2577" builtinId="8" hidden="1"/>
    <cellStyle name="Lien hypertexte" xfId="2579" builtinId="8" hidden="1"/>
    <cellStyle name="Lien hypertexte" xfId="2581" builtinId="8" hidden="1"/>
    <cellStyle name="Lien hypertexte" xfId="2583" builtinId="8" hidden="1"/>
    <cellStyle name="Lien hypertexte" xfId="2585" builtinId="8" hidden="1"/>
    <cellStyle name="Lien hypertexte" xfId="2587" builtinId="8" hidden="1"/>
    <cellStyle name="Lien hypertexte" xfId="2589" builtinId="8" hidden="1"/>
    <cellStyle name="Lien hypertexte" xfId="2591" builtinId="8" hidden="1"/>
    <cellStyle name="Lien hypertexte" xfId="2593" builtinId="8" hidden="1"/>
    <cellStyle name="Lien hypertexte" xfId="2595" builtinId="8" hidden="1"/>
    <cellStyle name="Lien hypertexte" xfId="2597" builtinId="8" hidden="1"/>
    <cellStyle name="Lien hypertexte" xfId="2599" builtinId="8" hidden="1"/>
    <cellStyle name="Lien hypertexte" xfId="2601" builtinId="8" hidden="1"/>
    <cellStyle name="Lien hypertexte" xfId="2603" builtinId="8" hidden="1"/>
    <cellStyle name="Lien hypertexte" xfId="2605" builtinId="8" hidden="1"/>
    <cellStyle name="Lien hypertexte" xfId="2607" builtinId="8" hidden="1"/>
    <cellStyle name="Lien hypertexte" xfId="2609" builtinId="8" hidden="1"/>
    <cellStyle name="Lien hypertexte" xfId="2611" builtinId="8" hidden="1"/>
    <cellStyle name="Lien hypertexte" xfId="2613" builtinId="8" hidden="1"/>
    <cellStyle name="Lien hypertexte" xfId="2615" builtinId="8" hidden="1"/>
    <cellStyle name="Lien hypertexte" xfId="2617" builtinId="8" hidden="1"/>
    <cellStyle name="Lien hypertexte" xfId="2619" builtinId="8" hidden="1"/>
    <cellStyle name="Lien hypertexte" xfId="2621" builtinId="8" hidden="1"/>
    <cellStyle name="Lien hypertexte" xfId="2623" builtinId="8" hidden="1"/>
    <cellStyle name="Lien hypertexte" xfId="2625" builtinId="8" hidden="1"/>
    <cellStyle name="Lien hypertexte" xfId="2627" builtinId="8" hidden="1"/>
    <cellStyle name="Lien hypertexte" xfId="2629" builtinId="8" hidden="1"/>
    <cellStyle name="Lien hypertexte" xfId="2631" builtinId="8" hidden="1"/>
    <cellStyle name="Lien hypertexte" xfId="2633" builtinId="8" hidden="1"/>
    <cellStyle name="Lien hypertexte" xfId="2635" builtinId="8" hidden="1"/>
    <cellStyle name="Lien hypertexte" xfId="2637" builtinId="8" hidden="1"/>
    <cellStyle name="Lien hypertexte" xfId="2639" builtinId="8" hidden="1"/>
    <cellStyle name="Lien hypertexte" xfId="2641" builtinId="8" hidden="1"/>
    <cellStyle name="Lien hypertexte" xfId="2643" builtinId="8" hidden="1"/>
    <cellStyle name="Lien hypertexte" xfId="2645"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Lien hypertexte visité" xfId="644" builtinId="9" hidden="1"/>
    <cellStyle name="Lien hypertexte visité" xfId="646" builtinId="9" hidden="1"/>
    <cellStyle name="Lien hypertexte visité" xfId="648" builtinId="9" hidden="1"/>
    <cellStyle name="Lien hypertexte visité" xfId="650" builtinId="9" hidden="1"/>
    <cellStyle name="Lien hypertexte visité" xfId="652" builtinId="9" hidden="1"/>
    <cellStyle name="Lien hypertexte visité" xfId="654" builtinId="9" hidden="1"/>
    <cellStyle name="Lien hypertexte visité" xfId="656" builtinId="9" hidden="1"/>
    <cellStyle name="Lien hypertexte visité" xfId="658" builtinId="9" hidden="1"/>
    <cellStyle name="Lien hypertexte visité" xfId="660" builtinId="9" hidden="1"/>
    <cellStyle name="Lien hypertexte visité" xfId="662" builtinId="9" hidden="1"/>
    <cellStyle name="Lien hypertexte visité" xfId="664" builtinId="9" hidden="1"/>
    <cellStyle name="Lien hypertexte visité" xfId="666" builtinId="9" hidden="1"/>
    <cellStyle name="Lien hypertexte visité" xfId="668" builtinId="9" hidden="1"/>
    <cellStyle name="Lien hypertexte visité" xfId="670" builtinId="9" hidden="1"/>
    <cellStyle name="Lien hypertexte visité" xfId="672" builtinId="9" hidden="1"/>
    <cellStyle name="Lien hypertexte visité" xfId="674" builtinId="9" hidden="1"/>
    <cellStyle name="Lien hypertexte visité" xfId="676" builtinId="9" hidden="1"/>
    <cellStyle name="Lien hypertexte visité" xfId="678" builtinId="9" hidden="1"/>
    <cellStyle name="Lien hypertexte visité" xfId="680" builtinId="9" hidden="1"/>
    <cellStyle name="Lien hypertexte visité" xfId="682" builtinId="9" hidden="1"/>
    <cellStyle name="Lien hypertexte visité" xfId="684" builtinId="9" hidden="1"/>
    <cellStyle name="Lien hypertexte visité" xfId="686" builtinId="9" hidden="1"/>
    <cellStyle name="Lien hypertexte visité" xfId="688" builtinId="9" hidden="1"/>
    <cellStyle name="Lien hypertexte visité" xfId="690" builtinId="9" hidden="1"/>
    <cellStyle name="Lien hypertexte visité" xfId="692" builtinId="9" hidden="1"/>
    <cellStyle name="Lien hypertexte visité" xfId="694" builtinId="9" hidden="1"/>
    <cellStyle name="Lien hypertexte visité" xfId="696" builtinId="9" hidden="1"/>
    <cellStyle name="Lien hypertexte visité" xfId="698" builtinId="9" hidden="1"/>
    <cellStyle name="Lien hypertexte visité" xfId="700" builtinId="9" hidden="1"/>
    <cellStyle name="Lien hypertexte visité" xfId="702" builtinId="9" hidden="1"/>
    <cellStyle name="Lien hypertexte visité" xfId="704" builtinId="9" hidden="1"/>
    <cellStyle name="Lien hypertexte visité" xfId="706" builtinId="9" hidden="1"/>
    <cellStyle name="Lien hypertexte visité" xfId="708" builtinId="9" hidden="1"/>
    <cellStyle name="Lien hypertexte visité" xfId="710" builtinId="9" hidden="1"/>
    <cellStyle name="Lien hypertexte visité" xfId="712" builtinId="9" hidden="1"/>
    <cellStyle name="Lien hypertexte visité" xfId="714" builtinId="9" hidden="1"/>
    <cellStyle name="Lien hypertexte visité" xfId="716" builtinId="9" hidden="1"/>
    <cellStyle name="Lien hypertexte visité" xfId="718" builtinId="9" hidden="1"/>
    <cellStyle name="Lien hypertexte visité" xfId="720" builtinId="9" hidden="1"/>
    <cellStyle name="Lien hypertexte visité" xfId="722" builtinId="9" hidden="1"/>
    <cellStyle name="Lien hypertexte visité" xfId="724" builtinId="9" hidden="1"/>
    <cellStyle name="Lien hypertexte visité" xfId="726" builtinId="9" hidden="1"/>
    <cellStyle name="Lien hypertexte visité" xfId="728" builtinId="9" hidden="1"/>
    <cellStyle name="Lien hypertexte visité" xfId="730" builtinId="9" hidden="1"/>
    <cellStyle name="Lien hypertexte visité" xfId="732" builtinId="9" hidden="1"/>
    <cellStyle name="Lien hypertexte visité" xfId="734" builtinId="9" hidden="1"/>
    <cellStyle name="Lien hypertexte visité" xfId="736" builtinId="9" hidden="1"/>
    <cellStyle name="Lien hypertexte visité" xfId="738" builtinId="9" hidden="1"/>
    <cellStyle name="Lien hypertexte visité" xfId="740" builtinId="9" hidden="1"/>
    <cellStyle name="Lien hypertexte visité" xfId="742" builtinId="9" hidden="1"/>
    <cellStyle name="Lien hypertexte visité" xfId="744" builtinId="9" hidden="1"/>
    <cellStyle name="Lien hypertexte visité" xfId="746" builtinId="9" hidden="1"/>
    <cellStyle name="Lien hypertexte visité" xfId="748" builtinId="9" hidden="1"/>
    <cellStyle name="Lien hypertexte visité" xfId="750" builtinId="9" hidden="1"/>
    <cellStyle name="Lien hypertexte visité" xfId="752" builtinId="9" hidden="1"/>
    <cellStyle name="Lien hypertexte visité" xfId="754" builtinId="9" hidden="1"/>
    <cellStyle name="Lien hypertexte visité" xfId="756" builtinId="9" hidden="1"/>
    <cellStyle name="Lien hypertexte visité" xfId="758" builtinId="9" hidden="1"/>
    <cellStyle name="Lien hypertexte visité" xfId="760" builtinId="9" hidden="1"/>
    <cellStyle name="Lien hypertexte visité" xfId="762" builtinId="9" hidden="1"/>
    <cellStyle name="Lien hypertexte visité" xfId="764" builtinId="9" hidden="1"/>
    <cellStyle name="Lien hypertexte visité" xfId="766" builtinId="9" hidden="1"/>
    <cellStyle name="Lien hypertexte visité" xfId="768" builtinId="9" hidden="1"/>
    <cellStyle name="Lien hypertexte visité" xfId="770" builtinId="9" hidden="1"/>
    <cellStyle name="Lien hypertexte visité" xfId="772" builtinId="9" hidden="1"/>
    <cellStyle name="Lien hypertexte visité" xfId="774" builtinId="9" hidden="1"/>
    <cellStyle name="Lien hypertexte visité" xfId="776" builtinId="9" hidden="1"/>
    <cellStyle name="Lien hypertexte visité" xfId="778" builtinId="9" hidden="1"/>
    <cellStyle name="Lien hypertexte visité" xfId="780" builtinId="9" hidden="1"/>
    <cellStyle name="Lien hypertexte visité" xfId="782" builtinId="9" hidden="1"/>
    <cellStyle name="Lien hypertexte visité" xfId="784" builtinId="9" hidden="1"/>
    <cellStyle name="Lien hypertexte visité" xfId="786" builtinId="9" hidden="1"/>
    <cellStyle name="Lien hypertexte visité" xfId="788" builtinId="9" hidden="1"/>
    <cellStyle name="Lien hypertexte visité" xfId="790" builtinId="9" hidden="1"/>
    <cellStyle name="Lien hypertexte visité" xfId="792" builtinId="9" hidden="1"/>
    <cellStyle name="Lien hypertexte visité" xfId="794" builtinId="9" hidden="1"/>
    <cellStyle name="Lien hypertexte visité" xfId="796" builtinId="9" hidden="1"/>
    <cellStyle name="Lien hypertexte visité" xfId="798" builtinId="9" hidden="1"/>
    <cellStyle name="Lien hypertexte visité" xfId="800" builtinId="9" hidden="1"/>
    <cellStyle name="Lien hypertexte visité" xfId="802" builtinId="9" hidden="1"/>
    <cellStyle name="Lien hypertexte visité" xfId="804" builtinId="9" hidden="1"/>
    <cellStyle name="Lien hypertexte visité" xfId="806" builtinId="9" hidden="1"/>
    <cellStyle name="Lien hypertexte visité" xfId="808" builtinId="9" hidden="1"/>
    <cellStyle name="Lien hypertexte visité" xfId="810" builtinId="9" hidden="1"/>
    <cellStyle name="Lien hypertexte visité" xfId="812" builtinId="9" hidden="1"/>
    <cellStyle name="Lien hypertexte visité" xfId="814" builtinId="9" hidden="1"/>
    <cellStyle name="Lien hypertexte visité" xfId="816" builtinId="9" hidden="1"/>
    <cellStyle name="Lien hypertexte visité" xfId="818" builtinId="9" hidden="1"/>
    <cellStyle name="Lien hypertexte visité" xfId="820" builtinId="9" hidden="1"/>
    <cellStyle name="Lien hypertexte visité" xfId="822" builtinId="9" hidden="1"/>
    <cellStyle name="Lien hypertexte visité" xfId="824" builtinId="9" hidden="1"/>
    <cellStyle name="Lien hypertexte visité" xfId="826" builtinId="9" hidden="1"/>
    <cellStyle name="Lien hypertexte visité" xfId="828" builtinId="9" hidden="1"/>
    <cellStyle name="Lien hypertexte visité" xfId="830" builtinId="9" hidden="1"/>
    <cellStyle name="Lien hypertexte visité" xfId="832" builtinId="9" hidden="1"/>
    <cellStyle name="Lien hypertexte visité" xfId="834" builtinId="9" hidden="1"/>
    <cellStyle name="Lien hypertexte visité" xfId="836" builtinId="9" hidden="1"/>
    <cellStyle name="Lien hypertexte visité" xfId="838" builtinId="9" hidden="1"/>
    <cellStyle name="Lien hypertexte visité" xfId="840" builtinId="9" hidden="1"/>
    <cellStyle name="Lien hypertexte visité" xfId="842" builtinId="9" hidden="1"/>
    <cellStyle name="Lien hypertexte visité" xfId="844" builtinId="9" hidden="1"/>
    <cellStyle name="Lien hypertexte visité" xfId="846" builtinId="9" hidden="1"/>
    <cellStyle name="Lien hypertexte visité" xfId="848" builtinId="9" hidden="1"/>
    <cellStyle name="Lien hypertexte visité" xfId="850" builtinId="9" hidden="1"/>
    <cellStyle name="Lien hypertexte visité" xfId="852" builtinId="9" hidden="1"/>
    <cellStyle name="Lien hypertexte visité" xfId="854" builtinId="9" hidden="1"/>
    <cellStyle name="Lien hypertexte visité" xfId="856" builtinId="9" hidden="1"/>
    <cellStyle name="Lien hypertexte visité" xfId="858" builtinId="9" hidden="1"/>
    <cellStyle name="Lien hypertexte visité" xfId="860" builtinId="9" hidden="1"/>
    <cellStyle name="Lien hypertexte visité" xfId="862" builtinId="9" hidden="1"/>
    <cellStyle name="Lien hypertexte visité" xfId="864" builtinId="9" hidden="1"/>
    <cellStyle name="Lien hypertexte visité" xfId="866" builtinId="9" hidden="1"/>
    <cellStyle name="Lien hypertexte visité" xfId="868" builtinId="9" hidden="1"/>
    <cellStyle name="Lien hypertexte visité" xfId="870" builtinId="9" hidden="1"/>
    <cellStyle name="Lien hypertexte visité" xfId="872" builtinId="9" hidden="1"/>
    <cellStyle name="Lien hypertexte visité" xfId="874" builtinId="9" hidden="1"/>
    <cellStyle name="Lien hypertexte visité" xfId="876" builtinId="9" hidden="1"/>
    <cellStyle name="Lien hypertexte visité" xfId="878" builtinId="9" hidden="1"/>
    <cellStyle name="Lien hypertexte visité" xfId="880" builtinId="9" hidden="1"/>
    <cellStyle name="Lien hypertexte visité" xfId="882" builtinId="9" hidden="1"/>
    <cellStyle name="Lien hypertexte visité" xfId="884" builtinId="9" hidden="1"/>
    <cellStyle name="Lien hypertexte visité" xfId="886" builtinId="9" hidden="1"/>
    <cellStyle name="Lien hypertexte visité" xfId="888" builtinId="9" hidden="1"/>
    <cellStyle name="Lien hypertexte visité" xfId="890" builtinId="9" hidden="1"/>
    <cellStyle name="Lien hypertexte visité" xfId="892" builtinId="9" hidden="1"/>
    <cellStyle name="Lien hypertexte visité" xfId="894" builtinId="9" hidden="1"/>
    <cellStyle name="Lien hypertexte visité" xfId="896" builtinId="9" hidden="1"/>
    <cellStyle name="Lien hypertexte visité" xfId="898" builtinId="9" hidden="1"/>
    <cellStyle name="Lien hypertexte visité" xfId="900" builtinId="9" hidden="1"/>
    <cellStyle name="Lien hypertexte visité" xfId="902" builtinId="9" hidden="1"/>
    <cellStyle name="Lien hypertexte visité" xfId="904" builtinId="9" hidden="1"/>
    <cellStyle name="Lien hypertexte visité" xfId="906" builtinId="9" hidden="1"/>
    <cellStyle name="Lien hypertexte visité" xfId="908" builtinId="9" hidden="1"/>
    <cellStyle name="Lien hypertexte visité" xfId="910" builtinId="9" hidden="1"/>
    <cellStyle name="Lien hypertexte visité" xfId="912" builtinId="9" hidden="1"/>
    <cellStyle name="Lien hypertexte visité" xfId="914" builtinId="9" hidden="1"/>
    <cellStyle name="Lien hypertexte visité" xfId="916" builtinId="9" hidden="1"/>
    <cellStyle name="Lien hypertexte visité" xfId="918" builtinId="9" hidden="1"/>
    <cellStyle name="Lien hypertexte visité" xfId="920" builtinId="9" hidden="1"/>
    <cellStyle name="Lien hypertexte visité" xfId="922" builtinId="9" hidden="1"/>
    <cellStyle name="Lien hypertexte visité" xfId="924" builtinId="9" hidden="1"/>
    <cellStyle name="Lien hypertexte visité" xfId="926" builtinId="9" hidden="1"/>
    <cellStyle name="Lien hypertexte visité" xfId="928" builtinId="9" hidden="1"/>
    <cellStyle name="Lien hypertexte visité" xfId="930" builtinId="9" hidden="1"/>
    <cellStyle name="Lien hypertexte visité" xfId="932" builtinId="9" hidden="1"/>
    <cellStyle name="Lien hypertexte visité" xfId="934" builtinId="9" hidden="1"/>
    <cellStyle name="Lien hypertexte visité" xfId="936" builtinId="9" hidden="1"/>
    <cellStyle name="Lien hypertexte visité" xfId="938" builtinId="9" hidden="1"/>
    <cellStyle name="Lien hypertexte visité" xfId="940" builtinId="9" hidden="1"/>
    <cellStyle name="Lien hypertexte visité" xfId="942" builtinId="9" hidden="1"/>
    <cellStyle name="Lien hypertexte visité" xfId="944" builtinId="9" hidden="1"/>
    <cellStyle name="Lien hypertexte visité" xfId="946" builtinId="9" hidden="1"/>
    <cellStyle name="Lien hypertexte visité" xfId="948" builtinId="9" hidden="1"/>
    <cellStyle name="Lien hypertexte visité" xfId="950" builtinId="9" hidden="1"/>
    <cellStyle name="Lien hypertexte visité" xfId="952" builtinId="9" hidden="1"/>
    <cellStyle name="Lien hypertexte visité" xfId="954" builtinId="9" hidden="1"/>
    <cellStyle name="Lien hypertexte visité" xfId="956" builtinId="9" hidden="1"/>
    <cellStyle name="Lien hypertexte visité" xfId="958" builtinId="9" hidden="1"/>
    <cellStyle name="Lien hypertexte visité" xfId="960" builtinId="9" hidden="1"/>
    <cellStyle name="Lien hypertexte visité" xfId="962" builtinId="9" hidden="1"/>
    <cellStyle name="Lien hypertexte visité" xfId="964" builtinId="9" hidden="1"/>
    <cellStyle name="Lien hypertexte visité" xfId="966" builtinId="9" hidden="1"/>
    <cellStyle name="Lien hypertexte visité" xfId="968" builtinId="9" hidden="1"/>
    <cellStyle name="Lien hypertexte visité" xfId="970" builtinId="9" hidden="1"/>
    <cellStyle name="Lien hypertexte visité" xfId="972" builtinId="9" hidden="1"/>
    <cellStyle name="Lien hypertexte visité" xfId="974" builtinId="9" hidden="1"/>
    <cellStyle name="Lien hypertexte visité" xfId="976" builtinId="9" hidden="1"/>
    <cellStyle name="Lien hypertexte visité" xfId="978" builtinId="9" hidden="1"/>
    <cellStyle name="Lien hypertexte visité" xfId="980" builtinId="9" hidden="1"/>
    <cellStyle name="Lien hypertexte visité" xfId="982" builtinId="9" hidden="1"/>
    <cellStyle name="Lien hypertexte visité" xfId="984" builtinId="9" hidden="1"/>
    <cellStyle name="Lien hypertexte visité" xfId="986" builtinId="9" hidden="1"/>
    <cellStyle name="Lien hypertexte visité" xfId="988" builtinId="9" hidden="1"/>
    <cellStyle name="Lien hypertexte visité" xfId="990" builtinId="9" hidden="1"/>
    <cellStyle name="Lien hypertexte visité" xfId="992" builtinId="9" hidden="1"/>
    <cellStyle name="Lien hypertexte visité" xfId="994" builtinId="9" hidden="1"/>
    <cellStyle name="Lien hypertexte visité" xfId="996" builtinId="9" hidden="1"/>
    <cellStyle name="Lien hypertexte visité" xfId="998" builtinId="9" hidden="1"/>
    <cellStyle name="Lien hypertexte visité" xfId="1000" builtinId="9" hidden="1"/>
    <cellStyle name="Lien hypertexte visité" xfId="1002" builtinId="9" hidden="1"/>
    <cellStyle name="Lien hypertexte visité" xfId="1004" builtinId="9" hidden="1"/>
    <cellStyle name="Lien hypertexte visité" xfId="1006" builtinId="9" hidden="1"/>
    <cellStyle name="Lien hypertexte visité" xfId="1008" builtinId="9" hidden="1"/>
    <cellStyle name="Lien hypertexte visité" xfId="1010" builtinId="9" hidden="1"/>
    <cellStyle name="Lien hypertexte visité" xfId="1012" builtinId="9" hidden="1"/>
    <cellStyle name="Lien hypertexte visité" xfId="1014" builtinId="9" hidden="1"/>
    <cellStyle name="Lien hypertexte visité" xfId="1016" builtinId="9" hidden="1"/>
    <cellStyle name="Lien hypertexte visité" xfId="1018" builtinId="9" hidden="1"/>
    <cellStyle name="Lien hypertexte visité" xfId="1020" builtinId="9" hidden="1"/>
    <cellStyle name="Lien hypertexte visité" xfId="1022" builtinId="9" hidden="1"/>
    <cellStyle name="Lien hypertexte visité" xfId="1024" builtinId="9" hidden="1"/>
    <cellStyle name="Lien hypertexte visité" xfId="1026" builtinId="9" hidden="1"/>
    <cellStyle name="Lien hypertexte visité" xfId="1028" builtinId="9" hidden="1"/>
    <cellStyle name="Lien hypertexte visité" xfId="1030" builtinId="9" hidden="1"/>
    <cellStyle name="Lien hypertexte visité" xfId="1032" builtinId="9" hidden="1"/>
    <cellStyle name="Lien hypertexte visité" xfId="1034" builtinId="9" hidden="1"/>
    <cellStyle name="Lien hypertexte visité" xfId="1036" builtinId="9" hidden="1"/>
    <cellStyle name="Lien hypertexte visité" xfId="1038" builtinId="9" hidden="1"/>
    <cellStyle name="Lien hypertexte visité" xfId="1040" builtinId="9" hidden="1"/>
    <cellStyle name="Lien hypertexte visité" xfId="1042" builtinId="9" hidden="1"/>
    <cellStyle name="Lien hypertexte visité" xfId="1044" builtinId="9" hidden="1"/>
    <cellStyle name="Lien hypertexte visité" xfId="1046" builtinId="9" hidden="1"/>
    <cellStyle name="Lien hypertexte visité" xfId="1048" builtinId="9" hidden="1"/>
    <cellStyle name="Lien hypertexte visité" xfId="1050" builtinId="9" hidden="1"/>
    <cellStyle name="Lien hypertexte visité" xfId="1052" builtinId="9" hidden="1"/>
    <cellStyle name="Lien hypertexte visité" xfId="1054" builtinId="9" hidden="1"/>
    <cellStyle name="Lien hypertexte visité" xfId="1056" builtinId="9" hidden="1"/>
    <cellStyle name="Lien hypertexte visité" xfId="1058" builtinId="9" hidden="1"/>
    <cellStyle name="Lien hypertexte visité" xfId="1060" builtinId="9" hidden="1"/>
    <cellStyle name="Lien hypertexte visité" xfId="1062" builtinId="9" hidden="1"/>
    <cellStyle name="Lien hypertexte visité" xfId="1064" builtinId="9" hidden="1"/>
    <cellStyle name="Lien hypertexte visité" xfId="1066" builtinId="9" hidden="1"/>
    <cellStyle name="Lien hypertexte visité" xfId="1068" builtinId="9" hidden="1"/>
    <cellStyle name="Lien hypertexte visité" xfId="1070" builtinId="9" hidden="1"/>
    <cellStyle name="Lien hypertexte visité" xfId="1072" builtinId="9" hidden="1"/>
    <cellStyle name="Lien hypertexte visité" xfId="1074" builtinId="9" hidden="1"/>
    <cellStyle name="Lien hypertexte visité" xfId="1076" builtinId="9" hidden="1"/>
    <cellStyle name="Lien hypertexte visité" xfId="1078" builtinId="9" hidden="1"/>
    <cellStyle name="Lien hypertexte visité" xfId="1080" builtinId="9" hidden="1"/>
    <cellStyle name="Lien hypertexte visité" xfId="1082" builtinId="9" hidden="1"/>
    <cellStyle name="Lien hypertexte visité" xfId="1084" builtinId="9" hidden="1"/>
    <cellStyle name="Lien hypertexte visité" xfId="1086" builtinId="9" hidden="1"/>
    <cellStyle name="Lien hypertexte visité" xfId="1088" builtinId="9" hidden="1"/>
    <cellStyle name="Lien hypertexte visité" xfId="1090" builtinId="9" hidden="1"/>
    <cellStyle name="Lien hypertexte visité" xfId="1092" builtinId="9" hidden="1"/>
    <cellStyle name="Lien hypertexte visité" xfId="1094" builtinId="9" hidden="1"/>
    <cellStyle name="Lien hypertexte visité" xfId="1096" builtinId="9" hidden="1"/>
    <cellStyle name="Lien hypertexte visité" xfId="1098" builtinId="9" hidden="1"/>
    <cellStyle name="Lien hypertexte visité" xfId="1100" builtinId="9" hidden="1"/>
    <cellStyle name="Lien hypertexte visité" xfId="1102" builtinId="9" hidden="1"/>
    <cellStyle name="Lien hypertexte visité" xfId="1104" builtinId="9" hidden="1"/>
    <cellStyle name="Lien hypertexte visité" xfId="1106" builtinId="9" hidden="1"/>
    <cellStyle name="Lien hypertexte visité" xfId="1108" builtinId="9" hidden="1"/>
    <cellStyle name="Lien hypertexte visité" xfId="1110" builtinId="9" hidden="1"/>
    <cellStyle name="Lien hypertexte visité" xfId="1112" builtinId="9" hidden="1"/>
    <cellStyle name="Lien hypertexte visité" xfId="1114" builtinId="9" hidden="1"/>
    <cellStyle name="Lien hypertexte visité" xfId="1116" builtinId="9" hidden="1"/>
    <cellStyle name="Lien hypertexte visité" xfId="1118" builtinId="9" hidden="1"/>
    <cellStyle name="Lien hypertexte visité" xfId="1120" builtinId="9" hidden="1"/>
    <cellStyle name="Lien hypertexte visité" xfId="1122" builtinId="9" hidden="1"/>
    <cellStyle name="Lien hypertexte visité" xfId="1124" builtinId="9" hidden="1"/>
    <cellStyle name="Lien hypertexte visité" xfId="1126" builtinId="9" hidden="1"/>
    <cellStyle name="Lien hypertexte visité" xfId="1128" builtinId="9" hidden="1"/>
    <cellStyle name="Lien hypertexte visité" xfId="1130" builtinId="9" hidden="1"/>
    <cellStyle name="Lien hypertexte visité" xfId="1132" builtinId="9" hidden="1"/>
    <cellStyle name="Lien hypertexte visité" xfId="1134" builtinId="9" hidden="1"/>
    <cellStyle name="Lien hypertexte visité" xfId="1136" builtinId="9" hidden="1"/>
    <cellStyle name="Lien hypertexte visité" xfId="1138" builtinId="9" hidden="1"/>
    <cellStyle name="Lien hypertexte visité" xfId="1140" builtinId="9" hidden="1"/>
    <cellStyle name="Lien hypertexte visité" xfId="1142" builtinId="9" hidden="1"/>
    <cellStyle name="Lien hypertexte visité" xfId="1144" builtinId="9" hidden="1"/>
    <cellStyle name="Lien hypertexte visité" xfId="1146" builtinId="9" hidden="1"/>
    <cellStyle name="Lien hypertexte visité" xfId="1148" builtinId="9" hidden="1"/>
    <cellStyle name="Lien hypertexte visité" xfId="1150" builtinId="9" hidden="1"/>
    <cellStyle name="Lien hypertexte visité" xfId="1152" builtinId="9" hidden="1"/>
    <cellStyle name="Lien hypertexte visité" xfId="1154" builtinId="9" hidden="1"/>
    <cellStyle name="Lien hypertexte visité" xfId="1156" builtinId="9" hidden="1"/>
    <cellStyle name="Lien hypertexte visité" xfId="1158" builtinId="9" hidden="1"/>
    <cellStyle name="Lien hypertexte visité" xfId="1160" builtinId="9" hidden="1"/>
    <cellStyle name="Lien hypertexte visité" xfId="1162" builtinId="9" hidden="1"/>
    <cellStyle name="Lien hypertexte visité" xfId="1164" builtinId="9" hidden="1"/>
    <cellStyle name="Lien hypertexte visité" xfId="1166" builtinId="9" hidden="1"/>
    <cellStyle name="Lien hypertexte visité" xfId="1168" builtinId="9" hidden="1"/>
    <cellStyle name="Lien hypertexte visité" xfId="1170" builtinId="9" hidden="1"/>
    <cellStyle name="Lien hypertexte visité" xfId="1172" builtinId="9" hidden="1"/>
    <cellStyle name="Lien hypertexte visité" xfId="1174" builtinId="9" hidden="1"/>
    <cellStyle name="Lien hypertexte visité" xfId="1176" builtinId="9" hidden="1"/>
    <cellStyle name="Lien hypertexte visité" xfId="1178" builtinId="9" hidden="1"/>
    <cellStyle name="Lien hypertexte visité" xfId="1180" builtinId="9" hidden="1"/>
    <cellStyle name="Lien hypertexte visité" xfId="1182" builtinId="9" hidden="1"/>
    <cellStyle name="Lien hypertexte visité" xfId="1184" builtinId="9" hidden="1"/>
    <cellStyle name="Lien hypertexte visité" xfId="1186" builtinId="9" hidden="1"/>
    <cellStyle name="Lien hypertexte visité" xfId="1188" builtinId="9" hidden="1"/>
    <cellStyle name="Lien hypertexte visité" xfId="1190" builtinId="9" hidden="1"/>
    <cellStyle name="Lien hypertexte visité" xfId="1192" builtinId="9" hidden="1"/>
    <cellStyle name="Lien hypertexte visité" xfId="1194" builtinId="9" hidden="1"/>
    <cellStyle name="Lien hypertexte visité" xfId="1196" builtinId="9" hidden="1"/>
    <cellStyle name="Lien hypertexte visité" xfId="1198" builtinId="9" hidden="1"/>
    <cellStyle name="Lien hypertexte visité" xfId="1200" builtinId="9" hidden="1"/>
    <cellStyle name="Lien hypertexte visité" xfId="1202" builtinId="9" hidden="1"/>
    <cellStyle name="Lien hypertexte visité" xfId="1204" builtinId="9" hidden="1"/>
    <cellStyle name="Lien hypertexte visité" xfId="1206" builtinId="9" hidden="1"/>
    <cellStyle name="Lien hypertexte visité" xfId="1208" builtinId="9" hidden="1"/>
    <cellStyle name="Lien hypertexte visité" xfId="1210" builtinId="9" hidden="1"/>
    <cellStyle name="Lien hypertexte visité" xfId="1212" builtinId="9" hidden="1"/>
    <cellStyle name="Lien hypertexte visité" xfId="1214" builtinId="9" hidden="1"/>
    <cellStyle name="Lien hypertexte visité" xfId="1216" builtinId="9" hidden="1"/>
    <cellStyle name="Lien hypertexte visité" xfId="1218" builtinId="9" hidden="1"/>
    <cellStyle name="Lien hypertexte visité" xfId="1220" builtinId="9" hidden="1"/>
    <cellStyle name="Lien hypertexte visité" xfId="1222" builtinId="9" hidden="1"/>
    <cellStyle name="Lien hypertexte visité" xfId="1224" builtinId="9" hidden="1"/>
    <cellStyle name="Lien hypertexte visité" xfId="1226" builtinId="9" hidden="1"/>
    <cellStyle name="Lien hypertexte visité" xfId="1228" builtinId="9" hidden="1"/>
    <cellStyle name="Lien hypertexte visité" xfId="1230" builtinId="9" hidden="1"/>
    <cellStyle name="Lien hypertexte visité" xfId="1232" builtinId="9" hidden="1"/>
    <cellStyle name="Lien hypertexte visité" xfId="1234" builtinId="9" hidden="1"/>
    <cellStyle name="Lien hypertexte visité" xfId="1236" builtinId="9" hidden="1"/>
    <cellStyle name="Lien hypertexte visité" xfId="1238" builtinId="9" hidden="1"/>
    <cellStyle name="Lien hypertexte visité" xfId="1240" builtinId="9" hidden="1"/>
    <cellStyle name="Lien hypertexte visité" xfId="1242" builtinId="9" hidden="1"/>
    <cellStyle name="Lien hypertexte visité" xfId="1244" builtinId="9" hidden="1"/>
    <cellStyle name="Lien hypertexte visité" xfId="1246" builtinId="9" hidden="1"/>
    <cellStyle name="Lien hypertexte visité" xfId="1248" builtinId="9" hidden="1"/>
    <cellStyle name="Lien hypertexte visité" xfId="1250" builtinId="9" hidden="1"/>
    <cellStyle name="Lien hypertexte visité" xfId="1252" builtinId="9" hidden="1"/>
    <cellStyle name="Lien hypertexte visité" xfId="1254" builtinId="9" hidden="1"/>
    <cellStyle name="Lien hypertexte visité" xfId="1256" builtinId="9" hidden="1"/>
    <cellStyle name="Lien hypertexte visité" xfId="1258" builtinId="9" hidden="1"/>
    <cellStyle name="Lien hypertexte visité" xfId="1260" builtinId="9" hidden="1"/>
    <cellStyle name="Lien hypertexte visité" xfId="1262" builtinId="9" hidden="1"/>
    <cellStyle name="Lien hypertexte visité" xfId="1264" builtinId="9" hidden="1"/>
    <cellStyle name="Lien hypertexte visité" xfId="1266" builtinId="9" hidden="1"/>
    <cellStyle name="Lien hypertexte visité" xfId="1268" builtinId="9" hidden="1"/>
    <cellStyle name="Lien hypertexte visité" xfId="1270" builtinId="9" hidden="1"/>
    <cellStyle name="Lien hypertexte visité" xfId="1272" builtinId="9" hidden="1"/>
    <cellStyle name="Lien hypertexte visité" xfId="1274" builtinId="9" hidden="1"/>
    <cellStyle name="Lien hypertexte visité" xfId="1276" builtinId="9" hidden="1"/>
    <cellStyle name="Lien hypertexte visité" xfId="1278" builtinId="9" hidden="1"/>
    <cellStyle name="Lien hypertexte visité" xfId="1280" builtinId="9" hidden="1"/>
    <cellStyle name="Lien hypertexte visité" xfId="1282" builtinId="9" hidden="1"/>
    <cellStyle name="Lien hypertexte visité" xfId="1284" builtinId="9" hidden="1"/>
    <cellStyle name="Lien hypertexte visité" xfId="1286" builtinId="9" hidden="1"/>
    <cellStyle name="Lien hypertexte visité" xfId="1288" builtinId="9" hidden="1"/>
    <cellStyle name="Lien hypertexte visité" xfId="1290" builtinId="9" hidden="1"/>
    <cellStyle name="Lien hypertexte visité" xfId="1292" builtinId="9" hidden="1"/>
    <cellStyle name="Lien hypertexte visité" xfId="1294" builtinId="9" hidden="1"/>
    <cellStyle name="Lien hypertexte visité" xfId="1296" builtinId="9" hidden="1"/>
    <cellStyle name="Lien hypertexte visité" xfId="1298" builtinId="9" hidden="1"/>
    <cellStyle name="Lien hypertexte visité" xfId="1300" builtinId="9" hidden="1"/>
    <cellStyle name="Lien hypertexte visité" xfId="1302" builtinId="9" hidden="1"/>
    <cellStyle name="Lien hypertexte visité" xfId="1304" builtinId="9" hidden="1"/>
    <cellStyle name="Lien hypertexte visité" xfId="1306" builtinId="9" hidden="1"/>
    <cellStyle name="Lien hypertexte visité" xfId="1308" builtinId="9" hidden="1"/>
    <cellStyle name="Lien hypertexte visité" xfId="1310" builtinId="9" hidden="1"/>
    <cellStyle name="Lien hypertexte visité" xfId="1312" builtinId="9" hidden="1"/>
    <cellStyle name="Lien hypertexte visité" xfId="1314" builtinId="9" hidden="1"/>
    <cellStyle name="Lien hypertexte visité" xfId="1316" builtinId="9" hidden="1"/>
    <cellStyle name="Lien hypertexte visité" xfId="1318" builtinId="9" hidden="1"/>
    <cellStyle name="Lien hypertexte visité" xfId="1320" builtinId="9" hidden="1"/>
    <cellStyle name="Lien hypertexte visité" xfId="1322" builtinId="9" hidden="1"/>
    <cellStyle name="Lien hypertexte visité" xfId="1324" builtinId="9" hidden="1"/>
    <cellStyle name="Lien hypertexte visité" xfId="1326" builtinId="9" hidden="1"/>
    <cellStyle name="Lien hypertexte visité" xfId="1328" builtinId="9" hidden="1"/>
    <cellStyle name="Lien hypertexte visité" xfId="1330" builtinId="9" hidden="1"/>
    <cellStyle name="Lien hypertexte visité" xfId="1332" builtinId="9" hidden="1"/>
    <cellStyle name="Lien hypertexte visité" xfId="1334" builtinId="9" hidden="1"/>
    <cellStyle name="Lien hypertexte visité" xfId="1336" builtinId="9" hidden="1"/>
    <cellStyle name="Lien hypertexte visité" xfId="1338" builtinId="9" hidden="1"/>
    <cellStyle name="Lien hypertexte visité" xfId="1340" builtinId="9" hidden="1"/>
    <cellStyle name="Lien hypertexte visité" xfId="1342" builtinId="9" hidden="1"/>
    <cellStyle name="Lien hypertexte visité" xfId="1344" builtinId="9" hidden="1"/>
    <cellStyle name="Lien hypertexte visité" xfId="1346" builtinId="9" hidden="1"/>
    <cellStyle name="Lien hypertexte visité" xfId="1348" builtinId="9" hidden="1"/>
    <cellStyle name="Lien hypertexte visité" xfId="1350" builtinId="9" hidden="1"/>
    <cellStyle name="Lien hypertexte visité" xfId="1352" builtinId="9" hidden="1"/>
    <cellStyle name="Lien hypertexte visité" xfId="1354" builtinId="9" hidden="1"/>
    <cellStyle name="Lien hypertexte visité" xfId="1356" builtinId="9" hidden="1"/>
    <cellStyle name="Lien hypertexte visité" xfId="1358" builtinId="9" hidden="1"/>
    <cellStyle name="Lien hypertexte visité" xfId="1360" builtinId="9" hidden="1"/>
    <cellStyle name="Lien hypertexte visité" xfId="1362" builtinId="9" hidden="1"/>
    <cellStyle name="Lien hypertexte visité" xfId="1364" builtinId="9" hidden="1"/>
    <cellStyle name="Lien hypertexte visité" xfId="1366" builtinId="9" hidden="1"/>
    <cellStyle name="Lien hypertexte visité" xfId="1368" builtinId="9" hidden="1"/>
    <cellStyle name="Lien hypertexte visité" xfId="1370" builtinId="9" hidden="1"/>
    <cellStyle name="Lien hypertexte visité" xfId="1372" builtinId="9" hidden="1"/>
    <cellStyle name="Lien hypertexte visité" xfId="1374" builtinId="9" hidden="1"/>
    <cellStyle name="Lien hypertexte visité" xfId="1376" builtinId="9" hidden="1"/>
    <cellStyle name="Lien hypertexte visité" xfId="1378" builtinId="9" hidden="1"/>
    <cellStyle name="Lien hypertexte visité" xfId="1380" builtinId="9" hidden="1"/>
    <cellStyle name="Lien hypertexte visité" xfId="1382" builtinId="9" hidden="1"/>
    <cellStyle name="Lien hypertexte visité" xfId="1384" builtinId="9" hidden="1"/>
    <cellStyle name="Lien hypertexte visité" xfId="1386" builtinId="9" hidden="1"/>
    <cellStyle name="Lien hypertexte visité" xfId="1388" builtinId="9" hidden="1"/>
    <cellStyle name="Lien hypertexte visité" xfId="1390" builtinId="9" hidden="1"/>
    <cellStyle name="Lien hypertexte visité" xfId="1392" builtinId="9" hidden="1"/>
    <cellStyle name="Lien hypertexte visité" xfId="1394" builtinId="9" hidden="1"/>
    <cellStyle name="Lien hypertexte visité" xfId="1396" builtinId="9" hidden="1"/>
    <cellStyle name="Lien hypertexte visité" xfId="1398" builtinId="9" hidden="1"/>
    <cellStyle name="Lien hypertexte visité" xfId="1400" builtinId="9" hidden="1"/>
    <cellStyle name="Lien hypertexte visité" xfId="1402" builtinId="9" hidden="1"/>
    <cellStyle name="Lien hypertexte visité" xfId="1404" builtinId="9" hidden="1"/>
    <cellStyle name="Lien hypertexte visité" xfId="1406" builtinId="9" hidden="1"/>
    <cellStyle name="Lien hypertexte visité" xfId="1408" builtinId="9" hidden="1"/>
    <cellStyle name="Lien hypertexte visité" xfId="1410" builtinId="9" hidden="1"/>
    <cellStyle name="Lien hypertexte visité" xfId="1412" builtinId="9" hidden="1"/>
    <cellStyle name="Lien hypertexte visité" xfId="1414" builtinId="9" hidden="1"/>
    <cellStyle name="Lien hypertexte visité" xfId="1416" builtinId="9" hidden="1"/>
    <cellStyle name="Lien hypertexte visité" xfId="1418" builtinId="9" hidden="1"/>
    <cellStyle name="Lien hypertexte visité" xfId="1420" builtinId="9" hidden="1"/>
    <cellStyle name="Lien hypertexte visité" xfId="1422" builtinId="9" hidden="1"/>
    <cellStyle name="Lien hypertexte visité" xfId="1424" builtinId="9" hidden="1"/>
    <cellStyle name="Lien hypertexte visité" xfId="1426" builtinId="9" hidden="1"/>
    <cellStyle name="Lien hypertexte visité" xfId="1428" builtinId="9" hidden="1"/>
    <cellStyle name="Lien hypertexte visité" xfId="1430" builtinId="9" hidden="1"/>
    <cellStyle name="Lien hypertexte visité" xfId="1432" builtinId="9" hidden="1"/>
    <cellStyle name="Lien hypertexte visité" xfId="1434" builtinId="9" hidden="1"/>
    <cellStyle name="Lien hypertexte visité" xfId="1436" builtinId="9" hidden="1"/>
    <cellStyle name="Lien hypertexte visité" xfId="1438" builtinId="9" hidden="1"/>
    <cellStyle name="Lien hypertexte visité" xfId="1440" builtinId="9" hidden="1"/>
    <cellStyle name="Lien hypertexte visité" xfId="1442" builtinId="9" hidden="1"/>
    <cellStyle name="Lien hypertexte visité" xfId="1444" builtinId="9" hidden="1"/>
    <cellStyle name="Lien hypertexte visité" xfId="1446" builtinId="9" hidden="1"/>
    <cellStyle name="Lien hypertexte visité" xfId="1448" builtinId="9" hidden="1"/>
    <cellStyle name="Lien hypertexte visité" xfId="1450" builtinId="9" hidden="1"/>
    <cellStyle name="Lien hypertexte visité" xfId="1452" builtinId="9" hidden="1"/>
    <cellStyle name="Lien hypertexte visité" xfId="1454" builtinId="9" hidden="1"/>
    <cellStyle name="Lien hypertexte visité" xfId="1456" builtinId="9" hidden="1"/>
    <cellStyle name="Lien hypertexte visité" xfId="1458" builtinId="9" hidden="1"/>
    <cellStyle name="Lien hypertexte visité" xfId="1460" builtinId="9" hidden="1"/>
    <cellStyle name="Lien hypertexte visité" xfId="1462" builtinId="9" hidden="1"/>
    <cellStyle name="Lien hypertexte visité" xfId="1464" builtinId="9" hidden="1"/>
    <cellStyle name="Lien hypertexte visité" xfId="1466" builtinId="9" hidden="1"/>
    <cellStyle name="Lien hypertexte visité" xfId="1468" builtinId="9" hidden="1"/>
    <cellStyle name="Lien hypertexte visité" xfId="1470" builtinId="9" hidden="1"/>
    <cellStyle name="Lien hypertexte visité" xfId="1472" builtinId="9" hidden="1"/>
    <cellStyle name="Lien hypertexte visité" xfId="1474" builtinId="9" hidden="1"/>
    <cellStyle name="Lien hypertexte visité" xfId="1476" builtinId="9" hidden="1"/>
    <cellStyle name="Lien hypertexte visité" xfId="1478" builtinId="9" hidden="1"/>
    <cellStyle name="Lien hypertexte visité" xfId="1480" builtinId="9" hidden="1"/>
    <cellStyle name="Lien hypertexte visité" xfId="1482" builtinId="9" hidden="1"/>
    <cellStyle name="Lien hypertexte visité" xfId="1484" builtinId="9" hidden="1"/>
    <cellStyle name="Lien hypertexte visité" xfId="1486" builtinId="9" hidden="1"/>
    <cellStyle name="Lien hypertexte visité" xfId="1488" builtinId="9" hidden="1"/>
    <cellStyle name="Lien hypertexte visité" xfId="1490" builtinId="9" hidden="1"/>
    <cellStyle name="Lien hypertexte visité" xfId="1492" builtinId="9" hidden="1"/>
    <cellStyle name="Lien hypertexte visité" xfId="1494" builtinId="9" hidden="1"/>
    <cellStyle name="Lien hypertexte visité" xfId="1496" builtinId="9" hidden="1"/>
    <cellStyle name="Lien hypertexte visité" xfId="1498" builtinId="9" hidden="1"/>
    <cellStyle name="Lien hypertexte visité" xfId="1500" builtinId="9" hidden="1"/>
    <cellStyle name="Lien hypertexte visité" xfId="1502" builtinId="9" hidden="1"/>
    <cellStyle name="Lien hypertexte visité" xfId="1504" builtinId="9" hidden="1"/>
    <cellStyle name="Lien hypertexte visité" xfId="1506" builtinId="9" hidden="1"/>
    <cellStyle name="Lien hypertexte visité" xfId="1508" builtinId="9" hidden="1"/>
    <cellStyle name="Lien hypertexte visité" xfId="1510" builtinId="9" hidden="1"/>
    <cellStyle name="Lien hypertexte visité" xfId="1512" builtinId="9" hidden="1"/>
    <cellStyle name="Lien hypertexte visité" xfId="1514" builtinId="9" hidden="1"/>
    <cellStyle name="Lien hypertexte visité" xfId="1516" builtinId="9" hidden="1"/>
    <cellStyle name="Lien hypertexte visité" xfId="1518" builtinId="9" hidden="1"/>
    <cellStyle name="Lien hypertexte visité" xfId="1520" builtinId="9" hidden="1"/>
    <cellStyle name="Lien hypertexte visité" xfId="1522" builtinId="9" hidden="1"/>
    <cellStyle name="Lien hypertexte visité" xfId="1524" builtinId="9" hidden="1"/>
    <cellStyle name="Lien hypertexte visité" xfId="1526" builtinId="9" hidden="1"/>
    <cellStyle name="Lien hypertexte visité" xfId="1528" builtinId="9" hidden="1"/>
    <cellStyle name="Lien hypertexte visité" xfId="1530" builtinId="9" hidden="1"/>
    <cellStyle name="Lien hypertexte visité" xfId="1532" builtinId="9" hidden="1"/>
    <cellStyle name="Lien hypertexte visité" xfId="1534" builtinId="9" hidden="1"/>
    <cellStyle name="Lien hypertexte visité" xfId="1536" builtinId="9" hidden="1"/>
    <cellStyle name="Lien hypertexte visité" xfId="1538" builtinId="9" hidden="1"/>
    <cellStyle name="Lien hypertexte visité" xfId="1540" builtinId="9" hidden="1"/>
    <cellStyle name="Lien hypertexte visité" xfId="1542" builtinId="9" hidden="1"/>
    <cellStyle name="Lien hypertexte visité" xfId="1544" builtinId="9" hidden="1"/>
    <cellStyle name="Lien hypertexte visité" xfId="1546" builtinId="9" hidden="1"/>
    <cellStyle name="Lien hypertexte visité" xfId="1548" builtinId="9" hidden="1"/>
    <cellStyle name="Lien hypertexte visité" xfId="1550" builtinId="9" hidden="1"/>
    <cellStyle name="Lien hypertexte visité" xfId="1552" builtinId="9" hidden="1"/>
    <cellStyle name="Lien hypertexte visité" xfId="1554" builtinId="9" hidden="1"/>
    <cellStyle name="Lien hypertexte visité" xfId="1556" builtinId="9" hidden="1"/>
    <cellStyle name="Lien hypertexte visité" xfId="1558" builtinId="9" hidden="1"/>
    <cellStyle name="Lien hypertexte visité" xfId="1560" builtinId="9" hidden="1"/>
    <cellStyle name="Lien hypertexte visité" xfId="1562" builtinId="9" hidden="1"/>
    <cellStyle name="Lien hypertexte visité" xfId="1564" builtinId="9" hidden="1"/>
    <cellStyle name="Lien hypertexte visité" xfId="1566" builtinId="9" hidden="1"/>
    <cellStyle name="Lien hypertexte visité" xfId="1568" builtinId="9" hidden="1"/>
    <cellStyle name="Lien hypertexte visité" xfId="1570" builtinId="9" hidden="1"/>
    <cellStyle name="Lien hypertexte visité" xfId="1572" builtinId="9" hidden="1"/>
    <cellStyle name="Lien hypertexte visité" xfId="1574" builtinId="9" hidden="1"/>
    <cellStyle name="Lien hypertexte visité" xfId="1576" builtinId="9" hidden="1"/>
    <cellStyle name="Lien hypertexte visité" xfId="1578" builtinId="9" hidden="1"/>
    <cellStyle name="Lien hypertexte visité" xfId="1580" builtinId="9" hidden="1"/>
    <cellStyle name="Lien hypertexte visité" xfId="1582" builtinId="9" hidden="1"/>
    <cellStyle name="Lien hypertexte visité" xfId="1584" builtinId="9" hidden="1"/>
    <cellStyle name="Lien hypertexte visité" xfId="1586" builtinId="9" hidden="1"/>
    <cellStyle name="Lien hypertexte visité" xfId="1588" builtinId="9" hidden="1"/>
    <cellStyle name="Lien hypertexte visité" xfId="1590" builtinId="9" hidden="1"/>
    <cellStyle name="Lien hypertexte visité" xfId="1592" builtinId="9" hidden="1"/>
    <cellStyle name="Lien hypertexte visité" xfId="1594" builtinId="9" hidden="1"/>
    <cellStyle name="Lien hypertexte visité" xfId="1596" builtinId="9" hidden="1"/>
    <cellStyle name="Lien hypertexte visité" xfId="1598" builtinId="9" hidden="1"/>
    <cellStyle name="Lien hypertexte visité" xfId="1600" builtinId="9" hidden="1"/>
    <cellStyle name="Lien hypertexte visité" xfId="1602" builtinId="9" hidden="1"/>
    <cellStyle name="Lien hypertexte visité" xfId="1604" builtinId="9" hidden="1"/>
    <cellStyle name="Lien hypertexte visité" xfId="1606" builtinId="9" hidden="1"/>
    <cellStyle name="Lien hypertexte visité" xfId="1608" builtinId="9" hidden="1"/>
    <cellStyle name="Lien hypertexte visité" xfId="1610" builtinId="9" hidden="1"/>
    <cellStyle name="Lien hypertexte visité" xfId="1612" builtinId="9" hidden="1"/>
    <cellStyle name="Lien hypertexte visité" xfId="1614" builtinId="9" hidden="1"/>
    <cellStyle name="Lien hypertexte visité" xfId="1616" builtinId="9" hidden="1"/>
    <cellStyle name="Lien hypertexte visité" xfId="1618" builtinId="9" hidden="1"/>
    <cellStyle name="Lien hypertexte visité" xfId="1620" builtinId="9" hidden="1"/>
    <cellStyle name="Lien hypertexte visité" xfId="1622" builtinId="9" hidden="1"/>
    <cellStyle name="Lien hypertexte visité" xfId="1624" builtinId="9" hidden="1"/>
    <cellStyle name="Lien hypertexte visité" xfId="1626" builtinId="9" hidden="1"/>
    <cellStyle name="Lien hypertexte visité" xfId="1628" builtinId="9" hidden="1"/>
    <cellStyle name="Lien hypertexte visité" xfId="1630" builtinId="9" hidden="1"/>
    <cellStyle name="Lien hypertexte visité" xfId="1632" builtinId="9" hidden="1"/>
    <cellStyle name="Lien hypertexte visité" xfId="1634" builtinId="9" hidden="1"/>
    <cellStyle name="Lien hypertexte visité" xfId="1636" builtinId="9" hidden="1"/>
    <cellStyle name="Lien hypertexte visité" xfId="1638" builtinId="9" hidden="1"/>
    <cellStyle name="Lien hypertexte visité" xfId="1640" builtinId="9" hidden="1"/>
    <cellStyle name="Lien hypertexte visité" xfId="1642" builtinId="9" hidden="1"/>
    <cellStyle name="Lien hypertexte visité" xfId="1644" builtinId="9" hidden="1"/>
    <cellStyle name="Lien hypertexte visité" xfId="1646" builtinId="9" hidden="1"/>
    <cellStyle name="Lien hypertexte visité" xfId="1648" builtinId="9" hidden="1"/>
    <cellStyle name="Lien hypertexte visité" xfId="1650" builtinId="9" hidden="1"/>
    <cellStyle name="Lien hypertexte visité" xfId="1652" builtinId="9" hidden="1"/>
    <cellStyle name="Lien hypertexte visité" xfId="1654" builtinId="9" hidden="1"/>
    <cellStyle name="Lien hypertexte visité" xfId="1656" builtinId="9" hidden="1"/>
    <cellStyle name="Lien hypertexte visité" xfId="1658" builtinId="9" hidden="1"/>
    <cellStyle name="Lien hypertexte visité" xfId="1660" builtinId="9" hidden="1"/>
    <cellStyle name="Lien hypertexte visité" xfId="1662" builtinId="9" hidden="1"/>
    <cellStyle name="Lien hypertexte visité" xfId="1664" builtinId="9" hidden="1"/>
    <cellStyle name="Lien hypertexte visité" xfId="1666" builtinId="9" hidden="1"/>
    <cellStyle name="Lien hypertexte visité" xfId="1668" builtinId="9" hidden="1"/>
    <cellStyle name="Lien hypertexte visité" xfId="1670" builtinId="9" hidden="1"/>
    <cellStyle name="Lien hypertexte visité" xfId="1672" builtinId="9" hidden="1"/>
    <cellStyle name="Lien hypertexte visité" xfId="1674" builtinId="9" hidden="1"/>
    <cellStyle name="Lien hypertexte visité" xfId="1676" builtinId="9" hidden="1"/>
    <cellStyle name="Lien hypertexte visité" xfId="1678" builtinId="9" hidden="1"/>
    <cellStyle name="Lien hypertexte visité" xfId="1680" builtinId="9" hidden="1"/>
    <cellStyle name="Lien hypertexte visité" xfId="1682" builtinId="9" hidden="1"/>
    <cellStyle name="Lien hypertexte visité" xfId="1684" builtinId="9" hidden="1"/>
    <cellStyle name="Lien hypertexte visité" xfId="1686" builtinId="9" hidden="1"/>
    <cellStyle name="Lien hypertexte visité" xfId="1688" builtinId="9" hidden="1"/>
    <cellStyle name="Lien hypertexte visité" xfId="1690" builtinId="9" hidden="1"/>
    <cellStyle name="Lien hypertexte visité" xfId="1692" builtinId="9" hidden="1"/>
    <cellStyle name="Lien hypertexte visité" xfId="1694" builtinId="9" hidden="1"/>
    <cellStyle name="Lien hypertexte visité" xfId="1696" builtinId="9" hidden="1"/>
    <cellStyle name="Lien hypertexte visité" xfId="1698" builtinId="9" hidden="1"/>
    <cellStyle name="Lien hypertexte visité" xfId="1700" builtinId="9" hidden="1"/>
    <cellStyle name="Lien hypertexte visité" xfId="1702" builtinId="9" hidden="1"/>
    <cellStyle name="Lien hypertexte visité" xfId="1704" builtinId="9" hidden="1"/>
    <cellStyle name="Lien hypertexte visité" xfId="1706" builtinId="9" hidden="1"/>
    <cellStyle name="Lien hypertexte visité" xfId="1708" builtinId="9" hidden="1"/>
    <cellStyle name="Lien hypertexte visité" xfId="1710" builtinId="9" hidden="1"/>
    <cellStyle name="Lien hypertexte visité" xfId="1712" builtinId="9" hidden="1"/>
    <cellStyle name="Lien hypertexte visité" xfId="1714" builtinId="9" hidden="1"/>
    <cellStyle name="Lien hypertexte visité" xfId="1716" builtinId="9" hidden="1"/>
    <cellStyle name="Lien hypertexte visité" xfId="1718" builtinId="9" hidden="1"/>
    <cellStyle name="Lien hypertexte visité" xfId="1720" builtinId="9" hidden="1"/>
    <cellStyle name="Lien hypertexte visité" xfId="1722" builtinId="9" hidden="1"/>
    <cellStyle name="Lien hypertexte visité" xfId="1724" builtinId="9" hidden="1"/>
    <cellStyle name="Lien hypertexte visité" xfId="1726" builtinId="9" hidden="1"/>
    <cellStyle name="Lien hypertexte visité" xfId="1728" builtinId="9" hidden="1"/>
    <cellStyle name="Lien hypertexte visité" xfId="1730" builtinId="9" hidden="1"/>
    <cellStyle name="Lien hypertexte visité" xfId="1732" builtinId="9" hidden="1"/>
    <cellStyle name="Lien hypertexte visité" xfId="1734" builtinId="9" hidden="1"/>
    <cellStyle name="Lien hypertexte visité" xfId="1736" builtinId="9" hidden="1"/>
    <cellStyle name="Lien hypertexte visité" xfId="1738" builtinId="9" hidden="1"/>
    <cellStyle name="Lien hypertexte visité" xfId="1740" builtinId="9" hidden="1"/>
    <cellStyle name="Lien hypertexte visité" xfId="1742" builtinId="9" hidden="1"/>
    <cellStyle name="Lien hypertexte visité" xfId="1744" builtinId="9" hidden="1"/>
    <cellStyle name="Lien hypertexte visité" xfId="1746" builtinId="9" hidden="1"/>
    <cellStyle name="Lien hypertexte visité" xfId="1748" builtinId="9" hidden="1"/>
    <cellStyle name="Lien hypertexte visité" xfId="1750" builtinId="9" hidden="1"/>
    <cellStyle name="Lien hypertexte visité" xfId="1752" builtinId="9" hidden="1"/>
    <cellStyle name="Lien hypertexte visité" xfId="1754" builtinId="9" hidden="1"/>
    <cellStyle name="Lien hypertexte visité" xfId="1756" builtinId="9" hidden="1"/>
    <cellStyle name="Lien hypertexte visité" xfId="1758" builtinId="9" hidden="1"/>
    <cellStyle name="Lien hypertexte visité" xfId="1760" builtinId="9" hidden="1"/>
    <cellStyle name="Lien hypertexte visité" xfId="1762" builtinId="9" hidden="1"/>
    <cellStyle name="Lien hypertexte visité" xfId="1764" builtinId="9" hidden="1"/>
    <cellStyle name="Lien hypertexte visité" xfId="1766" builtinId="9" hidden="1"/>
    <cellStyle name="Lien hypertexte visité" xfId="1768" builtinId="9" hidden="1"/>
    <cellStyle name="Lien hypertexte visité" xfId="1770" builtinId="9" hidden="1"/>
    <cellStyle name="Lien hypertexte visité" xfId="1772" builtinId="9" hidden="1"/>
    <cellStyle name="Lien hypertexte visité" xfId="1774" builtinId="9" hidden="1"/>
    <cellStyle name="Lien hypertexte visité" xfId="1776" builtinId="9" hidden="1"/>
    <cellStyle name="Lien hypertexte visité" xfId="1778" builtinId="9" hidden="1"/>
    <cellStyle name="Lien hypertexte visité" xfId="1780" builtinId="9" hidden="1"/>
    <cellStyle name="Lien hypertexte visité" xfId="1782" builtinId="9" hidden="1"/>
    <cellStyle name="Lien hypertexte visité" xfId="1784" builtinId="9" hidden="1"/>
    <cellStyle name="Lien hypertexte visité" xfId="1786" builtinId="9" hidden="1"/>
    <cellStyle name="Lien hypertexte visité" xfId="1788" builtinId="9" hidden="1"/>
    <cellStyle name="Lien hypertexte visité" xfId="1790" builtinId="9" hidden="1"/>
    <cellStyle name="Lien hypertexte visité" xfId="1792" builtinId="9" hidden="1"/>
    <cellStyle name="Lien hypertexte visité" xfId="1794" builtinId="9" hidden="1"/>
    <cellStyle name="Lien hypertexte visité" xfId="1796" builtinId="9" hidden="1"/>
    <cellStyle name="Lien hypertexte visité" xfId="1798" builtinId="9" hidden="1"/>
    <cellStyle name="Lien hypertexte visité" xfId="1800" builtinId="9" hidden="1"/>
    <cellStyle name="Lien hypertexte visité" xfId="1802" builtinId="9" hidden="1"/>
    <cellStyle name="Lien hypertexte visité" xfId="1804" builtinId="9" hidden="1"/>
    <cellStyle name="Lien hypertexte visité" xfId="1806" builtinId="9" hidden="1"/>
    <cellStyle name="Lien hypertexte visité" xfId="1808" builtinId="9" hidden="1"/>
    <cellStyle name="Lien hypertexte visité" xfId="1810" builtinId="9" hidden="1"/>
    <cellStyle name="Lien hypertexte visité" xfId="1812" builtinId="9" hidden="1"/>
    <cellStyle name="Lien hypertexte visité" xfId="1814" builtinId="9" hidden="1"/>
    <cellStyle name="Lien hypertexte visité" xfId="1816" builtinId="9" hidden="1"/>
    <cellStyle name="Lien hypertexte visité" xfId="1818" builtinId="9" hidden="1"/>
    <cellStyle name="Lien hypertexte visité" xfId="1820" builtinId="9" hidden="1"/>
    <cellStyle name="Lien hypertexte visité" xfId="1822" builtinId="9" hidden="1"/>
    <cellStyle name="Lien hypertexte visité" xfId="1824" builtinId="9" hidden="1"/>
    <cellStyle name="Lien hypertexte visité" xfId="1826" builtinId="9" hidden="1"/>
    <cellStyle name="Lien hypertexte visité" xfId="1828" builtinId="9" hidden="1"/>
    <cellStyle name="Lien hypertexte visité" xfId="1830" builtinId="9" hidden="1"/>
    <cellStyle name="Lien hypertexte visité" xfId="1832" builtinId="9" hidden="1"/>
    <cellStyle name="Lien hypertexte visité" xfId="1834" builtinId="9" hidden="1"/>
    <cellStyle name="Lien hypertexte visité" xfId="1836" builtinId="9" hidden="1"/>
    <cellStyle name="Lien hypertexte visité" xfId="1838" builtinId="9" hidden="1"/>
    <cellStyle name="Lien hypertexte visité" xfId="1840" builtinId="9" hidden="1"/>
    <cellStyle name="Lien hypertexte visité" xfId="1842" builtinId="9" hidden="1"/>
    <cellStyle name="Lien hypertexte visité" xfId="1844" builtinId="9" hidden="1"/>
    <cellStyle name="Lien hypertexte visité" xfId="1846" builtinId="9" hidden="1"/>
    <cellStyle name="Lien hypertexte visité" xfId="1848" builtinId="9" hidden="1"/>
    <cellStyle name="Lien hypertexte visité" xfId="1850" builtinId="9" hidden="1"/>
    <cellStyle name="Lien hypertexte visité" xfId="1852" builtinId="9" hidden="1"/>
    <cellStyle name="Lien hypertexte visité" xfId="1854" builtinId="9" hidden="1"/>
    <cellStyle name="Lien hypertexte visité" xfId="1856" builtinId="9" hidden="1"/>
    <cellStyle name="Lien hypertexte visité" xfId="1858" builtinId="9" hidden="1"/>
    <cellStyle name="Lien hypertexte visité" xfId="1860" builtinId="9" hidden="1"/>
    <cellStyle name="Lien hypertexte visité" xfId="1862" builtinId="9" hidden="1"/>
    <cellStyle name="Lien hypertexte visité" xfId="1864" builtinId="9" hidden="1"/>
    <cellStyle name="Lien hypertexte visité" xfId="1866" builtinId="9" hidden="1"/>
    <cellStyle name="Lien hypertexte visité" xfId="1868" builtinId="9" hidden="1"/>
    <cellStyle name="Lien hypertexte visité" xfId="1870" builtinId="9" hidden="1"/>
    <cellStyle name="Lien hypertexte visité" xfId="1872" builtinId="9" hidden="1"/>
    <cellStyle name="Lien hypertexte visité" xfId="1874" builtinId="9" hidden="1"/>
    <cellStyle name="Lien hypertexte visité" xfId="1876" builtinId="9" hidden="1"/>
    <cellStyle name="Lien hypertexte visité" xfId="1878" builtinId="9" hidden="1"/>
    <cellStyle name="Lien hypertexte visité" xfId="1880" builtinId="9" hidden="1"/>
    <cellStyle name="Lien hypertexte visité" xfId="1882" builtinId="9" hidden="1"/>
    <cellStyle name="Lien hypertexte visité" xfId="1884" builtinId="9" hidden="1"/>
    <cellStyle name="Lien hypertexte visité" xfId="1886" builtinId="9" hidden="1"/>
    <cellStyle name="Lien hypertexte visité" xfId="1888" builtinId="9" hidden="1"/>
    <cellStyle name="Lien hypertexte visité" xfId="1890" builtinId="9" hidden="1"/>
    <cellStyle name="Lien hypertexte visité" xfId="1892" builtinId="9" hidden="1"/>
    <cellStyle name="Lien hypertexte visité" xfId="1894" builtinId="9" hidden="1"/>
    <cellStyle name="Lien hypertexte visité" xfId="1896" builtinId="9" hidden="1"/>
    <cellStyle name="Lien hypertexte visité" xfId="1898" builtinId="9" hidden="1"/>
    <cellStyle name="Lien hypertexte visité" xfId="1900" builtinId="9" hidden="1"/>
    <cellStyle name="Lien hypertexte visité" xfId="1902" builtinId="9" hidden="1"/>
    <cellStyle name="Lien hypertexte visité" xfId="1904" builtinId="9" hidden="1"/>
    <cellStyle name="Lien hypertexte visité" xfId="1906" builtinId="9" hidden="1"/>
    <cellStyle name="Lien hypertexte visité" xfId="1908" builtinId="9" hidden="1"/>
    <cellStyle name="Lien hypertexte visité" xfId="1910" builtinId="9" hidden="1"/>
    <cellStyle name="Lien hypertexte visité" xfId="1912" builtinId="9" hidden="1"/>
    <cellStyle name="Lien hypertexte visité" xfId="1914" builtinId="9" hidden="1"/>
    <cellStyle name="Lien hypertexte visité" xfId="1916" builtinId="9" hidden="1"/>
    <cellStyle name="Lien hypertexte visité" xfId="1918" builtinId="9" hidden="1"/>
    <cellStyle name="Lien hypertexte visité" xfId="1920" builtinId="9" hidden="1"/>
    <cellStyle name="Lien hypertexte visité" xfId="1922" builtinId="9" hidden="1"/>
    <cellStyle name="Lien hypertexte visité" xfId="1924" builtinId="9" hidden="1"/>
    <cellStyle name="Lien hypertexte visité" xfId="1926" builtinId="9" hidden="1"/>
    <cellStyle name="Lien hypertexte visité" xfId="1928" builtinId="9" hidden="1"/>
    <cellStyle name="Lien hypertexte visité" xfId="1930" builtinId="9" hidden="1"/>
    <cellStyle name="Lien hypertexte visité" xfId="1932" builtinId="9" hidden="1"/>
    <cellStyle name="Lien hypertexte visité" xfId="1934" builtinId="9" hidden="1"/>
    <cellStyle name="Lien hypertexte visité" xfId="1936" builtinId="9" hidden="1"/>
    <cellStyle name="Lien hypertexte visité" xfId="1938" builtinId="9" hidden="1"/>
    <cellStyle name="Lien hypertexte visité" xfId="1940" builtinId="9" hidden="1"/>
    <cellStyle name="Lien hypertexte visité" xfId="1942" builtinId="9" hidden="1"/>
    <cellStyle name="Lien hypertexte visité" xfId="1944" builtinId="9" hidden="1"/>
    <cellStyle name="Lien hypertexte visité" xfId="1946" builtinId="9" hidden="1"/>
    <cellStyle name="Lien hypertexte visité" xfId="1948" builtinId="9" hidden="1"/>
    <cellStyle name="Lien hypertexte visité" xfId="1950" builtinId="9" hidden="1"/>
    <cellStyle name="Lien hypertexte visité" xfId="1952" builtinId="9" hidden="1"/>
    <cellStyle name="Lien hypertexte visité" xfId="1954" builtinId="9" hidden="1"/>
    <cellStyle name="Lien hypertexte visité" xfId="1956" builtinId="9" hidden="1"/>
    <cellStyle name="Lien hypertexte visité" xfId="1958" builtinId="9" hidden="1"/>
    <cellStyle name="Lien hypertexte visité" xfId="1960" builtinId="9" hidden="1"/>
    <cellStyle name="Lien hypertexte visité" xfId="1962" builtinId="9" hidden="1"/>
    <cellStyle name="Lien hypertexte visité" xfId="1964" builtinId="9" hidden="1"/>
    <cellStyle name="Lien hypertexte visité" xfId="1966" builtinId="9" hidden="1"/>
    <cellStyle name="Lien hypertexte visité" xfId="1968" builtinId="9" hidden="1"/>
    <cellStyle name="Lien hypertexte visité" xfId="1970" builtinId="9" hidden="1"/>
    <cellStyle name="Lien hypertexte visité" xfId="1972" builtinId="9" hidden="1"/>
    <cellStyle name="Lien hypertexte visité" xfId="1974" builtinId="9" hidden="1"/>
    <cellStyle name="Lien hypertexte visité" xfId="1976" builtinId="9" hidden="1"/>
    <cellStyle name="Lien hypertexte visité" xfId="1978" builtinId="9" hidden="1"/>
    <cellStyle name="Lien hypertexte visité" xfId="1980" builtinId="9" hidden="1"/>
    <cellStyle name="Lien hypertexte visité" xfId="1982" builtinId="9" hidden="1"/>
    <cellStyle name="Lien hypertexte visité" xfId="1984" builtinId="9" hidden="1"/>
    <cellStyle name="Lien hypertexte visité" xfId="1986" builtinId="9" hidden="1"/>
    <cellStyle name="Lien hypertexte visité" xfId="1988" builtinId="9" hidden="1"/>
    <cellStyle name="Lien hypertexte visité" xfId="1990" builtinId="9" hidden="1"/>
    <cellStyle name="Lien hypertexte visité" xfId="1992" builtinId="9" hidden="1"/>
    <cellStyle name="Lien hypertexte visité" xfId="1994" builtinId="9" hidden="1"/>
    <cellStyle name="Lien hypertexte visité" xfId="1996" builtinId="9" hidden="1"/>
    <cellStyle name="Lien hypertexte visité" xfId="1998" builtinId="9" hidden="1"/>
    <cellStyle name="Lien hypertexte visité" xfId="2000" builtinId="9" hidden="1"/>
    <cellStyle name="Lien hypertexte visité" xfId="2002" builtinId="9" hidden="1"/>
    <cellStyle name="Lien hypertexte visité" xfId="2004" builtinId="9" hidden="1"/>
    <cellStyle name="Lien hypertexte visité" xfId="2006" builtinId="9" hidden="1"/>
    <cellStyle name="Lien hypertexte visité" xfId="2008" builtinId="9" hidden="1"/>
    <cellStyle name="Lien hypertexte visité" xfId="2010" builtinId="9" hidden="1"/>
    <cellStyle name="Lien hypertexte visité" xfId="2012" builtinId="9" hidden="1"/>
    <cellStyle name="Lien hypertexte visité" xfId="2014" builtinId="9" hidden="1"/>
    <cellStyle name="Lien hypertexte visité" xfId="2016" builtinId="9" hidden="1"/>
    <cellStyle name="Lien hypertexte visité" xfId="2018" builtinId="9" hidden="1"/>
    <cellStyle name="Lien hypertexte visité" xfId="2020" builtinId="9" hidden="1"/>
    <cellStyle name="Lien hypertexte visité" xfId="2022" builtinId="9" hidden="1"/>
    <cellStyle name="Lien hypertexte visité" xfId="2024" builtinId="9" hidden="1"/>
    <cellStyle name="Lien hypertexte visité" xfId="2026" builtinId="9" hidden="1"/>
    <cellStyle name="Lien hypertexte visité" xfId="2028" builtinId="9" hidden="1"/>
    <cellStyle name="Lien hypertexte visité" xfId="2030" builtinId="9" hidden="1"/>
    <cellStyle name="Lien hypertexte visité" xfId="2032" builtinId="9" hidden="1"/>
    <cellStyle name="Lien hypertexte visité" xfId="2034" builtinId="9" hidden="1"/>
    <cellStyle name="Lien hypertexte visité" xfId="2036" builtinId="9" hidden="1"/>
    <cellStyle name="Lien hypertexte visité" xfId="2038" builtinId="9" hidden="1"/>
    <cellStyle name="Lien hypertexte visité" xfId="2040" builtinId="9" hidden="1"/>
    <cellStyle name="Lien hypertexte visité" xfId="2042" builtinId="9" hidden="1"/>
    <cellStyle name="Lien hypertexte visité" xfId="2044" builtinId="9" hidden="1"/>
    <cellStyle name="Lien hypertexte visité" xfId="2046" builtinId="9" hidden="1"/>
    <cellStyle name="Lien hypertexte visité" xfId="2048" builtinId="9" hidden="1"/>
    <cellStyle name="Lien hypertexte visité" xfId="2050" builtinId="9" hidden="1"/>
    <cellStyle name="Lien hypertexte visité" xfId="2052" builtinId="9" hidden="1"/>
    <cellStyle name="Lien hypertexte visité" xfId="2054" builtinId="9" hidden="1"/>
    <cellStyle name="Lien hypertexte visité" xfId="2056" builtinId="9" hidden="1"/>
    <cellStyle name="Lien hypertexte visité" xfId="2058" builtinId="9" hidden="1"/>
    <cellStyle name="Lien hypertexte visité" xfId="2060" builtinId="9" hidden="1"/>
    <cellStyle name="Lien hypertexte visité" xfId="2062" builtinId="9" hidden="1"/>
    <cellStyle name="Lien hypertexte visité" xfId="2064" builtinId="9" hidden="1"/>
    <cellStyle name="Lien hypertexte visité" xfId="2066" builtinId="9" hidden="1"/>
    <cellStyle name="Lien hypertexte visité" xfId="2068" builtinId="9" hidden="1"/>
    <cellStyle name="Lien hypertexte visité" xfId="2070" builtinId="9" hidden="1"/>
    <cellStyle name="Lien hypertexte visité" xfId="2072" builtinId="9" hidden="1"/>
    <cellStyle name="Lien hypertexte visité" xfId="2074" builtinId="9" hidden="1"/>
    <cellStyle name="Lien hypertexte visité" xfId="2076" builtinId="9" hidden="1"/>
    <cellStyle name="Lien hypertexte visité" xfId="2078" builtinId="9" hidden="1"/>
    <cellStyle name="Lien hypertexte visité" xfId="2080" builtinId="9" hidden="1"/>
    <cellStyle name="Lien hypertexte visité" xfId="2082" builtinId="9" hidden="1"/>
    <cellStyle name="Lien hypertexte visité" xfId="2084" builtinId="9" hidden="1"/>
    <cellStyle name="Lien hypertexte visité" xfId="2086" builtinId="9" hidden="1"/>
    <cellStyle name="Lien hypertexte visité" xfId="2088" builtinId="9" hidden="1"/>
    <cellStyle name="Lien hypertexte visité" xfId="2090" builtinId="9" hidden="1"/>
    <cellStyle name="Lien hypertexte visité" xfId="2092" builtinId="9" hidden="1"/>
    <cellStyle name="Lien hypertexte visité" xfId="2094" builtinId="9" hidden="1"/>
    <cellStyle name="Lien hypertexte visité" xfId="2096" builtinId="9" hidden="1"/>
    <cellStyle name="Lien hypertexte visité" xfId="2098" builtinId="9" hidden="1"/>
    <cellStyle name="Lien hypertexte visité" xfId="2100" builtinId="9" hidden="1"/>
    <cellStyle name="Lien hypertexte visité" xfId="2102" builtinId="9" hidden="1"/>
    <cellStyle name="Lien hypertexte visité" xfId="2104" builtinId="9" hidden="1"/>
    <cellStyle name="Lien hypertexte visité" xfId="2106" builtinId="9" hidden="1"/>
    <cellStyle name="Lien hypertexte visité" xfId="2108" builtinId="9" hidden="1"/>
    <cellStyle name="Lien hypertexte visité" xfId="2110" builtinId="9" hidden="1"/>
    <cellStyle name="Lien hypertexte visité" xfId="2112" builtinId="9" hidden="1"/>
    <cellStyle name="Lien hypertexte visité" xfId="2114" builtinId="9" hidden="1"/>
    <cellStyle name="Lien hypertexte visité" xfId="2116" builtinId="9" hidden="1"/>
    <cellStyle name="Lien hypertexte visité" xfId="2118" builtinId="9" hidden="1"/>
    <cellStyle name="Lien hypertexte visité" xfId="2120" builtinId="9" hidden="1"/>
    <cellStyle name="Lien hypertexte visité" xfId="2122" builtinId="9" hidden="1"/>
    <cellStyle name="Lien hypertexte visité" xfId="2124" builtinId="9" hidden="1"/>
    <cellStyle name="Lien hypertexte visité" xfId="2126" builtinId="9" hidden="1"/>
    <cellStyle name="Lien hypertexte visité" xfId="2128" builtinId="9" hidden="1"/>
    <cellStyle name="Lien hypertexte visité" xfId="2130" builtinId="9" hidden="1"/>
    <cellStyle name="Lien hypertexte visité" xfId="2132" builtinId="9" hidden="1"/>
    <cellStyle name="Lien hypertexte visité" xfId="2134" builtinId="9" hidden="1"/>
    <cellStyle name="Lien hypertexte visité" xfId="2136" builtinId="9" hidden="1"/>
    <cellStyle name="Lien hypertexte visité" xfId="2138" builtinId="9" hidden="1"/>
    <cellStyle name="Lien hypertexte visité" xfId="2140" builtinId="9" hidden="1"/>
    <cellStyle name="Lien hypertexte visité" xfId="2142" builtinId="9" hidden="1"/>
    <cellStyle name="Lien hypertexte visité" xfId="2144" builtinId="9" hidden="1"/>
    <cellStyle name="Lien hypertexte visité" xfId="2146" builtinId="9" hidden="1"/>
    <cellStyle name="Lien hypertexte visité" xfId="2148" builtinId="9" hidden="1"/>
    <cellStyle name="Lien hypertexte visité" xfId="2150" builtinId="9" hidden="1"/>
    <cellStyle name="Lien hypertexte visité" xfId="2152" builtinId="9" hidden="1"/>
    <cellStyle name="Lien hypertexte visité" xfId="2154" builtinId="9" hidden="1"/>
    <cellStyle name="Lien hypertexte visité" xfId="2156" builtinId="9" hidden="1"/>
    <cellStyle name="Lien hypertexte visité" xfId="2158" builtinId="9" hidden="1"/>
    <cellStyle name="Lien hypertexte visité" xfId="2160" builtinId="9" hidden="1"/>
    <cellStyle name="Lien hypertexte visité" xfId="2162" builtinId="9" hidden="1"/>
    <cellStyle name="Lien hypertexte visité" xfId="2164" builtinId="9" hidden="1"/>
    <cellStyle name="Lien hypertexte visité" xfId="2166" builtinId="9" hidden="1"/>
    <cellStyle name="Lien hypertexte visité" xfId="2168" builtinId="9" hidden="1"/>
    <cellStyle name="Lien hypertexte visité" xfId="2170" builtinId="9" hidden="1"/>
    <cellStyle name="Lien hypertexte visité" xfId="2172" builtinId="9" hidden="1"/>
    <cellStyle name="Lien hypertexte visité" xfId="2174" builtinId="9" hidden="1"/>
    <cellStyle name="Lien hypertexte visité" xfId="2176" builtinId="9" hidden="1"/>
    <cellStyle name="Lien hypertexte visité" xfId="2178" builtinId="9" hidden="1"/>
    <cellStyle name="Lien hypertexte visité" xfId="2180" builtinId="9" hidden="1"/>
    <cellStyle name="Lien hypertexte visité" xfId="2182" builtinId="9" hidden="1"/>
    <cellStyle name="Lien hypertexte visité" xfId="2184" builtinId="9" hidden="1"/>
    <cellStyle name="Lien hypertexte visité" xfId="2186" builtinId="9" hidden="1"/>
    <cellStyle name="Lien hypertexte visité" xfId="2188" builtinId="9" hidden="1"/>
    <cellStyle name="Lien hypertexte visité" xfId="2190" builtinId="9" hidden="1"/>
    <cellStyle name="Lien hypertexte visité" xfId="2192" builtinId="9" hidden="1"/>
    <cellStyle name="Lien hypertexte visité" xfId="2194" builtinId="9" hidden="1"/>
    <cellStyle name="Lien hypertexte visité" xfId="2196" builtinId="9" hidden="1"/>
    <cellStyle name="Lien hypertexte visité" xfId="2198" builtinId="9" hidden="1"/>
    <cellStyle name="Lien hypertexte visité" xfId="2200" builtinId="9" hidden="1"/>
    <cellStyle name="Lien hypertexte visité" xfId="2202" builtinId="9" hidden="1"/>
    <cellStyle name="Lien hypertexte visité" xfId="2204" builtinId="9" hidden="1"/>
    <cellStyle name="Lien hypertexte visité" xfId="2206" builtinId="9" hidden="1"/>
    <cellStyle name="Lien hypertexte visité" xfId="2208" builtinId="9" hidden="1"/>
    <cellStyle name="Lien hypertexte visité" xfId="2210" builtinId="9" hidden="1"/>
    <cellStyle name="Lien hypertexte visité" xfId="2212" builtinId="9" hidden="1"/>
    <cellStyle name="Lien hypertexte visité" xfId="2214" builtinId="9" hidden="1"/>
    <cellStyle name="Lien hypertexte visité" xfId="2216" builtinId="9" hidden="1"/>
    <cellStyle name="Lien hypertexte visité" xfId="2218" builtinId="9" hidden="1"/>
    <cellStyle name="Lien hypertexte visité" xfId="2220" builtinId="9" hidden="1"/>
    <cellStyle name="Lien hypertexte visité" xfId="2222" builtinId="9" hidden="1"/>
    <cellStyle name="Lien hypertexte visité" xfId="2224" builtinId="9" hidden="1"/>
    <cellStyle name="Lien hypertexte visité" xfId="2226" builtinId="9" hidden="1"/>
    <cellStyle name="Lien hypertexte visité" xfId="2228" builtinId="9" hidden="1"/>
    <cellStyle name="Lien hypertexte visité" xfId="2230" builtinId="9" hidden="1"/>
    <cellStyle name="Lien hypertexte visité" xfId="2232" builtinId="9" hidden="1"/>
    <cellStyle name="Lien hypertexte visité" xfId="2234" builtinId="9" hidden="1"/>
    <cellStyle name="Lien hypertexte visité" xfId="2236" builtinId="9" hidden="1"/>
    <cellStyle name="Lien hypertexte visité" xfId="2238" builtinId="9" hidden="1"/>
    <cellStyle name="Lien hypertexte visité" xfId="2240" builtinId="9" hidden="1"/>
    <cellStyle name="Lien hypertexte visité" xfId="2242" builtinId="9" hidden="1"/>
    <cellStyle name="Lien hypertexte visité" xfId="2244" builtinId="9" hidden="1"/>
    <cellStyle name="Lien hypertexte visité" xfId="2246" builtinId="9" hidden="1"/>
    <cellStyle name="Lien hypertexte visité" xfId="2248" builtinId="9" hidden="1"/>
    <cellStyle name="Lien hypertexte visité" xfId="2250" builtinId="9" hidden="1"/>
    <cellStyle name="Lien hypertexte visité" xfId="2252" builtinId="9" hidden="1"/>
    <cellStyle name="Lien hypertexte visité" xfId="2254" builtinId="9" hidden="1"/>
    <cellStyle name="Lien hypertexte visité" xfId="2256" builtinId="9" hidden="1"/>
    <cellStyle name="Lien hypertexte visité" xfId="2258" builtinId="9" hidden="1"/>
    <cellStyle name="Lien hypertexte visité" xfId="2260" builtinId="9" hidden="1"/>
    <cellStyle name="Lien hypertexte visité" xfId="2262" builtinId="9" hidden="1"/>
    <cellStyle name="Lien hypertexte visité" xfId="2264" builtinId="9" hidden="1"/>
    <cellStyle name="Lien hypertexte visité" xfId="2266" builtinId="9" hidden="1"/>
    <cellStyle name="Lien hypertexte visité" xfId="2268" builtinId="9" hidden="1"/>
    <cellStyle name="Lien hypertexte visité" xfId="2270" builtinId="9" hidden="1"/>
    <cellStyle name="Lien hypertexte visité" xfId="2272" builtinId="9" hidden="1"/>
    <cellStyle name="Lien hypertexte visité" xfId="2274" builtinId="9" hidden="1"/>
    <cellStyle name="Lien hypertexte visité" xfId="2276" builtinId="9" hidden="1"/>
    <cellStyle name="Lien hypertexte visité" xfId="2278" builtinId="9" hidden="1"/>
    <cellStyle name="Lien hypertexte visité" xfId="2280" builtinId="9" hidden="1"/>
    <cellStyle name="Lien hypertexte visité" xfId="2282" builtinId="9" hidden="1"/>
    <cellStyle name="Lien hypertexte visité" xfId="2284" builtinId="9" hidden="1"/>
    <cellStyle name="Lien hypertexte visité" xfId="2286" builtinId="9" hidden="1"/>
    <cellStyle name="Lien hypertexte visité" xfId="2288" builtinId="9" hidden="1"/>
    <cellStyle name="Lien hypertexte visité" xfId="2290" builtinId="9" hidden="1"/>
    <cellStyle name="Lien hypertexte visité" xfId="2292" builtinId="9" hidden="1"/>
    <cellStyle name="Lien hypertexte visité" xfId="2294" builtinId="9" hidden="1"/>
    <cellStyle name="Lien hypertexte visité" xfId="2296" builtinId="9" hidden="1"/>
    <cellStyle name="Lien hypertexte visité" xfId="2298" builtinId="9" hidden="1"/>
    <cellStyle name="Lien hypertexte visité" xfId="2300" builtinId="9" hidden="1"/>
    <cellStyle name="Lien hypertexte visité" xfId="2302" builtinId="9" hidden="1"/>
    <cellStyle name="Lien hypertexte visité" xfId="2304" builtinId="9" hidden="1"/>
    <cellStyle name="Lien hypertexte visité" xfId="2306" builtinId="9" hidden="1"/>
    <cellStyle name="Lien hypertexte visité" xfId="2308" builtinId="9" hidden="1"/>
    <cellStyle name="Lien hypertexte visité" xfId="2310" builtinId="9" hidden="1"/>
    <cellStyle name="Lien hypertexte visité" xfId="2312" builtinId="9" hidden="1"/>
    <cellStyle name="Lien hypertexte visité" xfId="2314" builtinId="9" hidden="1"/>
    <cellStyle name="Lien hypertexte visité" xfId="2316" builtinId="9" hidden="1"/>
    <cellStyle name="Lien hypertexte visité" xfId="2318" builtinId="9" hidden="1"/>
    <cellStyle name="Lien hypertexte visité" xfId="2320" builtinId="9" hidden="1"/>
    <cellStyle name="Lien hypertexte visité" xfId="2322" builtinId="9" hidden="1"/>
    <cellStyle name="Lien hypertexte visité" xfId="2324" builtinId="9" hidden="1"/>
    <cellStyle name="Lien hypertexte visité" xfId="2326" builtinId="9" hidden="1"/>
    <cellStyle name="Lien hypertexte visité" xfId="2328" builtinId="9" hidden="1"/>
    <cellStyle name="Lien hypertexte visité" xfId="2330" builtinId="9" hidden="1"/>
    <cellStyle name="Lien hypertexte visité" xfId="2332" builtinId="9" hidden="1"/>
    <cellStyle name="Lien hypertexte visité" xfId="2334" builtinId="9" hidden="1"/>
    <cellStyle name="Lien hypertexte visité" xfId="2336" builtinId="9" hidden="1"/>
    <cellStyle name="Lien hypertexte visité" xfId="2338" builtinId="9" hidden="1"/>
    <cellStyle name="Lien hypertexte visité" xfId="2340" builtinId="9" hidden="1"/>
    <cellStyle name="Lien hypertexte visité" xfId="2342" builtinId="9" hidden="1"/>
    <cellStyle name="Lien hypertexte visité" xfId="2344" builtinId="9" hidden="1"/>
    <cellStyle name="Lien hypertexte visité" xfId="2346" builtinId="9" hidden="1"/>
    <cellStyle name="Lien hypertexte visité" xfId="2348" builtinId="9" hidden="1"/>
    <cellStyle name="Lien hypertexte visité" xfId="2350" builtinId="9" hidden="1"/>
    <cellStyle name="Lien hypertexte visité" xfId="2352" builtinId="9" hidden="1"/>
    <cellStyle name="Lien hypertexte visité" xfId="2354" builtinId="9" hidden="1"/>
    <cellStyle name="Lien hypertexte visité" xfId="2356" builtinId="9" hidden="1"/>
    <cellStyle name="Lien hypertexte visité" xfId="2358" builtinId="9" hidden="1"/>
    <cellStyle name="Lien hypertexte visité" xfId="2360" builtinId="9" hidden="1"/>
    <cellStyle name="Lien hypertexte visité" xfId="2362" builtinId="9" hidden="1"/>
    <cellStyle name="Lien hypertexte visité" xfId="2364" builtinId="9" hidden="1"/>
    <cellStyle name="Lien hypertexte visité" xfId="2366" builtinId="9" hidden="1"/>
    <cellStyle name="Lien hypertexte visité" xfId="2368" builtinId="9" hidden="1"/>
    <cellStyle name="Lien hypertexte visité" xfId="2370" builtinId="9" hidden="1"/>
    <cellStyle name="Lien hypertexte visité" xfId="2372" builtinId="9" hidden="1"/>
    <cellStyle name="Lien hypertexte visité" xfId="2374" builtinId="9" hidden="1"/>
    <cellStyle name="Lien hypertexte visité" xfId="2376" builtinId="9" hidden="1"/>
    <cellStyle name="Lien hypertexte visité" xfId="2378" builtinId="9" hidden="1"/>
    <cellStyle name="Lien hypertexte visité" xfId="2380" builtinId="9" hidden="1"/>
    <cellStyle name="Lien hypertexte visité" xfId="2382" builtinId="9" hidden="1"/>
    <cellStyle name="Lien hypertexte visité" xfId="2384" builtinId="9" hidden="1"/>
    <cellStyle name="Lien hypertexte visité" xfId="2386" builtinId="9" hidden="1"/>
    <cellStyle name="Lien hypertexte visité" xfId="2388" builtinId="9" hidden="1"/>
    <cellStyle name="Lien hypertexte visité" xfId="2390" builtinId="9" hidden="1"/>
    <cellStyle name="Lien hypertexte visité" xfId="2392" builtinId="9" hidden="1"/>
    <cellStyle name="Lien hypertexte visité" xfId="2394" builtinId="9" hidden="1"/>
    <cellStyle name="Lien hypertexte visité" xfId="2396" builtinId="9" hidden="1"/>
    <cellStyle name="Lien hypertexte visité" xfId="2398" builtinId="9" hidden="1"/>
    <cellStyle name="Lien hypertexte visité" xfId="2400" builtinId="9" hidden="1"/>
    <cellStyle name="Lien hypertexte visité" xfId="2402" builtinId="9" hidden="1"/>
    <cellStyle name="Lien hypertexte visité" xfId="2404" builtinId="9" hidden="1"/>
    <cellStyle name="Lien hypertexte visité" xfId="2406" builtinId="9" hidden="1"/>
    <cellStyle name="Lien hypertexte visité" xfId="2408" builtinId="9" hidden="1"/>
    <cellStyle name="Lien hypertexte visité" xfId="2410" builtinId="9" hidden="1"/>
    <cellStyle name="Lien hypertexte visité" xfId="2412" builtinId="9" hidden="1"/>
    <cellStyle name="Lien hypertexte visité" xfId="2414" builtinId="9" hidden="1"/>
    <cellStyle name="Lien hypertexte visité" xfId="2416" builtinId="9" hidden="1"/>
    <cellStyle name="Lien hypertexte visité" xfId="2418" builtinId="9" hidden="1"/>
    <cellStyle name="Lien hypertexte visité" xfId="2420" builtinId="9" hidden="1"/>
    <cellStyle name="Lien hypertexte visité" xfId="2422" builtinId="9" hidden="1"/>
    <cellStyle name="Lien hypertexte visité" xfId="2424" builtinId="9" hidden="1"/>
    <cellStyle name="Lien hypertexte visité" xfId="2426" builtinId="9" hidden="1"/>
    <cellStyle name="Lien hypertexte visité" xfId="2428" builtinId="9" hidden="1"/>
    <cellStyle name="Lien hypertexte visité" xfId="2430" builtinId="9" hidden="1"/>
    <cellStyle name="Lien hypertexte visité" xfId="2432" builtinId="9" hidden="1"/>
    <cellStyle name="Lien hypertexte visité" xfId="2434" builtinId="9" hidden="1"/>
    <cellStyle name="Lien hypertexte visité" xfId="2436" builtinId="9" hidden="1"/>
    <cellStyle name="Lien hypertexte visité" xfId="2438" builtinId="9" hidden="1"/>
    <cellStyle name="Lien hypertexte visité" xfId="2440" builtinId="9" hidden="1"/>
    <cellStyle name="Lien hypertexte visité" xfId="2442" builtinId="9" hidden="1"/>
    <cellStyle name="Lien hypertexte visité" xfId="2444" builtinId="9" hidden="1"/>
    <cellStyle name="Lien hypertexte visité" xfId="2446" builtinId="9" hidden="1"/>
    <cellStyle name="Lien hypertexte visité" xfId="2448" builtinId="9" hidden="1"/>
    <cellStyle name="Lien hypertexte visité" xfId="2450" builtinId="9" hidden="1"/>
    <cellStyle name="Lien hypertexte visité" xfId="2452" builtinId="9" hidden="1"/>
    <cellStyle name="Lien hypertexte visité" xfId="2454" builtinId="9" hidden="1"/>
    <cellStyle name="Lien hypertexte visité" xfId="2456" builtinId="9" hidden="1"/>
    <cellStyle name="Lien hypertexte visité" xfId="2458" builtinId="9" hidden="1"/>
    <cellStyle name="Lien hypertexte visité" xfId="2460" builtinId="9" hidden="1"/>
    <cellStyle name="Lien hypertexte visité" xfId="2462" builtinId="9" hidden="1"/>
    <cellStyle name="Lien hypertexte visité" xfId="2464" builtinId="9" hidden="1"/>
    <cellStyle name="Lien hypertexte visité" xfId="2466" builtinId="9" hidden="1"/>
    <cellStyle name="Lien hypertexte visité" xfId="2468" builtinId="9" hidden="1"/>
    <cellStyle name="Lien hypertexte visité" xfId="2470" builtinId="9" hidden="1"/>
    <cellStyle name="Lien hypertexte visité" xfId="2472" builtinId="9" hidden="1"/>
    <cellStyle name="Lien hypertexte visité" xfId="2474" builtinId="9" hidden="1"/>
    <cellStyle name="Lien hypertexte visité" xfId="2476" builtinId="9" hidden="1"/>
    <cellStyle name="Lien hypertexte visité" xfId="2478" builtinId="9" hidden="1"/>
    <cellStyle name="Lien hypertexte visité" xfId="2480" builtinId="9" hidden="1"/>
    <cellStyle name="Lien hypertexte visité" xfId="2482" builtinId="9" hidden="1"/>
    <cellStyle name="Lien hypertexte visité" xfId="2484" builtinId="9" hidden="1"/>
    <cellStyle name="Lien hypertexte visité" xfId="2486" builtinId="9" hidden="1"/>
    <cellStyle name="Lien hypertexte visité" xfId="2488" builtinId="9" hidden="1"/>
    <cellStyle name="Lien hypertexte visité" xfId="2490" builtinId="9" hidden="1"/>
    <cellStyle name="Lien hypertexte visité" xfId="2492" builtinId="9" hidden="1"/>
    <cellStyle name="Lien hypertexte visité" xfId="2494" builtinId="9" hidden="1"/>
    <cellStyle name="Lien hypertexte visité" xfId="2496" builtinId="9" hidden="1"/>
    <cellStyle name="Lien hypertexte visité" xfId="2498" builtinId="9" hidden="1"/>
    <cellStyle name="Lien hypertexte visité" xfId="2500" builtinId="9" hidden="1"/>
    <cellStyle name="Lien hypertexte visité" xfId="2502" builtinId="9" hidden="1"/>
    <cellStyle name="Lien hypertexte visité" xfId="2504" builtinId="9" hidden="1"/>
    <cellStyle name="Lien hypertexte visité" xfId="2506" builtinId="9" hidden="1"/>
    <cellStyle name="Lien hypertexte visité" xfId="2508" builtinId="9" hidden="1"/>
    <cellStyle name="Lien hypertexte visité" xfId="2510" builtinId="9" hidden="1"/>
    <cellStyle name="Lien hypertexte visité" xfId="2512" builtinId="9" hidden="1"/>
    <cellStyle name="Lien hypertexte visité" xfId="2514" builtinId="9" hidden="1"/>
    <cellStyle name="Lien hypertexte visité" xfId="2516" builtinId="9" hidden="1"/>
    <cellStyle name="Lien hypertexte visité" xfId="2518" builtinId="9" hidden="1"/>
    <cellStyle name="Lien hypertexte visité" xfId="2520" builtinId="9" hidden="1"/>
    <cellStyle name="Lien hypertexte visité" xfId="2522" builtinId="9" hidden="1"/>
    <cellStyle name="Lien hypertexte visité" xfId="2524" builtinId="9" hidden="1"/>
    <cellStyle name="Lien hypertexte visité" xfId="2526" builtinId="9" hidden="1"/>
    <cellStyle name="Lien hypertexte visité" xfId="2528" builtinId="9" hidden="1"/>
    <cellStyle name="Lien hypertexte visité" xfId="2530" builtinId="9" hidden="1"/>
    <cellStyle name="Lien hypertexte visité" xfId="2532" builtinId="9" hidden="1"/>
    <cellStyle name="Lien hypertexte visité" xfId="2534" builtinId="9" hidden="1"/>
    <cellStyle name="Lien hypertexte visité" xfId="2536" builtinId="9" hidden="1"/>
    <cellStyle name="Lien hypertexte visité" xfId="2538" builtinId="9" hidden="1"/>
    <cellStyle name="Lien hypertexte visité" xfId="2540" builtinId="9" hidden="1"/>
    <cellStyle name="Lien hypertexte visité" xfId="2542" builtinId="9" hidden="1"/>
    <cellStyle name="Lien hypertexte visité" xfId="2544" builtinId="9" hidden="1"/>
    <cellStyle name="Lien hypertexte visité" xfId="2546" builtinId="9" hidden="1"/>
    <cellStyle name="Lien hypertexte visité" xfId="2548" builtinId="9" hidden="1"/>
    <cellStyle name="Lien hypertexte visité" xfId="2550" builtinId="9" hidden="1"/>
    <cellStyle name="Lien hypertexte visité" xfId="2552" builtinId="9" hidden="1"/>
    <cellStyle name="Lien hypertexte visité" xfId="2554" builtinId="9" hidden="1"/>
    <cellStyle name="Lien hypertexte visité" xfId="2556" builtinId="9" hidden="1"/>
    <cellStyle name="Lien hypertexte visité" xfId="2558" builtinId="9" hidden="1"/>
    <cellStyle name="Lien hypertexte visité" xfId="2560" builtinId="9" hidden="1"/>
    <cellStyle name="Lien hypertexte visité" xfId="2562" builtinId="9" hidden="1"/>
    <cellStyle name="Lien hypertexte visité" xfId="2564" builtinId="9" hidden="1"/>
    <cellStyle name="Lien hypertexte visité" xfId="2566" builtinId="9" hidden="1"/>
    <cellStyle name="Lien hypertexte visité" xfId="2568" builtinId="9" hidden="1"/>
    <cellStyle name="Lien hypertexte visité" xfId="2570" builtinId="9" hidden="1"/>
    <cellStyle name="Lien hypertexte visité" xfId="2572" builtinId="9" hidden="1"/>
    <cellStyle name="Lien hypertexte visité" xfId="2574" builtinId="9" hidden="1"/>
    <cellStyle name="Lien hypertexte visité" xfId="2576" builtinId="9" hidden="1"/>
    <cellStyle name="Lien hypertexte visité" xfId="2578" builtinId="9" hidden="1"/>
    <cellStyle name="Lien hypertexte visité" xfId="2580" builtinId="9" hidden="1"/>
    <cellStyle name="Lien hypertexte visité" xfId="2582" builtinId="9" hidden="1"/>
    <cellStyle name="Lien hypertexte visité" xfId="2584" builtinId="9" hidden="1"/>
    <cellStyle name="Lien hypertexte visité" xfId="2586" builtinId="9" hidden="1"/>
    <cellStyle name="Lien hypertexte visité" xfId="2588" builtinId="9" hidden="1"/>
    <cellStyle name="Lien hypertexte visité" xfId="2590" builtinId="9" hidden="1"/>
    <cellStyle name="Lien hypertexte visité" xfId="2592" builtinId="9" hidden="1"/>
    <cellStyle name="Lien hypertexte visité" xfId="2594" builtinId="9" hidden="1"/>
    <cellStyle name="Lien hypertexte visité" xfId="2596" builtinId="9" hidden="1"/>
    <cellStyle name="Lien hypertexte visité" xfId="2598" builtinId="9" hidden="1"/>
    <cellStyle name="Lien hypertexte visité" xfId="2600" builtinId="9" hidden="1"/>
    <cellStyle name="Lien hypertexte visité" xfId="2602" builtinId="9" hidden="1"/>
    <cellStyle name="Lien hypertexte visité" xfId="2604" builtinId="9" hidden="1"/>
    <cellStyle name="Lien hypertexte visité" xfId="2606" builtinId="9" hidden="1"/>
    <cellStyle name="Lien hypertexte visité" xfId="2608" builtinId="9" hidden="1"/>
    <cellStyle name="Lien hypertexte visité" xfId="2610" builtinId="9" hidden="1"/>
    <cellStyle name="Lien hypertexte visité" xfId="2612" builtinId="9" hidden="1"/>
    <cellStyle name="Lien hypertexte visité" xfId="2614" builtinId="9" hidden="1"/>
    <cellStyle name="Lien hypertexte visité" xfId="2616" builtinId="9" hidden="1"/>
    <cellStyle name="Lien hypertexte visité" xfId="2618" builtinId="9" hidden="1"/>
    <cellStyle name="Lien hypertexte visité" xfId="2620" builtinId="9" hidden="1"/>
    <cellStyle name="Lien hypertexte visité" xfId="2622" builtinId="9" hidden="1"/>
    <cellStyle name="Lien hypertexte visité" xfId="2624" builtinId="9" hidden="1"/>
    <cellStyle name="Lien hypertexte visité" xfId="2626" builtinId="9" hidden="1"/>
    <cellStyle name="Lien hypertexte visité" xfId="2628" builtinId="9" hidden="1"/>
    <cellStyle name="Lien hypertexte visité" xfId="2630" builtinId="9" hidden="1"/>
    <cellStyle name="Lien hypertexte visité" xfId="2632" builtinId="9" hidden="1"/>
    <cellStyle name="Lien hypertexte visité" xfId="2634" builtinId="9" hidden="1"/>
    <cellStyle name="Lien hypertexte visité" xfId="2636" builtinId="9" hidden="1"/>
    <cellStyle name="Lien hypertexte visité" xfId="2638" builtinId="9" hidden="1"/>
    <cellStyle name="Lien hypertexte visité" xfId="2640" builtinId="9" hidden="1"/>
    <cellStyle name="Lien hypertexte visité" xfId="2642" builtinId="9" hidden="1"/>
    <cellStyle name="Lien hypertexte visité" xfId="2644" builtinId="9" hidden="1"/>
    <cellStyle name="Lien hypertexte visité" xfId="2646"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5"/>
  <sheetViews>
    <sheetView tabSelected="1" workbookViewId="0">
      <pane xSplit="1" ySplit="4" topLeftCell="B286" activePane="bottomRight" state="frozen"/>
      <selection pane="topRight" activeCell="B1" sqref="B1"/>
      <selection pane="bottomLeft" activeCell="A5" sqref="A5"/>
      <selection pane="bottomRight" activeCell="W280" sqref="W280"/>
    </sheetView>
  </sheetViews>
  <sheetFormatPr baseColWidth="10" defaultRowHeight="15" x14ac:dyDescent="0"/>
  <cols>
    <col min="1" max="1" width="93.6640625" style="7" customWidth="1"/>
    <col min="2" max="2" width="11.83203125" style="2" bestFit="1" customWidth="1"/>
    <col min="3" max="3" width="10.83203125" style="12" customWidth="1"/>
    <col min="4" max="4" width="1" style="2" customWidth="1"/>
    <col min="5" max="5" width="11.83203125" style="2" bestFit="1" customWidth="1"/>
    <col min="6" max="6" width="10.83203125" style="12"/>
    <col min="7" max="7" width="1" style="2" customWidth="1"/>
    <col min="8" max="8" width="7.83203125" style="2" bestFit="1" customWidth="1"/>
    <col min="9" max="9" width="7.83203125" style="3" customWidth="1"/>
    <col min="10" max="10" width="6.1640625" style="3" bestFit="1" customWidth="1"/>
    <col min="11" max="11" width="1" style="2" customWidth="1"/>
    <col min="12" max="12" width="7.83203125" style="9" customWidth="1"/>
    <col min="13" max="13" width="7.83203125" style="3" bestFit="1" customWidth="1"/>
    <col min="14" max="14" width="6.1640625" style="3" customWidth="1"/>
    <col min="15" max="15" width="1" style="2" customWidth="1"/>
    <col min="16" max="16" width="6.1640625" style="14" bestFit="1" customWidth="1"/>
    <col min="17" max="17" width="6.1640625" style="3" customWidth="1"/>
    <col min="18" max="18" width="6.1640625" style="3" bestFit="1" customWidth="1"/>
    <col min="19" max="19" width="1" style="2" customWidth="1"/>
    <col min="20" max="20" width="7.83203125" style="9" bestFit="1" customWidth="1"/>
    <col min="21" max="21" width="7.83203125" style="3" bestFit="1" customWidth="1"/>
    <col min="22" max="22" width="6.1640625" style="3" customWidth="1"/>
    <col min="23" max="23" width="31.6640625" style="7" customWidth="1"/>
    <col min="24" max="16384" width="10.83203125" style="1"/>
  </cols>
  <sheetData>
    <row r="1" spans="1:24">
      <c r="A1" s="25" t="s">
        <v>15</v>
      </c>
    </row>
    <row r="2" spans="1:24">
      <c r="A2" s="7" t="s">
        <v>10</v>
      </c>
      <c r="H2" s="58" t="s">
        <v>11</v>
      </c>
      <c r="I2" s="58"/>
      <c r="J2" s="58"/>
      <c r="K2" s="58"/>
      <c r="L2" s="58"/>
      <c r="M2" s="58"/>
      <c r="N2" s="58"/>
      <c r="P2" s="58" t="s">
        <v>9</v>
      </c>
      <c r="Q2" s="58"/>
      <c r="R2" s="58"/>
      <c r="S2" s="58"/>
      <c r="T2" s="58"/>
      <c r="U2" s="58"/>
      <c r="V2" s="58"/>
    </row>
    <row r="3" spans="1:24">
      <c r="B3" s="58" t="s">
        <v>4</v>
      </c>
      <c r="C3" s="58"/>
      <c r="E3" s="58" t="s">
        <v>5</v>
      </c>
      <c r="F3" s="58"/>
      <c r="H3" s="58" t="s">
        <v>6</v>
      </c>
      <c r="I3" s="58"/>
      <c r="J3" s="58"/>
      <c r="L3" s="58" t="s">
        <v>8</v>
      </c>
      <c r="M3" s="58"/>
      <c r="N3" s="58"/>
      <c r="P3" s="58" t="s">
        <v>6</v>
      </c>
      <c r="Q3" s="58"/>
      <c r="R3" s="58"/>
      <c r="T3" s="58" t="s">
        <v>8</v>
      </c>
      <c r="U3" s="58"/>
      <c r="V3" s="58"/>
    </row>
    <row r="4" spans="1:24" ht="45">
      <c r="A4" s="11" t="s">
        <v>255</v>
      </c>
      <c r="B4" s="4" t="s">
        <v>0</v>
      </c>
      <c r="C4" s="26" t="s">
        <v>16</v>
      </c>
      <c r="D4" s="4"/>
      <c r="E4" s="4" t="s">
        <v>0</v>
      </c>
      <c r="F4" s="26" t="s">
        <v>12</v>
      </c>
      <c r="G4" s="4"/>
      <c r="H4" s="4" t="s">
        <v>7</v>
      </c>
      <c r="I4" s="5" t="s">
        <v>1</v>
      </c>
      <c r="J4" s="5" t="s">
        <v>2</v>
      </c>
      <c r="K4" s="8"/>
      <c r="L4" s="10" t="s">
        <v>7</v>
      </c>
      <c r="M4" s="5" t="s">
        <v>1</v>
      </c>
      <c r="N4" s="5" t="s">
        <v>2</v>
      </c>
      <c r="O4" s="8"/>
      <c r="P4" s="15" t="s">
        <v>7</v>
      </c>
      <c r="Q4" s="5" t="s">
        <v>1</v>
      </c>
      <c r="R4" s="5" t="s">
        <v>2</v>
      </c>
      <c r="S4" s="8"/>
      <c r="T4" s="10" t="s">
        <v>7</v>
      </c>
      <c r="U4" s="5" t="s">
        <v>1</v>
      </c>
      <c r="V4" s="5" t="s">
        <v>2</v>
      </c>
      <c r="W4" s="11" t="s">
        <v>3</v>
      </c>
    </row>
    <row r="5" spans="1:24" ht="30">
      <c r="A5" s="7" t="s">
        <v>256</v>
      </c>
      <c r="B5" s="6">
        <v>0.41666666666666669</v>
      </c>
      <c r="C5" s="12">
        <v>42339</v>
      </c>
      <c r="E5" s="6"/>
      <c r="F5" s="12">
        <v>42343</v>
      </c>
      <c r="W5" s="7" t="s">
        <v>17</v>
      </c>
    </row>
    <row r="6" spans="1:24" ht="60">
      <c r="A6" s="17" t="s">
        <v>257</v>
      </c>
      <c r="B6" s="18">
        <v>0.84375</v>
      </c>
      <c r="C6" s="19">
        <f t="shared" ref="C6:C7" si="0">F5</f>
        <v>42343</v>
      </c>
      <c r="D6" s="20"/>
      <c r="E6" s="18">
        <v>0.38541666666666669</v>
      </c>
      <c r="F6" s="12">
        <v>42345</v>
      </c>
      <c r="G6" s="20"/>
      <c r="H6" s="21">
        <f>(($F6-$C6)*1440)+(($E6-$B6)*1440)</f>
        <v>2220</v>
      </c>
      <c r="I6" s="22">
        <f>H6/60</f>
        <v>37</v>
      </c>
      <c r="J6" s="22">
        <f>I6/24</f>
        <v>1.5416666666666667</v>
      </c>
      <c r="K6" s="20"/>
      <c r="L6" s="23">
        <f t="shared" ref="L6:N7" si="1">H6</f>
        <v>2220</v>
      </c>
      <c r="M6" s="22">
        <f t="shared" si="1"/>
        <v>37</v>
      </c>
      <c r="N6" s="22">
        <f t="shared" si="1"/>
        <v>1.5416666666666667</v>
      </c>
      <c r="O6" s="20"/>
      <c r="P6" s="27"/>
      <c r="Q6" s="22"/>
      <c r="R6" s="22"/>
      <c r="S6" s="20"/>
      <c r="T6" s="23"/>
      <c r="U6" s="22"/>
      <c r="V6" s="22"/>
      <c r="W6" s="17" t="s">
        <v>18</v>
      </c>
    </row>
    <row r="7" spans="1:24">
      <c r="A7" s="17" t="s">
        <v>20</v>
      </c>
      <c r="B7" s="18">
        <v>0.38541666666666669</v>
      </c>
      <c r="C7" s="19">
        <f t="shared" si="0"/>
        <v>42345</v>
      </c>
      <c r="D7" s="20"/>
      <c r="E7" s="18">
        <v>0.70833333333333337</v>
      </c>
      <c r="F7" s="12">
        <v>42354</v>
      </c>
      <c r="G7" s="20"/>
      <c r="H7" s="21">
        <f>(($F7-$C7)*1440)+(($E7-$B7)*1440)</f>
        <v>13425</v>
      </c>
      <c r="I7" s="22">
        <f>H7/60</f>
        <v>223.75</v>
      </c>
      <c r="J7" s="22">
        <f>I7/24</f>
        <v>9.3229166666666661</v>
      </c>
      <c r="K7" s="20"/>
      <c r="L7" s="23">
        <f t="shared" si="1"/>
        <v>13425</v>
      </c>
      <c r="M7" s="22">
        <f t="shared" si="1"/>
        <v>223.75</v>
      </c>
      <c r="N7" s="22">
        <f t="shared" si="1"/>
        <v>9.3229166666666661</v>
      </c>
      <c r="O7" s="20"/>
      <c r="P7" s="27"/>
      <c r="Q7" s="22"/>
      <c r="R7" s="22"/>
      <c r="S7" s="20"/>
      <c r="T7" s="23"/>
      <c r="U7" s="22"/>
      <c r="V7" s="22"/>
      <c r="W7" s="17" t="s">
        <v>19</v>
      </c>
    </row>
    <row r="8" spans="1:24">
      <c r="A8" s="28" t="s">
        <v>21</v>
      </c>
      <c r="B8" s="29">
        <v>0.70833333333333337</v>
      </c>
      <c r="C8" s="30">
        <f>F7</f>
        <v>42354</v>
      </c>
      <c r="D8" s="31"/>
      <c r="E8" s="29">
        <v>0.875</v>
      </c>
      <c r="F8" s="30">
        <v>42354</v>
      </c>
      <c r="G8" s="31"/>
      <c r="H8" s="32">
        <f t="shared" ref="H8:H71" si="2">(($F8-$C8)*1440)+(($E8-$B8)*1440)</f>
        <v>239.99999999999994</v>
      </c>
      <c r="I8" s="33">
        <f>H8/60</f>
        <v>3.9999999999999991</v>
      </c>
      <c r="J8" s="33">
        <f>I8/24</f>
        <v>0.16666666666666663</v>
      </c>
      <c r="K8" s="31"/>
      <c r="L8" s="34">
        <f>L6+H8</f>
        <v>2460</v>
      </c>
      <c r="M8" s="33">
        <f>M6+I8</f>
        <v>41</v>
      </c>
      <c r="N8" s="33">
        <f>N6+J8</f>
        <v>1.7083333333333335</v>
      </c>
      <c r="O8" s="31"/>
      <c r="P8" s="35">
        <f>(($F8-$C8)*1440)+(($E8-$B8)*1440)</f>
        <v>239.99999999999994</v>
      </c>
      <c r="Q8" s="33">
        <f>P8/60</f>
        <v>3.9999999999999991</v>
      </c>
      <c r="R8" s="33">
        <f>Q8/24</f>
        <v>0.16666666666666663</v>
      </c>
      <c r="S8" s="31"/>
      <c r="T8" s="34">
        <f>T7+P8</f>
        <v>239.99999999999994</v>
      </c>
      <c r="U8" s="33">
        <f>U7+Q8</f>
        <v>3.9999999999999991</v>
      </c>
      <c r="V8" s="33">
        <f>V7+R8</f>
        <v>0.16666666666666663</v>
      </c>
      <c r="W8" s="39" t="s">
        <v>13</v>
      </c>
      <c r="X8" s="2"/>
    </row>
    <row r="9" spans="1:24" ht="60">
      <c r="A9" s="17" t="s">
        <v>24</v>
      </c>
      <c r="B9" s="18">
        <f>E8</f>
        <v>0.875</v>
      </c>
      <c r="C9" s="19">
        <f>F8</f>
        <v>42354</v>
      </c>
      <c r="D9" s="20"/>
      <c r="E9" s="18">
        <v>0.24305555555555555</v>
      </c>
      <c r="F9" s="19">
        <v>42355</v>
      </c>
      <c r="G9" s="20"/>
      <c r="H9" s="21">
        <f t="shared" si="2"/>
        <v>530</v>
      </c>
      <c r="I9" s="22">
        <f>H9/60</f>
        <v>8.8333333333333339</v>
      </c>
      <c r="J9" s="22">
        <f>I9/24</f>
        <v>0.36805555555555558</v>
      </c>
      <c r="K9" s="20"/>
      <c r="L9" s="23">
        <f t="shared" ref="L9:N9" si="3">L8+H9</f>
        <v>2990</v>
      </c>
      <c r="M9" s="22">
        <f t="shared" si="3"/>
        <v>49.833333333333336</v>
      </c>
      <c r="N9" s="22">
        <f t="shared" si="3"/>
        <v>2.0763888888888893</v>
      </c>
      <c r="O9" s="20"/>
      <c r="P9" s="24">
        <f>(($F9-$C9)*1440)+(($E9-$B9)*1440)</f>
        <v>530</v>
      </c>
      <c r="Q9" s="22">
        <f>P9/60</f>
        <v>8.8333333333333339</v>
      </c>
      <c r="R9" s="22">
        <f>Q9/24</f>
        <v>0.36805555555555558</v>
      </c>
      <c r="S9" s="20"/>
      <c r="T9" s="23">
        <f t="shared" ref="T9:U9" si="4">T8+P9</f>
        <v>770</v>
      </c>
      <c r="U9" s="22">
        <f t="shared" si="4"/>
        <v>12.833333333333332</v>
      </c>
      <c r="V9" s="22">
        <f>V8+R9</f>
        <v>0.53472222222222221</v>
      </c>
      <c r="W9" s="17"/>
    </row>
    <row r="10" spans="1:24">
      <c r="A10" s="7" t="s">
        <v>22</v>
      </c>
      <c r="B10" s="18">
        <f t="shared" ref="B10:B19" si="5">E9</f>
        <v>0.24305555555555555</v>
      </c>
      <c r="C10" s="19">
        <f t="shared" ref="C10:C19" si="6">F9</f>
        <v>42355</v>
      </c>
      <c r="D10" s="20"/>
      <c r="E10" s="18">
        <v>0.27083333333333331</v>
      </c>
      <c r="F10" s="19">
        <v>42355</v>
      </c>
      <c r="G10" s="20"/>
      <c r="H10" s="21">
        <f>(($F10-$C10)*1440)+(($E10-$B10)*1440)</f>
        <v>39.999999999999979</v>
      </c>
      <c r="I10" s="22">
        <f t="shared" ref="I10:I19" si="7">H10/60</f>
        <v>0.6666666666666663</v>
      </c>
      <c r="J10" s="22">
        <f t="shared" ref="J10:J19" si="8">I10/24</f>
        <v>2.7777777777777762E-2</v>
      </c>
      <c r="K10" s="20"/>
      <c r="L10" s="23">
        <f t="shared" ref="L10:L19" si="9">L9+H10</f>
        <v>3030</v>
      </c>
      <c r="M10" s="22">
        <f t="shared" ref="M10:M19" si="10">M9+I10</f>
        <v>50.5</v>
      </c>
      <c r="N10" s="22">
        <f t="shared" ref="N10:N19" si="11">N9+J10</f>
        <v>2.104166666666667</v>
      </c>
      <c r="O10" s="20"/>
      <c r="P10" s="24">
        <f t="shared" ref="P10:P73" si="12">(($F10-$C10)*1440)+(($E10-$B10)*1440)</f>
        <v>39.999999999999979</v>
      </c>
      <c r="Q10" s="22">
        <f t="shared" ref="Q10:Q19" si="13">P10/60</f>
        <v>0.6666666666666663</v>
      </c>
      <c r="R10" s="22">
        <f t="shared" ref="R10:R19" si="14">Q10/24</f>
        <v>2.7777777777777762E-2</v>
      </c>
      <c r="S10" s="20"/>
      <c r="T10" s="23">
        <f t="shared" ref="T10:T19" si="15">T9+P10</f>
        <v>810</v>
      </c>
      <c r="U10" s="22">
        <f t="shared" ref="U10:V19" si="16">U9+Q10</f>
        <v>13.499999999999998</v>
      </c>
      <c r="V10" s="22">
        <f t="shared" si="16"/>
        <v>0.5625</v>
      </c>
      <c r="W10" s="17"/>
    </row>
    <row r="11" spans="1:24">
      <c r="A11" s="7" t="s">
        <v>23</v>
      </c>
      <c r="B11" s="6">
        <f t="shared" si="5"/>
        <v>0.27083333333333331</v>
      </c>
      <c r="C11" s="12">
        <f t="shared" si="6"/>
        <v>42355</v>
      </c>
      <c r="E11" s="6">
        <v>0.30208333333333331</v>
      </c>
      <c r="F11" s="19">
        <v>42355</v>
      </c>
      <c r="H11" s="13">
        <f t="shared" si="2"/>
        <v>45</v>
      </c>
      <c r="I11" s="3">
        <f t="shared" si="7"/>
        <v>0.75</v>
      </c>
      <c r="J11" s="3">
        <f t="shared" si="8"/>
        <v>3.125E-2</v>
      </c>
      <c r="L11" s="9">
        <f t="shared" si="9"/>
        <v>3075</v>
      </c>
      <c r="M11" s="3">
        <f t="shared" si="10"/>
        <v>51.25</v>
      </c>
      <c r="N11" s="3">
        <f t="shared" si="11"/>
        <v>2.135416666666667</v>
      </c>
      <c r="P11" s="16">
        <f t="shared" si="12"/>
        <v>45</v>
      </c>
      <c r="Q11" s="3">
        <f t="shared" si="13"/>
        <v>0.75</v>
      </c>
      <c r="R11" s="3">
        <f t="shared" si="14"/>
        <v>3.125E-2</v>
      </c>
      <c r="T11" s="9">
        <f t="shared" si="15"/>
        <v>855</v>
      </c>
      <c r="U11" s="3">
        <f t="shared" si="16"/>
        <v>14.249999999999998</v>
      </c>
      <c r="V11" s="3">
        <f t="shared" ref="V11:V19" si="17">V10+R11</f>
        <v>0.59375</v>
      </c>
      <c r="W11" s="7" t="s">
        <v>14</v>
      </c>
    </row>
    <row r="12" spans="1:24" ht="30">
      <c r="A12" s="7" t="s">
        <v>25</v>
      </c>
      <c r="B12" s="6">
        <f t="shared" si="5"/>
        <v>0.30208333333333331</v>
      </c>
      <c r="C12" s="12">
        <f t="shared" si="6"/>
        <v>42355</v>
      </c>
      <c r="E12" s="6">
        <v>0.53125</v>
      </c>
      <c r="F12" s="19">
        <v>42355</v>
      </c>
      <c r="H12" s="13">
        <f t="shared" si="2"/>
        <v>330</v>
      </c>
      <c r="I12" s="3">
        <f t="shared" si="7"/>
        <v>5.5</v>
      </c>
      <c r="J12" s="3">
        <f t="shared" si="8"/>
        <v>0.22916666666666666</v>
      </c>
      <c r="L12" s="9">
        <f t="shared" si="9"/>
        <v>3405</v>
      </c>
      <c r="M12" s="3">
        <f t="shared" si="10"/>
        <v>56.75</v>
      </c>
      <c r="N12" s="3">
        <f t="shared" si="11"/>
        <v>2.3645833333333335</v>
      </c>
      <c r="P12" s="16">
        <f t="shared" si="12"/>
        <v>330</v>
      </c>
      <c r="Q12" s="3">
        <f t="shared" si="13"/>
        <v>5.5</v>
      </c>
      <c r="R12" s="3">
        <f t="shared" si="14"/>
        <v>0.22916666666666666</v>
      </c>
      <c r="T12" s="9">
        <f t="shared" si="15"/>
        <v>1185</v>
      </c>
      <c r="U12" s="3">
        <f t="shared" si="16"/>
        <v>19.75</v>
      </c>
      <c r="V12" s="3">
        <f t="shared" si="17"/>
        <v>0.82291666666666663</v>
      </c>
      <c r="W12" s="7" t="s">
        <v>26</v>
      </c>
    </row>
    <row r="13" spans="1:24">
      <c r="A13" s="7" t="s">
        <v>27</v>
      </c>
      <c r="B13" s="6">
        <f t="shared" si="5"/>
        <v>0.53125</v>
      </c>
      <c r="C13" s="12">
        <f>F12</f>
        <v>42355</v>
      </c>
      <c r="E13" s="6">
        <v>0.57291666666666663</v>
      </c>
      <c r="F13" s="19">
        <v>42355</v>
      </c>
      <c r="H13" s="13">
        <f t="shared" si="2"/>
        <v>59.999999999999943</v>
      </c>
      <c r="I13" s="3">
        <f t="shared" si="7"/>
        <v>0.999999999999999</v>
      </c>
      <c r="J13" s="3">
        <f t="shared" si="8"/>
        <v>4.1666666666666623E-2</v>
      </c>
      <c r="L13" s="9">
        <f t="shared" si="9"/>
        <v>3465</v>
      </c>
      <c r="M13" s="3">
        <f t="shared" si="10"/>
        <v>57.75</v>
      </c>
      <c r="N13" s="3">
        <f t="shared" si="11"/>
        <v>2.40625</v>
      </c>
      <c r="P13" s="16">
        <f t="shared" si="12"/>
        <v>59.999999999999943</v>
      </c>
      <c r="Q13" s="3">
        <f t="shared" si="13"/>
        <v>0.999999999999999</v>
      </c>
      <c r="R13" s="3">
        <f t="shared" si="14"/>
        <v>4.1666666666666623E-2</v>
      </c>
      <c r="T13" s="9">
        <f t="shared" si="15"/>
        <v>1245</v>
      </c>
      <c r="U13" s="3">
        <f t="shared" si="16"/>
        <v>20.75</v>
      </c>
      <c r="V13" s="3">
        <f t="shared" si="17"/>
        <v>0.86458333333333326</v>
      </c>
    </row>
    <row r="14" spans="1:24">
      <c r="A14" s="7" t="s">
        <v>28</v>
      </c>
      <c r="B14" s="6">
        <f t="shared" si="5"/>
        <v>0.57291666666666663</v>
      </c>
      <c r="C14" s="12">
        <f t="shared" si="6"/>
        <v>42355</v>
      </c>
      <c r="E14" s="6">
        <v>0.64583333333333337</v>
      </c>
      <c r="F14" s="19">
        <v>42355</v>
      </c>
      <c r="H14" s="13">
        <f t="shared" si="2"/>
        <v>105.00000000000011</v>
      </c>
      <c r="I14" s="3">
        <f t="shared" si="7"/>
        <v>1.750000000000002</v>
      </c>
      <c r="J14" s="3">
        <f t="shared" si="8"/>
        <v>7.2916666666666755E-2</v>
      </c>
      <c r="L14" s="9">
        <f t="shared" si="9"/>
        <v>3570</v>
      </c>
      <c r="M14" s="3">
        <f t="shared" si="10"/>
        <v>59.5</v>
      </c>
      <c r="N14" s="3">
        <f t="shared" si="11"/>
        <v>2.479166666666667</v>
      </c>
      <c r="P14" s="16">
        <f t="shared" si="12"/>
        <v>105.00000000000011</v>
      </c>
      <c r="Q14" s="3">
        <f t="shared" si="13"/>
        <v>1.750000000000002</v>
      </c>
      <c r="R14" s="3">
        <f t="shared" si="14"/>
        <v>7.2916666666666755E-2</v>
      </c>
      <c r="T14" s="9">
        <f t="shared" si="15"/>
        <v>1350</v>
      </c>
      <c r="U14" s="3">
        <f t="shared" si="16"/>
        <v>22.500000000000004</v>
      </c>
      <c r="V14" s="3">
        <f t="shared" si="17"/>
        <v>0.9375</v>
      </c>
    </row>
    <row r="15" spans="1:24">
      <c r="A15" s="40" t="s">
        <v>29</v>
      </c>
      <c r="B15" s="41">
        <f t="shared" si="5"/>
        <v>0.64583333333333337</v>
      </c>
      <c r="C15" s="42">
        <f t="shared" si="6"/>
        <v>42355</v>
      </c>
      <c r="D15" s="38"/>
      <c r="E15" s="41">
        <v>0.6875</v>
      </c>
      <c r="F15" s="42">
        <v>42355</v>
      </c>
      <c r="G15" s="38"/>
      <c r="H15" s="43">
        <f t="shared" si="2"/>
        <v>59.999999999999943</v>
      </c>
      <c r="I15" s="5">
        <f t="shared" si="7"/>
        <v>0.999999999999999</v>
      </c>
      <c r="J15" s="5">
        <f t="shared" si="8"/>
        <v>4.1666666666666623E-2</v>
      </c>
      <c r="K15" s="38"/>
      <c r="L15" s="10">
        <f t="shared" si="9"/>
        <v>3630</v>
      </c>
      <c r="M15" s="5">
        <f t="shared" si="10"/>
        <v>60.5</v>
      </c>
      <c r="N15" s="5">
        <f t="shared" si="11"/>
        <v>2.5208333333333335</v>
      </c>
      <c r="O15" s="38"/>
      <c r="P15" s="44">
        <f t="shared" si="12"/>
        <v>59.999999999999943</v>
      </c>
      <c r="Q15" s="5">
        <f t="shared" si="13"/>
        <v>0.999999999999999</v>
      </c>
      <c r="R15" s="5">
        <f t="shared" si="14"/>
        <v>4.1666666666666623E-2</v>
      </c>
      <c r="S15" s="38"/>
      <c r="T15" s="10">
        <f t="shared" si="15"/>
        <v>1410</v>
      </c>
      <c r="U15" s="5">
        <f t="shared" si="16"/>
        <v>23.500000000000004</v>
      </c>
      <c r="V15" s="5">
        <f t="shared" si="17"/>
        <v>0.97916666666666663</v>
      </c>
      <c r="W15" s="40"/>
    </row>
    <row r="16" spans="1:24" ht="45">
      <c r="A16" s="7" t="s">
        <v>30</v>
      </c>
      <c r="B16" s="6">
        <f t="shared" si="5"/>
        <v>0.6875</v>
      </c>
      <c r="C16" s="12">
        <f t="shared" si="6"/>
        <v>42355</v>
      </c>
      <c r="E16" s="6">
        <v>0.90625</v>
      </c>
      <c r="F16" s="19">
        <v>42355</v>
      </c>
      <c r="H16" s="13">
        <f t="shared" si="2"/>
        <v>315</v>
      </c>
      <c r="I16" s="3">
        <f t="shared" si="7"/>
        <v>5.25</v>
      </c>
      <c r="J16" s="3">
        <f t="shared" si="8"/>
        <v>0.21875</v>
      </c>
      <c r="L16" s="9">
        <f t="shared" si="9"/>
        <v>3945</v>
      </c>
      <c r="M16" s="3">
        <f t="shared" si="10"/>
        <v>65.75</v>
      </c>
      <c r="N16" s="3">
        <f t="shared" si="11"/>
        <v>2.7395833333333335</v>
      </c>
      <c r="P16" s="16">
        <f t="shared" si="12"/>
        <v>315</v>
      </c>
      <c r="Q16" s="3">
        <f t="shared" si="13"/>
        <v>5.25</v>
      </c>
      <c r="R16" s="3">
        <f t="shared" si="14"/>
        <v>0.21875</v>
      </c>
      <c r="T16" s="9">
        <f t="shared" si="15"/>
        <v>1725</v>
      </c>
      <c r="U16" s="3">
        <f t="shared" si="16"/>
        <v>28.750000000000004</v>
      </c>
      <c r="V16" s="3">
        <f t="shared" si="17"/>
        <v>1.1979166666666665</v>
      </c>
      <c r="W16" s="7" t="s">
        <v>151</v>
      </c>
    </row>
    <row r="17" spans="1:23" ht="30">
      <c r="A17" s="7" t="s">
        <v>31</v>
      </c>
      <c r="B17" s="6">
        <f t="shared" si="5"/>
        <v>0.90625</v>
      </c>
      <c r="C17" s="12">
        <f t="shared" si="6"/>
        <v>42355</v>
      </c>
      <c r="E17" s="6">
        <v>0.94791666666666663</v>
      </c>
      <c r="F17" s="19">
        <v>42355</v>
      </c>
      <c r="H17" s="13">
        <f t="shared" si="2"/>
        <v>59.999999999999943</v>
      </c>
      <c r="I17" s="3">
        <f t="shared" si="7"/>
        <v>0.999999999999999</v>
      </c>
      <c r="J17" s="3">
        <f t="shared" si="8"/>
        <v>4.1666666666666623E-2</v>
      </c>
      <c r="L17" s="9">
        <f t="shared" si="9"/>
        <v>4005</v>
      </c>
      <c r="M17" s="3">
        <f t="shared" si="10"/>
        <v>66.75</v>
      </c>
      <c r="N17" s="3">
        <f t="shared" si="11"/>
        <v>2.78125</v>
      </c>
      <c r="P17" s="16">
        <f t="shared" si="12"/>
        <v>59.999999999999943</v>
      </c>
      <c r="Q17" s="3">
        <f t="shared" si="13"/>
        <v>0.999999999999999</v>
      </c>
      <c r="R17" s="3">
        <f t="shared" si="14"/>
        <v>4.1666666666666623E-2</v>
      </c>
      <c r="T17" s="9">
        <f t="shared" si="15"/>
        <v>1785</v>
      </c>
      <c r="U17" s="3">
        <f t="shared" si="16"/>
        <v>29.750000000000004</v>
      </c>
      <c r="V17" s="3">
        <f t="shared" si="17"/>
        <v>1.239583333333333</v>
      </c>
    </row>
    <row r="18" spans="1:23">
      <c r="A18" s="7" t="s">
        <v>32</v>
      </c>
      <c r="B18" s="6">
        <f t="shared" si="5"/>
        <v>0.94791666666666663</v>
      </c>
      <c r="C18" s="12">
        <f t="shared" si="6"/>
        <v>42355</v>
      </c>
      <c r="E18" s="6">
        <v>2.0833333333333332E-2</v>
      </c>
      <c r="F18" s="19">
        <v>42356</v>
      </c>
      <c r="H18" s="13">
        <f t="shared" si="2"/>
        <v>105</v>
      </c>
      <c r="I18" s="3">
        <f t="shared" si="7"/>
        <v>1.75</v>
      </c>
      <c r="J18" s="3">
        <f t="shared" si="8"/>
        <v>7.2916666666666671E-2</v>
      </c>
      <c r="L18" s="9">
        <f t="shared" si="9"/>
        <v>4110</v>
      </c>
      <c r="M18" s="3">
        <f t="shared" si="10"/>
        <v>68.5</v>
      </c>
      <c r="N18" s="3">
        <f t="shared" si="11"/>
        <v>2.8541666666666665</v>
      </c>
      <c r="P18" s="16">
        <f t="shared" si="12"/>
        <v>105</v>
      </c>
      <c r="Q18" s="3">
        <f t="shared" si="13"/>
        <v>1.75</v>
      </c>
      <c r="R18" s="3">
        <f t="shared" si="14"/>
        <v>7.2916666666666671E-2</v>
      </c>
      <c r="T18" s="9">
        <f t="shared" si="15"/>
        <v>1890</v>
      </c>
      <c r="U18" s="3">
        <f t="shared" si="16"/>
        <v>31.500000000000004</v>
      </c>
      <c r="V18" s="3">
        <f t="shared" si="17"/>
        <v>1.3124999999999998</v>
      </c>
    </row>
    <row r="19" spans="1:23" ht="45">
      <c r="A19" s="7" t="s">
        <v>33</v>
      </c>
      <c r="B19" s="6">
        <f t="shared" si="5"/>
        <v>2.0833333333333332E-2</v>
      </c>
      <c r="C19" s="12">
        <f t="shared" si="6"/>
        <v>42356</v>
      </c>
      <c r="E19" s="6">
        <v>6.25E-2</v>
      </c>
      <c r="F19" s="19">
        <v>42356</v>
      </c>
      <c r="H19" s="13">
        <f t="shared" si="2"/>
        <v>60.000000000000007</v>
      </c>
      <c r="I19" s="3">
        <f t="shared" si="7"/>
        <v>1.0000000000000002</v>
      </c>
      <c r="J19" s="3">
        <f t="shared" si="8"/>
        <v>4.1666666666666678E-2</v>
      </c>
      <c r="L19" s="9">
        <f t="shared" si="9"/>
        <v>4170</v>
      </c>
      <c r="M19" s="3">
        <f t="shared" si="10"/>
        <v>69.5</v>
      </c>
      <c r="N19" s="3">
        <f t="shared" si="11"/>
        <v>2.895833333333333</v>
      </c>
      <c r="P19" s="16">
        <f t="shared" si="12"/>
        <v>60.000000000000007</v>
      </c>
      <c r="Q19" s="3">
        <f t="shared" si="13"/>
        <v>1.0000000000000002</v>
      </c>
      <c r="R19" s="3">
        <f t="shared" si="14"/>
        <v>4.1666666666666678E-2</v>
      </c>
      <c r="T19" s="9">
        <f t="shared" si="15"/>
        <v>1950</v>
      </c>
      <c r="U19" s="3">
        <f t="shared" si="16"/>
        <v>32.500000000000007</v>
      </c>
      <c r="V19" s="3">
        <f t="shared" si="17"/>
        <v>1.3541666666666665</v>
      </c>
    </row>
    <row r="20" spans="1:23">
      <c r="A20" s="17" t="s">
        <v>34</v>
      </c>
      <c r="B20" s="6">
        <f t="shared" ref="B20:B25" si="18">E19</f>
        <v>6.25E-2</v>
      </c>
      <c r="C20" s="12">
        <f t="shared" ref="C20:C25" si="19">F19</f>
        <v>42356</v>
      </c>
      <c r="E20" s="6">
        <v>0.15625</v>
      </c>
      <c r="F20" s="19">
        <v>42356</v>
      </c>
      <c r="H20" s="13">
        <f t="shared" si="2"/>
        <v>135</v>
      </c>
      <c r="I20" s="3">
        <f t="shared" ref="I20:I25" si="20">H20/60</f>
        <v>2.25</v>
      </c>
      <c r="J20" s="3">
        <f t="shared" ref="J20:J25" si="21">I20/24</f>
        <v>9.375E-2</v>
      </c>
      <c r="L20" s="9">
        <f t="shared" ref="L20:L25" si="22">L19+H20</f>
        <v>4305</v>
      </c>
      <c r="M20" s="3">
        <f t="shared" ref="M20:M25" si="23">M19+I20</f>
        <v>71.75</v>
      </c>
      <c r="N20" s="3">
        <f t="shared" ref="N20:N25" si="24">N19+J20</f>
        <v>2.989583333333333</v>
      </c>
      <c r="P20" s="16">
        <f t="shared" si="12"/>
        <v>135</v>
      </c>
      <c r="Q20" s="3">
        <f t="shared" ref="Q20:Q25" si="25">P20/60</f>
        <v>2.25</v>
      </c>
      <c r="R20" s="3">
        <f t="shared" ref="R20:R25" si="26">Q20/24</f>
        <v>9.375E-2</v>
      </c>
      <c r="T20" s="9">
        <f t="shared" ref="T20:T25" si="27">T19+P20</f>
        <v>2085</v>
      </c>
      <c r="U20" s="3">
        <f t="shared" ref="U20:U25" si="28">U19+Q20</f>
        <v>34.750000000000007</v>
      </c>
      <c r="V20" s="3">
        <f t="shared" ref="V20:V25" si="29">V19+R20</f>
        <v>1.4479166666666665</v>
      </c>
      <c r="W20" s="17"/>
    </row>
    <row r="21" spans="1:23">
      <c r="A21" s="17" t="s">
        <v>35</v>
      </c>
      <c r="B21" s="6">
        <f t="shared" si="18"/>
        <v>0.15625</v>
      </c>
      <c r="C21" s="12">
        <f t="shared" si="19"/>
        <v>42356</v>
      </c>
      <c r="E21" s="6">
        <v>0.17708333333333334</v>
      </c>
      <c r="F21" s="19">
        <v>42356</v>
      </c>
      <c r="H21" s="13">
        <f t="shared" si="2"/>
        <v>30.000000000000014</v>
      </c>
      <c r="I21" s="3">
        <f t="shared" si="20"/>
        <v>0.50000000000000022</v>
      </c>
      <c r="J21" s="3">
        <f t="shared" si="21"/>
        <v>2.0833333333333343E-2</v>
      </c>
      <c r="L21" s="9">
        <f t="shared" si="22"/>
        <v>4335</v>
      </c>
      <c r="M21" s="3">
        <f t="shared" si="23"/>
        <v>72.25</v>
      </c>
      <c r="N21" s="3">
        <f t="shared" si="24"/>
        <v>3.0104166666666665</v>
      </c>
      <c r="P21" s="16">
        <f t="shared" si="12"/>
        <v>30.000000000000014</v>
      </c>
      <c r="Q21" s="3">
        <f t="shared" si="25"/>
        <v>0.50000000000000022</v>
      </c>
      <c r="R21" s="3">
        <f t="shared" si="26"/>
        <v>2.0833333333333343E-2</v>
      </c>
      <c r="T21" s="9">
        <f t="shared" si="27"/>
        <v>2115</v>
      </c>
      <c r="U21" s="3">
        <f t="shared" si="28"/>
        <v>35.250000000000007</v>
      </c>
      <c r="V21" s="3">
        <f t="shared" si="29"/>
        <v>1.4687499999999998</v>
      </c>
      <c r="W21" s="17"/>
    </row>
    <row r="22" spans="1:23">
      <c r="A22" s="17" t="s">
        <v>36</v>
      </c>
      <c r="B22" s="6">
        <f t="shared" si="18"/>
        <v>0.17708333333333334</v>
      </c>
      <c r="C22" s="12">
        <f t="shared" si="19"/>
        <v>42356</v>
      </c>
      <c r="E22" s="6">
        <v>0.19791666666666666</v>
      </c>
      <c r="F22" s="19">
        <v>42356</v>
      </c>
      <c r="H22" s="13">
        <f t="shared" si="2"/>
        <v>29.999999999999972</v>
      </c>
      <c r="I22" s="3">
        <f t="shared" si="20"/>
        <v>0.4999999999999995</v>
      </c>
      <c r="J22" s="3">
        <f t="shared" si="21"/>
        <v>2.0833333333333311E-2</v>
      </c>
      <c r="L22" s="9">
        <f t="shared" si="22"/>
        <v>4365</v>
      </c>
      <c r="M22" s="3">
        <f t="shared" si="23"/>
        <v>72.75</v>
      </c>
      <c r="N22" s="3">
        <f t="shared" si="24"/>
        <v>3.03125</v>
      </c>
      <c r="P22" s="16">
        <f t="shared" si="12"/>
        <v>29.999999999999972</v>
      </c>
      <c r="Q22" s="3">
        <f t="shared" si="25"/>
        <v>0.4999999999999995</v>
      </c>
      <c r="R22" s="3">
        <f t="shared" si="26"/>
        <v>2.0833333333333311E-2</v>
      </c>
      <c r="T22" s="9">
        <f t="shared" si="27"/>
        <v>2145</v>
      </c>
      <c r="U22" s="3">
        <f t="shared" si="28"/>
        <v>35.750000000000007</v>
      </c>
      <c r="V22" s="3">
        <f t="shared" si="29"/>
        <v>1.489583333333333</v>
      </c>
      <c r="W22" s="17" t="s">
        <v>37</v>
      </c>
    </row>
    <row r="23" spans="1:23" ht="30">
      <c r="A23" s="17" t="s">
        <v>38</v>
      </c>
      <c r="B23" s="6">
        <f t="shared" si="18"/>
        <v>0.19791666666666666</v>
      </c>
      <c r="C23" s="12">
        <f t="shared" si="19"/>
        <v>42356</v>
      </c>
      <c r="E23" s="6">
        <v>0.22916666666666666</v>
      </c>
      <c r="F23" s="19">
        <v>42356</v>
      </c>
      <c r="H23" s="13">
        <f t="shared" si="2"/>
        <v>45</v>
      </c>
      <c r="I23" s="3">
        <f t="shared" si="20"/>
        <v>0.75</v>
      </c>
      <c r="J23" s="3">
        <f t="shared" si="21"/>
        <v>3.125E-2</v>
      </c>
      <c r="L23" s="9">
        <f t="shared" si="22"/>
        <v>4410</v>
      </c>
      <c r="M23" s="3">
        <f t="shared" si="23"/>
        <v>73.5</v>
      </c>
      <c r="N23" s="3">
        <f t="shared" si="24"/>
        <v>3.0625</v>
      </c>
      <c r="P23" s="16">
        <f t="shared" si="12"/>
        <v>45</v>
      </c>
      <c r="Q23" s="3">
        <f t="shared" si="25"/>
        <v>0.75</v>
      </c>
      <c r="R23" s="3">
        <f t="shared" si="26"/>
        <v>3.125E-2</v>
      </c>
      <c r="T23" s="9">
        <f t="shared" si="27"/>
        <v>2190</v>
      </c>
      <c r="U23" s="3">
        <f t="shared" si="28"/>
        <v>36.500000000000007</v>
      </c>
      <c r="V23" s="3">
        <f t="shared" si="29"/>
        <v>1.520833333333333</v>
      </c>
      <c r="W23" s="17" t="s">
        <v>49</v>
      </c>
    </row>
    <row r="24" spans="1:23">
      <c r="A24" s="17" t="s">
        <v>39</v>
      </c>
      <c r="B24" s="6">
        <f t="shared" si="18"/>
        <v>0.22916666666666666</v>
      </c>
      <c r="C24" s="12">
        <f t="shared" si="19"/>
        <v>42356</v>
      </c>
      <c r="E24" s="6">
        <v>0.61458333333333337</v>
      </c>
      <c r="F24" s="19">
        <v>42356</v>
      </c>
      <c r="H24" s="13">
        <f t="shared" si="2"/>
        <v>555.00000000000011</v>
      </c>
      <c r="I24" s="3">
        <f t="shared" si="20"/>
        <v>9.2500000000000018</v>
      </c>
      <c r="J24" s="3">
        <f t="shared" si="21"/>
        <v>0.38541666666666674</v>
      </c>
      <c r="L24" s="9">
        <f t="shared" si="22"/>
        <v>4965</v>
      </c>
      <c r="M24" s="3">
        <f t="shared" si="23"/>
        <v>82.75</v>
      </c>
      <c r="N24" s="3">
        <f t="shared" si="24"/>
        <v>3.447916666666667</v>
      </c>
      <c r="P24" s="16">
        <f t="shared" si="12"/>
        <v>555.00000000000011</v>
      </c>
      <c r="Q24" s="3">
        <f t="shared" si="25"/>
        <v>9.2500000000000018</v>
      </c>
      <c r="R24" s="3">
        <f t="shared" si="26"/>
        <v>0.38541666666666674</v>
      </c>
      <c r="T24" s="9">
        <f t="shared" si="27"/>
        <v>2745</v>
      </c>
      <c r="U24" s="3">
        <f t="shared" si="28"/>
        <v>45.750000000000007</v>
      </c>
      <c r="V24" s="3">
        <f t="shared" si="29"/>
        <v>1.9062499999999998</v>
      </c>
      <c r="W24" s="17"/>
    </row>
    <row r="25" spans="1:23" ht="30">
      <c r="A25" s="17" t="s">
        <v>40</v>
      </c>
      <c r="B25" s="6">
        <f t="shared" si="18"/>
        <v>0.61458333333333337</v>
      </c>
      <c r="C25" s="12">
        <f t="shared" si="19"/>
        <v>42356</v>
      </c>
      <c r="E25" s="6">
        <v>0.64583333333333337</v>
      </c>
      <c r="F25" s="19">
        <v>42356</v>
      </c>
      <c r="H25" s="13">
        <f t="shared" si="2"/>
        <v>45</v>
      </c>
      <c r="I25" s="3">
        <f t="shared" si="20"/>
        <v>0.75</v>
      </c>
      <c r="J25" s="3">
        <f t="shared" si="21"/>
        <v>3.125E-2</v>
      </c>
      <c r="L25" s="9">
        <f t="shared" si="22"/>
        <v>5010</v>
      </c>
      <c r="M25" s="3">
        <f t="shared" si="23"/>
        <v>83.5</v>
      </c>
      <c r="N25" s="3">
        <f t="shared" si="24"/>
        <v>3.479166666666667</v>
      </c>
      <c r="P25" s="16">
        <f t="shared" si="12"/>
        <v>45</v>
      </c>
      <c r="Q25" s="3">
        <f t="shared" si="25"/>
        <v>0.75</v>
      </c>
      <c r="R25" s="3">
        <f t="shared" si="26"/>
        <v>3.125E-2</v>
      </c>
      <c r="T25" s="9">
        <f t="shared" si="27"/>
        <v>2790</v>
      </c>
      <c r="U25" s="3">
        <f t="shared" si="28"/>
        <v>46.500000000000007</v>
      </c>
      <c r="V25" s="3">
        <f t="shared" si="29"/>
        <v>1.9374999999999998</v>
      </c>
      <c r="W25" s="17"/>
    </row>
    <row r="26" spans="1:23" ht="30">
      <c r="A26" s="17" t="s">
        <v>41</v>
      </c>
      <c r="B26" s="6">
        <f t="shared" ref="B26:B36" si="30">E25</f>
        <v>0.64583333333333337</v>
      </c>
      <c r="C26" s="12">
        <f t="shared" ref="C26:C36" si="31">F25</f>
        <v>42356</v>
      </c>
      <c r="E26" s="6">
        <v>0.6875</v>
      </c>
      <c r="F26" s="19">
        <v>42356</v>
      </c>
      <c r="H26" s="13">
        <f t="shared" si="2"/>
        <v>59.999999999999943</v>
      </c>
      <c r="I26" s="3">
        <f t="shared" ref="I26:I36" si="32">H26/60</f>
        <v>0.999999999999999</v>
      </c>
      <c r="J26" s="3">
        <f t="shared" ref="J26:J36" si="33">I26/24</f>
        <v>4.1666666666666623E-2</v>
      </c>
      <c r="L26" s="9">
        <f t="shared" ref="L26:L36" si="34">L25+H26</f>
        <v>5070</v>
      </c>
      <c r="M26" s="3">
        <f t="shared" ref="M26:M36" si="35">M25+I26</f>
        <v>84.5</v>
      </c>
      <c r="N26" s="3">
        <f t="shared" ref="N26:N36" si="36">N25+J26</f>
        <v>3.5208333333333335</v>
      </c>
      <c r="P26" s="16">
        <f t="shared" si="12"/>
        <v>59.999999999999943</v>
      </c>
      <c r="Q26" s="3">
        <f t="shared" ref="Q26:Q36" si="37">P26/60</f>
        <v>0.999999999999999</v>
      </c>
      <c r="R26" s="3">
        <f t="shared" ref="R26:R36" si="38">Q26/24</f>
        <v>4.1666666666666623E-2</v>
      </c>
      <c r="T26" s="9">
        <f t="shared" ref="T26:T36" si="39">T25+P26</f>
        <v>2850</v>
      </c>
      <c r="U26" s="3">
        <f t="shared" ref="U26:U36" si="40">U25+Q26</f>
        <v>47.500000000000007</v>
      </c>
      <c r="V26" s="3">
        <f t="shared" ref="V26:V36" si="41">V25+R26</f>
        <v>1.9791666666666663</v>
      </c>
      <c r="W26" s="17"/>
    </row>
    <row r="27" spans="1:23">
      <c r="A27" s="17" t="s">
        <v>42</v>
      </c>
      <c r="B27" s="6">
        <f t="shared" si="30"/>
        <v>0.6875</v>
      </c>
      <c r="C27" s="12">
        <f t="shared" si="31"/>
        <v>42356</v>
      </c>
      <c r="E27" s="6">
        <v>0.70833333333333337</v>
      </c>
      <c r="F27" s="19">
        <v>42356</v>
      </c>
      <c r="H27" s="13">
        <f t="shared" si="2"/>
        <v>30.000000000000053</v>
      </c>
      <c r="I27" s="3">
        <f t="shared" si="32"/>
        <v>0.50000000000000089</v>
      </c>
      <c r="J27" s="3">
        <f t="shared" si="33"/>
        <v>2.083333333333337E-2</v>
      </c>
      <c r="L27" s="9">
        <f t="shared" si="34"/>
        <v>5100</v>
      </c>
      <c r="M27" s="3">
        <f t="shared" si="35"/>
        <v>85</v>
      </c>
      <c r="N27" s="3">
        <f t="shared" si="36"/>
        <v>3.541666666666667</v>
      </c>
      <c r="P27" s="16">
        <f t="shared" si="12"/>
        <v>30.000000000000053</v>
      </c>
      <c r="Q27" s="3">
        <f t="shared" si="37"/>
        <v>0.50000000000000089</v>
      </c>
      <c r="R27" s="3">
        <f t="shared" si="38"/>
        <v>2.083333333333337E-2</v>
      </c>
      <c r="T27" s="9">
        <f t="shared" si="39"/>
        <v>2880</v>
      </c>
      <c r="U27" s="3">
        <f t="shared" si="40"/>
        <v>48.000000000000007</v>
      </c>
      <c r="V27" s="3">
        <f t="shared" si="41"/>
        <v>1.9999999999999996</v>
      </c>
      <c r="W27" s="17" t="s">
        <v>43</v>
      </c>
    </row>
    <row r="28" spans="1:23">
      <c r="A28" s="17" t="s">
        <v>44</v>
      </c>
      <c r="B28" s="6">
        <f t="shared" si="30"/>
        <v>0.70833333333333337</v>
      </c>
      <c r="C28" s="12">
        <f t="shared" si="31"/>
        <v>42356</v>
      </c>
      <c r="E28" s="6">
        <v>0.78125</v>
      </c>
      <c r="F28" s="19">
        <v>42356</v>
      </c>
      <c r="H28" s="13">
        <f t="shared" si="2"/>
        <v>104.99999999999994</v>
      </c>
      <c r="I28" s="3">
        <f t="shared" si="32"/>
        <v>1.7499999999999991</v>
      </c>
      <c r="J28" s="3">
        <f t="shared" si="33"/>
        <v>7.291666666666663E-2</v>
      </c>
      <c r="L28" s="9">
        <f t="shared" si="34"/>
        <v>5205</v>
      </c>
      <c r="M28" s="3">
        <f t="shared" si="35"/>
        <v>86.75</v>
      </c>
      <c r="N28" s="3">
        <f t="shared" si="36"/>
        <v>3.6145833333333335</v>
      </c>
      <c r="P28" s="16">
        <f t="shared" si="12"/>
        <v>104.99999999999994</v>
      </c>
      <c r="Q28" s="3">
        <f t="shared" si="37"/>
        <v>1.7499999999999991</v>
      </c>
      <c r="R28" s="3">
        <f t="shared" si="38"/>
        <v>7.291666666666663E-2</v>
      </c>
      <c r="T28" s="9">
        <f t="shared" si="39"/>
        <v>2985</v>
      </c>
      <c r="U28" s="3">
        <f t="shared" si="40"/>
        <v>49.750000000000007</v>
      </c>
      <c r="V28" s="3">
        <f t="shared" si="41"/>
        <v>2.0729166666666661</v>
      </c>
      <c r="W28" s="17"/>
    </row>
    <row r="29" spans="1:23">
      <c r="A29" s="17" t="s">
        <v>45</v>
      </c>
      <c r="B29" s="6">
        <f t="shared" si="30"/>
        <v>0.78125</v>
      </c>
      <c r="C29" s="12">
        <f t="shared" si="31"/>
        <v>42356</v>
      </c>
      <c r="E29" s="6">
        <v>0.80208333333333337</v>
      </c>
      <c r="F29" s="19">
        <v>42356</v>
      </c>
      <c r="H29" s="13">
        <f t="shared" si="2"/>
        <v>30.000000000000053</v>
      </c>
      <c r="I29" s="3">
        <f t="shared" si="32"/>
        <v>0.50000000000000089</v>
      </c>
      <c r="J29" s="3">
        <f t="shared" si="33"/>
        <v>2.083333333333337E-2</v>
      </c>
      <c r="L29" s="9">
        <f t="shared" si="34"/>
        <v>5235</v>
      </c>
      <c r="M29" s="3">
        <f t="shared" si="35"/>
        <v>87.25</v>
      </c>
      <c r="N29" s="3">
        <f t="shared" si="36"/>
        <v>3.635416666666667</v>
      </c>
      <c r="P29" s="16">
        <f t="shared" si="12"/>
        <v>30.000000000000053</v>
      </c>
      <c r="Q29" s="3">
        <f t="shared" si="37"/>
        <v>0.50000000000000089</v>
      </c>
      <c r="R29" s="3">
        <f t="shared" si="38"/>
        <v>2.083333333333337E-2</v>
      </c>
      <c r="T29" s="9">
        <f t="shared" si="39"/>
        <v>3015</v>
      </c>
      <c r="U29" s="3">
        <f t="shared" si="40"/>
        <v>50.250000000000007</v>
      </c>
      <c r="V29" s="3">
        <f t="shared" si="41"/>
        <v>2.0937499999999996</v>
      </c>
      <c r="W29" s="17"/>
    </row>
    <row r="30" spans="1:23">
      <c r="A30" s="17" t="s">
        <v>46</v>
      </c>
      <c r="B30" s="6">
        <f t="shared" si="30"/>
        <v>0.80208333333333337</v>
      </c>
      <c r="C30" s="12">
        <f t="shared" si="31"/>
        <v>42356</v>
      </c>
      <c r="E30" s="6">
        <v>0.84375</v>
      </c>
      <c r="F30" s="19">
        <v>42356</v>
      </c>
      <c r="H30" s="13">
        <f t="shared" si="2"/>
        <v>59.999999999999943</v>
      </c>
      <c r="I30" s="3">
        <f t="shared" si="32"/>
        <v>0.999999999999999</v>
      </c>
      <c r="J30" s="3">
        <f t="shared" si="33"/>
        <v>4.1666666666666623E-2</v>
      </c>
      <c r="L30" s="9">
        <f t="shared" si="34"/>
        <v>5295</v>
      </c>
      <c r="M30" s="3">
        <f t="shared" si="35"/>
        <v>88.25</v>
      </c>
      <c r="N30" s="3">
        <f t="shared" si="36"/>
        <v>3.6770833333333335</v>
      </c>
      <c r="P30" s="16">
        <f t="shared" si="12"/>
        <v>59.999999999999943</v>
      </c>
      <c r="Q30" s="3">
        <f t="shared" si="37"/>
        <v>0.999999999999999</v>
      </c>
      <c r="R30" s="3">
        <f t="shared" si="38"/>
        <v>4.1666666666666623E-2</v>
      </c>
      <c r="T30" s="9">
        <f t="shared" si="39"/>
        <v>3075</v>
      </c>
      <c r="U30" s="3">
        <f t="shared" si="40"/>
        <v>51.250000000000007</v>
      </c>
      <c r="V30" s="3">
        <f t="shared" si="41"/>
        <v>2.1354166666666661</v>
      </c>
      <c r="W30" s="17"/>
    </row>
    <row r="31" spans="1:23" ht="30">
      <c r="A31" s="17" t="s">
        <v>47</v>
      </c>
      <c r="B31" s="6">
        <f t="shared" si="30"/>
        <v>0.84375</v>
      </c>
      <c r="C31" s="12">
        <f t="shared" si="31"/>
        <v>42356</v>
      </c>
      <c r="E31" s="6">
        <v>0.86458333333333337</v>
      </c>
      <c r="F31" s="19">
        <v>42356</v>
      </c>
      <c r="H31" s="13">
        <f t="shared" si="2"/>
        <v>30.000000000000053</v>
      </c>
      <c r="I31" s="3">
        <f t="shared" si="32"/>
        <v>0.50000000000000089</v>
      </c>
      <c r="J31" s="3">
        <f t="shared" si="33"/>
        <v>2.083333333333337E-2</v>
      </c>
      <c r="L31" s="9">
        <f t="shared" si="34"/>
        <v>5325</v>
      </c>
      <c r="M31" s="3">
        <f t="shared" si="35"/>
        <v>88.75</v>
      </c>
      <c r="N31" s="3">
        <f t="shared" si="36"/>
        <v>3.697916666666667</v>
      </c>
      <c r="P31" s="16">
        <f t="shared" si="12"/>
        <v>30.000000000000053</v>
      </c>
      <c r="Q31" s="3">
        <f t="shared" si="37"/>
        <v>0.50000000000000089</v>
      </c>
      <c r="R31" s="3">
        <f t="shared" si="38"/>
        <v>2.083333333333337E-2</v>
      </c>
      <c r="T31" s="9">
        <f t="shared" si="39"/>
        <v>3105</v>
      </c>
      <c r="U31" s="3">
        <f t="shared" si="40"/>
        <v>51.750000000000007</v>
      </c>
      <c r="V31" s="3">
        <f t="shared" si="41"/>
        <v>2.1562499999999996</v>
      </c>
      <c r="W31" s="17" t="s">
        <v>48</v>
      </c>
    </row>
    <row r="32" spans="1:23" ht="45">
      <c r="A32" s="17" t="s">
        <v>50</v>
      </c>
      <c r="B32" s="6">
        <f t="shared" si="30"/>
        <v>0.86458333333333337</v>
      </c>
      <c r="C32" s="12">
        <f t="shared" si="31"/>
        <v>42356</v>
      </c>
      <c r="E32" s="6">
        <v>0.9375</v>
      </c>
      <c r="F32" s="19">
        <v>42356</v>
      </c>
      <c r="H32" s="13">
        <f t="shared" si="2"/>
        <v>104.99999999999994</v>
      </c>
      <c r="I32" s="3">
        <f t="shared" si="32"/>
        <v>1.7499999999999991</v>
      </c>
      <c r="J32" s="3">
        <f t="shared" si="33"/>
        <v>7.291666666666663E-2</v>
      </c>
      <c r="L32" s="9">
        <f t="shared" si="34"/>
        <v>5430</v>
      </c>
      <c r="M32" s="3">
        <f t="shared" si="35"/>
        <v>90.5</v>
      </c>
      <c r="N32" s="3">
        <f t="shared" si="36"/>
        <v>3.7708333333333335</v>
      </c>
      <c r="P32" s="16">
        <f t="shared" si="12"/>
        <v>104.99999999999994</v>
      </c>
      <c r="Q32" s="3">
        <f t="shared" si="37"/>
        <v>1.7499999999999991</v>
      </c>
      <c r="R32" s="3">
        <f t="shared" si="38"/>
        <v>7.291666666666663E-2</v>
      </c>
      <c r="T32" s="9">
        <f t="shared" si="39"/>
        <v>3210</v>
      </c>
      <c r="U32" s="3">
        <f t="shared" si="40"/>
        <v>53.500000000000007</v>
      </c>
      <c r="V32" s="3">
        <f t="shared" si="41"/>
        <v>2.2291666666666661</v>
      </c>
      <c r="W32" s="17"/>
    </row>
    <row r="33" spans="1:23">
      <c r="A33" s="17" t="s">
        <v>51</v>
      </c>
      <c r="B33" s="6">
        <f t="shared" si="30"/>
        <v>0.9375</v>
      </c>
      <c r="C33" s="12">
        <f t="shared" si="31"/>
        <v>42356</v>
      </c>
      <c r="E33" s="6">
        <v>0.95833333333333337</v>
      </c>
      <c r="F33" s="19">
        <v>42356</v>
      </c>
      <c r="H33" s="13">
        <f t="shared" si="2"/>
        <v>30.000000000000053</v>
      </c>
      <c r="I33" s="3">
        <f t="shared" si="32"/>
        <v>0.50000000000000089</v>
      </c>
      <c r="J33" s="3">
        <f t="shared" si="33"/>
        <v>2.083333333333337E-2</v>
      </c>
      <c r="L33" s="9">
        <f t="shared" si="34"/>
        <v>5460</v>
      </c>
      <c r="M33" s="3">
        <f t="shared" si="35"/>
        <v>91</v>
      </c>
      <c r="N33" s="3">
        <f t="shared" si="36"/>
        <v>3.791666666666667</v>
      </c>
      <c r="P33" s="16">
        <f t="shared" si="12"/>
        <v>30.000000000000053</v>
      </c>
      <c r="Q33" s="3">
        <f t="shared" si="37"/>
        <v>0.50000000000000089</v>
      </c>
      <c r="R33" s="3">
        <f t="shared" si="38"/>
        <v>2.083333333333337E-2</v>
      </c>
      <c r="T33" s="9">
        <f t="shared" si="39"/>
        <v>3240</v>
      </c>
      <c r="U33" s="3">
        <f t="shared" si="40"/>
        <v>54.000000000000007</v>
      </c>
      <c r="V33" s="3">
        <f t="shared" si="41"/>
        <v>2.2499999999999996</v>
      </c>
      <c r="W33" s="17"/>
    </row>
    <row r="34" spans="1:23" ht="30">
      <c r="A34" s="17" t="s">
        <v>52</v>
      </c>
      <c r="B34" s="6">
        <f t="shared" si="30"/>
        <v>0.95833333333333337</v>
      </c>
      <c r="C34" s="12">
        <f t="shared" si="31"/>
        <v>42356</v>
      </c>
      <c r="E34" s="6">
        <v>5.2083333333333336E-2</v>
      </c>
      <c r="F34" s="19">
        <v>42357</v>
      </c>
      <c r="H34" s="13">
        <f t="shared" si="2"/>
        <v>135</v>
      </c>
      <c r="I34" s="3">
        <f t="shared" si="32"/>
        <v>2.25</v>
      </c>
      <c r="J34" s="3">
        <f t="shared" si="33"/>
        <v>9.375E-2</v>
      </c>
      <c r="L34" s="9">
        <f t="shared" si="34"/>
        <v>5595</v>
      </c>
      <c r="M34" s="3">
        <f t="shared" si="35"/>
        <v>93.25</v>
      </c>
      <c r="N34" s="3">
        <f t="shared" si="36"/>
        <v>3.885416666666667</v>
      </c>
      <c r="P34" s="16">
        <f t="shared" si="12"/>
        <v>135</v>
      </c>
      <c r="Q34" s="3">
        <f t="shared" si="37"/>
        <v>2.25</v>
      </c>
      <c r="R34" s="3">
        <f t="shared" si="38"/>
        <v>9.375E-2</v>
      </c>
      <c r="T34" s="9">
        <f t="shared" si="39"/>
        <v>3375</v>
      </c>
      <c r="U34" s="3">
        <f t="shared" si="40"/>
        <v>56.250000000000007</v>
      </c>
      <c r="V34" s="3">
        <f t="shared" si="41"/>
        <v>2.3437499999999996</v>
      </c>
      <c r="W34" s="17"/>
    </row>
    <row r="35" spans="1:23" s="36" customFormat="1">
      <c r="A35" s="17" t="s">
        <v>53</v>
      </c>
      <c r="B35" s="18">
        <f t="shared" si="30"/>
        <v>5.2083333333333336E-2</v>
      </c>
      <c r="C35" s="19">
        <f t="shared" si="31"/>
        <v>42357</v>
      </c>
      <c r="D35" s="20"/>
      <c r="E35" s="18">
        <v>0.20833333333333334</v>
      </c>
      <c r="F35" s="19">
        <v>42357</v>
      </c>
      <c r="G35" s="20"/>
      <c r="H35" s="21">
        <f t="shared" si="2"/>
        <v>225</v>
      </c>
      <c r="I35" s="22">
        <f t="shared" si="32"/>
        <v>3.75</v>
      </c>
      <c r="J35" s="22">
        <f t="shared" si="33"/>
        <v>0.15625</v>
      </c>
      <c r="K35" s="20"/>
      <c r="L35" s="23">
        <f t="shared" si="34"/>
        <v>5820</v>
      </c>
      <c r="M35" s="22">
        <f t="shared" si="35"/>
        <v>97</v>
      </c>
      <c r="N35" s="22">
        <f t="shared" si="36"/>
        <v>4.041666666666667</v>
      </c>
      <c r="O35" s="20"/>
      <c r="P35" s="24">
        <f t="shared" si="12"/>
        <v>225</v>
      </c>
      <c r="Q35" s="22">
        <f t="shared" si="37"/>
        <v>3.75</v>
      </c>
      <c r="R35" s="22">
        <f t="shared" si="38"/>
        <v>0.15625</v>
      </c>
      <c r="S35" s="20"/>
      <c r="T35" s="23">
        <f t="shared" si="39"/>
        <v>3600</v>
      </c>
      <c r="U35" s="22">
        <f t="shared" si="40"/>
        <v>60.000000000000007</v>
      </c>
      <c r="V35" s="22">
        <f t="shared" si="41"/>
        <v>2.4999999999999996</v>
      </c>
      <c r="W35" s="17"/>
    </row>
    <row r="36" spans="1:23">
      <c r="A36" s="40" t="s">
        <v>54</v>
      </c>
      <c r="B36" s="41">
        <f t="shared" si="30"/>
        <v>0.20833333333333334</v>
      </c>
      <c r="C36" s="42">
        <f t="shared" si="31"/>
        <v>42357</v>
      </c>
      <c r="D36" s="46"/>
      <c r="E36" s="41">
        <v>0.22916666666666666</v>
      </c>
      <c r="F36" s="42">
        <v>42357</v>
      </c>
      <c r="G36" s="46"/>
      <c r="H36" s="43">
        <f t="shared" si="2"/>
        <v>29.999999999999972</v>
      </c>
      <c r="I36" s="5">
        <f t="shared" si="32"/>
        <v>0.4999999999999995</v>
      </c>
      <c r="J36" s="5">
        <f t="shared" si="33"/>
        <v>2.0833333333333311E-2</v>
      </c>
      <c r="K36" s="46"/>
      <c r="L36" s="10">
        <f t="shared" si="34"/>
        <v>5850</v>
      </c>
      <c r="M36" s="5">
        <f t="shared" si="35"/>
        <v>97.5</v>
      </c>
      <c r="N36" s="5">
        <f t="shared" si="36"/>
        <v>4.0625</v>
      </c>
      <c r="O36" s="46"/>
      <c r="P36" s="44">
        <f t="shared" si="12"/>
        <v>29.999999999999972</v>
      </c>
      <c r="Q36" s="5">
        <f t="shared" si="37"/>
        <v>0.4999999999999995</v>
      </c>
      <c r="R36" s="5">
        <f t="shared" si="38"/>
        <v>2.0833333333333311E-2</v>
      </c>
      <c r="S36" s="46"/>
      <c r="T36" s="10">
        <f t="shared" si="39"/>
        <v>3630</v>
      </c>
      <c r="U36" s="5">
        <f t="shared" si="40"/>
        <v>60.500000000000007</v>
      </c>
      <c r="V36" s="5">
        <f t="shared" si="41"/>
        <v>2.520833333333333</v>
      </c>
      <c r="W36" s="40"/>
    </row>
    <row r="37" spans="1:23" ht="30">
      <c r="A37" s="17" t="s">
        <v>55</v>
      </c>
      <c r="B37" s="6">
        <f t="shared" ref="B37:B57" si="42">E36</f>
        <v>0.22916666666666666</v>
      </c>
      <c r="C37" s="12">
        <f t="shared" ref="C37:C57" si="43">F36</f>
        <v>42357</v>
      </c>
      <c r="E37" s="6">
        <v>0.51041666666666663</v>
      </c>
      <c r="F37" s="19">
        <v>42357</v>
      </c>
      <c r="H37" s="13">
        <f t="shared" si="2"/>
        <v>405</v>
      </c>
      <c r="I37" s="3">
        <f t="shared" ref="I37:I57" si="44">H37/60</f>
        <v>6.75</v>
      </c>
      <c r="J37" s="3">
        <f t="shared" ref="J37:J57" si="45">I37/24</f>
        <v>0.28125</v>
      </c>
      <c r="L37" s="9">
        <f t="shared" ref="L37:L57" si="46">L36+H37</f>
        <v>6255</v>
      </c>
      <c r="M37" s="3">
        <f t="shared" ref="M37:M57" si="47">M36+I37</f>
        <v>104.25</v>
      </c>
      <c r="N37" s="3">
        <f t="shared" ref="N37:N57" si="48">N36+J37</f>
        <v>4.34375</v>
      </c>
      <c r="P37" s="16">
        <f t="shared" si="12"/>
        <v>405</v>
      </c>
      <c r="Q37" s="3">
        <f t="shared" ref="Q37:Q57" si="49">P37/60</f>
        <v>6.75</v>
      </c>
      <c r="R37" s="3">
        <f t="shared" ref="R37:R57" si="50">Q37/24</f>
        <v>0.28125</v>
      </c>
      <c r="T37" s="9">
        <f t="shared" ref="T37:T57" si="51">T36+P37</f>
        <v>4035</v>
      </c>
      <c r="U37" s="3">
        <f t="shared" ref="U37:U57" si="52">U36+Q37</f>
        <v>67.25</v>
      </c>
      <c r="V37" s="3">
        <f t="shared" ref="V37:V57" si="53">V36+R37</f>
        <v>2.802083333333333</v>
      </c>
      <c r="W37" s="17" t="s">
        <v>225</v>
      </c>
    </row>
    <row r="38" spans="1:23">
      <c r="A38" s="17" t="s">
        <v>56</v>
      </c>
      <c r="B38" s="6">
        <f t="shared" si="42"/>
        <v>0.51041666666666663</v>
      </c>
      <c r="C38" s="12">
        <f t="shared" si="43"/>
        <v>42357</v>
      </c>
      <c r="E38" s="6">
        <v>0.55208333333333337</v>
      </c>
      <c r="F38" s="19">
        <v>42357</v>
      </c>
      <c r="H38" s="13">
        <f t="shared" si="2"/>
        <v>60.000000000000107</v>
      </c>
      <c r="I38" s="3">
        <f t="shared" si="44"/>
        <v>1.0000000000000018</v>
      </c>
      <c r="J38" s="3">
        <f t="shared" si="45"/>
        <v>4.1666666666666741E-2</v>
      </c>
      <c r="L38" s="9">
        <f t="shared" si="46"/>
        <v>6315</v>
      </c>
      <c r="M38" s="3">
        <f t="shared" si="47"/>
        <v>105.25</v>
      </c>
      <c r="N38" s="3">
        <f t="shared" si="48"/>
        <v>4.385416666666667</v>
      </c>
      <c r="P38" s="16">
        <f t="shared" si="12"/>
        <v>60.000000000000107</v>
      </c>
      <c r="Q38" s="3">
        <f t="shared" si="49"/>
        <v>1.0000000000000018</v>
      </c>
      <c r="R38" s="3">
        <f t="shared" si="50"/>
        <v>4.1666666666666741E-2</v>
      </c>
      <c r="T38" s="9">
        <f t="shared" si="51"/>
        <v>4095</v>
      </c>
      <c r="U38" s="3">
        <f t="shared" si="52"/>
        <v>68.25</v>
      </c>
      <c r="V38" s="3">
        <f t="shared" si="53"/>
        <v>2.84375</v>
      </c>
      <c r="W38" s="17" t="s">
        <v>57</v>
      </c>
    </row>
    <row r="39" spans="1:23">
      <c r="A39" s="17" t="s">
        <v>58</v>
      </c>
      <c r="B39" s="6">
        <f t="shared" si="42"/>
        <v>0.55208333333333337</v>
      </c>
      <c r="C39" s="12">
        <f t="shared" si="43"/>
        <v>42357</v>
      </c>
      <c r="E39" s="6">
        <v>0.58333333333333337</v>
      </c>
      <c r="F39" s="19">
        <v>42357</v>
      </c>
      <c r="H39" s="13">
        <f t="shared" si="2"/>
        <v>45</v>
      </c>
      <c r="I39" s="3">
        <f t="shared" si="44"/>
        <v>0.75</v>
      </c>
      <c r="J39" s="3">
        <f t="shared" si="45"/>
        <v>3.125E-2</v>
      </c>
      <c r="L39" s="9">
        <f t="shared" si="46"/>
        <v>6360</v>
      </c>
      <c r="M39" s="3">
        <f t="shared" si="47"/>
        <v>106</v>
      </c>
      <c r="N39" s="3">
        <f t="shared" si="48"/>
        <v>4.416666666666667</v>
      </c>
      <c r="P39" s="16">
        <f t="shared" si="12"/>
        <v>45</v>
      </c>
      <c r="Q39" s="3">
        <f t="shared" si="49"/>
        <v>0.75</v>
      </c>
      <c r="R39" s="3">
        <f t="shared" si="50"/>
        <v>3.125E-2</v>
      </c>
      <c r="T39" s="9">
        <f t="shared" si="51"/>
        <v>4140</v>
      </c>
      <c r="U39" s="3">
        <f t="shared" si="52"/>
        <v>69</v>
      </c>
      <c r="V39" s="3">
        <f t="shared" si="53"/>
        <v>2.875</v>
      </c>
      <c r="W39" s="17"/>
    </row>
    <row r="40" spans="1:23">
      <c r="A40" s="17" t="s">
        <v>59</v>
      </c>
      <c r="B40" s="6">
        <f t="shared" si="42"/>
        <v>0.58333333333333337</v>
      </c>
      <c r="C40" s="12">
        <f t="shared" si="43"/>
        <v>42357</v>
      </c>
      <c r="E40" s="6">
        <v>0.65625</v>
      </c>
      <c r="F40" s="19">
        <v>42357</v>
      </c>
      <c r="H40" s="13">
        <f t="shared" si="2"/>
        <v>104.99999999999994</v>
      </c>
      <c r="I40" s="3">
        <f t="shared" si="44"/>
        <v>1.7499999999999991</v>
      </c>
      <c r="J40" s="3">
        <f t="shared" si="45"/>
        <v>7.291666666666663E-2</v>
      </c>
      <c r="L40" s="9">
        <f t="shared" si="46"/>
        <v>6465</v>
      </c>
      <c r="M40" s="3">
        <f t="shared" si="47"/>
        <v>107.75</v>
      </c>
      <c r="N40" s="3">
        <f t="shared" si="48"/>
        <v>4.4895833333333339</v>
      </c>
      <c r="P40" s="16">
        <f t="shared" si="12"/>
        <v>104.99999999999994</v>
      </c>
      <c r="Q40" s="3">
        <f t="shared" si="49"/>
        <v>1.7499999999999991</v>
      </c>
      <c r="R40" s="3">
        <f t="shared" si="50"/>
        <v>7.291666666666663E-2</v>
      </c>
      <c r="T40" s="9">
        <f t="shared" si="51"/>
        <v>4245</v>
      </c>
      <c r="U40" s="3">
        <f t="shared" si="52"/>
        <v>70.75</v>
      </c>
      <c r="V40" s="3">
        <f t="shared" si="53"/>
        <v>2.9479166666666665</v>
      </c>
      <c r="W40" s="17" t="s">
        <v>60</v>
      </c>
    </row>
    <row r="41" spans="1:23">
      <c r="A41" s="17" t="s">
        <v>61</v>
      </c>
      <c r="B41" s="6">
        <f t="shared" si="42"/>
        <v>0.65625</v>
      </c>
      <c r="C41" s="12">
        <f t="shared" si="43"/>
        <v>42357</v>
      </c>
      <c r="E41" s="6">
        <v>0.69791666666666663</v>
      </c>
      <c r="F41" s="19">
        <v>42357</v>
      </c>
      <c r="H41" s="13">
        <f t="shared" si="2"/>
        <v>59.999999999999943</v>
      </c>
      <c r="I41" s="3">
        <f t="shared" si="44"/>
        <v>0.999999999999999</v>
      </c>
      <c r="J41" s="3">
        <f t="shared" si="45"/>
        <v>4.1666666666666623E-2</v>
      </c>
      <c r="L41" s="9">
        <f t="shared" si="46"/>
        <v>6525</v>
      </c>
      <c r="M41" s="3">
        <f t="shared" si="47"/>
        <v>108.75</v>
      </c>
      <c r="N41" s="3">
        <f t="shared" si="48"/>
        <v>4.5312500000000009</v>
      </c>
      <c r="P41" s="16">
        <f t="shared" si="12"/>
        <v>59.999999999999943</v>
      </c>
      <c r="Q41" s="3">
        <f t="shared" si="49"/>
        <v>0.999999999999999</v>
      </c>
      <c r="R41" s="3">
        <f t="shared" si="50"/>
        <v>4.1666666666666623E-2</v>
      </c>
      <c r="T41" s="9">
        <f t="shared" si="51"/>
        <v>4305</v>
      </c>
      <c r="U41" s="3">
        <f t="shared" si="52"/>
        <v>71.75</v>
      </c>
      <c r="V41" s="3">
        <f t="shared" si="53"/>
        <v>2.989583333333333</v>
      </c>
      <c r="W41" s="17"/>
    </row>
    <row r="42" spans="1:23">
      <c r="A42" s="17" t="s">
        <v>62</v>
      </c>
      <c r="B42" s="6">
        <f t="shared" si="42"/>
        <v>0.69791666666666663</v>
      </c>
      <c r="C42" s="12">
        <f t="shared" si="43"/>
        <v>42357</v>
      </c>
      <c r="E42" s="6">
        <v>0.73958333333333337</v>
      </c>
      <c r="F42" s="19">
        <v>42357</v>
      </c>
      <c r="H42" s="13">
        <f t="shared" si="2"/>
        <v>60.000000000000107</v>
      </c>
      <c r="I42" s="3">
        <f t="shared" si="44"/>
        <v>1.0000000000000018</v>
      </c>
      <c r="J42" s="3">
        <f t="shared" si="45"/>
        <v>4.1666666666666741E-2</v>
      </c>
      <c r="L42" s="9">
        <f t="shared" si="46"/>
        <v>6585</v>
      </c>
      <c r="M42" s="3">
        <f t="shared" si="47"/>
        <v>109.75</v>
      </c>
      <c r="N42" s="3">
        <f t="shared" si="48"/>
        <v>4.5729166666666679</v>
      </c>
      <c r="P42" s="16">
        <f t="shared" si="12"/>
        <v>60.000000000000107</v>
      </c>
      <c r="Q42" s="3">
        <f t="shared" si="49"/>
        <v>1.0000000000000018</v>
      </c>
      <c r="R42" s="3">
        <f t="shared" si="50"/>
        <v>4.1666666666666741E-2</v>
      </c>
      <c r="T42" s="9">
        <f t="shared" si="51"/>
        <v>4365</v>
      </c>
      <c r="U42" s="3">
        <f t="shared" si="52"/>
        <v>72.75</v>
      </c>
      <c r="V42" s="3">
        <f t="shared" si="53"/>
        <v>3.03125</v>
      </c>
      <c r="W42" s="17"/>
    </row>
    <row r="43" spans="1:23">
      <c r="A43" s="17" t="s">
        <v>64</v>
      </c>
      <c r="B43" s="6">
        <f t="shared" si="42"/>
        <v>0.73958333333333337</v>
      </c>
      <c r="C43" s="12">
        <f t="shared" si="43"/>
        <v>42357</v>
      </c>
      <c r="E43" s="6">
        <v>0.15625</v>
      </c>
      <c r="F43" s="19">
        <v>42358</v>
      </c>
      <c r="H43" s="13">
        <f t="shared" si="2"/>
        <v>600</v>
      </c>
      <c r="I43" s="3">
        <f t="shared" si="44"/>
        <v>10</v>
      </c>
      <c r="J43" s="3">
        <f t="shared" si="45"/>
        <v>0.41666666666666669</v>
      </c>
      <c r="L43" s="9">
        <f t="shared" si="46"/>
        <v>7185</v>
      </c>
      <c r="M43" s="3">
        <f t="shared" si="47"/>
        <v>119.75</v>
      </c>
      <c r="N43" s="3">
        <f t="shared" si="48"/>
        <v>4.9895833333333348</v>
      </c>
      <c r="P43" s="16">
        <f t="shared" si="12"/>
        <v>600</v>
      </c>
      <c r="Q43" s="3">
        <f t="shared" si="49"/>
        <v>10</v>
      </c>
      <c r="R43" s="3">
        <f t="shared" si="50"/>
        <v>0.41666666666666669</v>
      </c>
      <c r="T43" s="9">
        <f t="shared" si="51"/>
        <v>4965</v>
      </c>
      <c r="U43" s="3">
        <f t="shared" si="52"/>
        <v>82.75</v>
      </c>
      <c r="V43" s="3">
        <f t="shared" si="53"/>
        <v>3.4479166666666665</v>
      </c>
      <c r="W43" s="17" t="s">
        <v>63</v>
      </c>
    </row>
    <row r="44" spans="1:23">
      <c r="A44" s="17" t="s">
        <v>65</v>
      </c>
      <c r="B44" s="6">
        <f t="shared" si="42"/>
        <v>0.15625</v>
      </c>
      <c r="C44" s="12">
        <f t="shared" si="43"/>
        <v>42358</v>
      </c>
      <c r="E44" s="6">
        <v>0.39930555555555558</v>
      </c>
      <c r="F44" s="19">
        <v>42358</v>
      </c>
      <c r="H44" s="13">
        <f t="shared" si="2"/>
        <v>350.00000000000006</v>
      </c>
      <c r="I44" s="3">
        <f t="shared" si="44"/>
        <v>5.8333333333333339</v>
      </c>
      <c r="J44" s="3">
        <f t="shared" si="45"/>
        <v>0.24305555555555558</v>
      </c>
      <c r="L44" s="9">
        <f t="shared" si="46"/>
        <v>7535</v>
      </c>
      <c r="M44" s="3">
        <f t="shared" si="47"/>
        <v>125.58333333333333</v>
      </c>
      <c r="N44" s="3">
        <f t="shared" si="48"/>
        <v>5.2326388888888902</v>
      </c>
      <c r="P44" s="16">
        <f t="shared" si="12"/>
        <v>350.00000000000006</v>
      </c>
      <c r="Q44" s="3">
        <f t="shared" si="49"/>
        <v>5.8333333333333339</v>
      </c>
      <c r="R44" s="3">
        <f t="shared" si="50"/>
        <v>0.24305555555555558</v>
      </c>
      <c r="T44" s="9">
        <f t="shared" si="51"/>
        <v>5315</v>
      </c>
      <c r="U44" s="3">
        <f t="shared" si="52"/>
        <v>88.583333333333329</v>
      </c>
      <c r="V44" s="3">
        <f t="shared" si="53"/>
        <v>3.6909722222222223</v>
      </c>
      <c r="W44" s="17" t="s">
        <v>67</v>
      </c>
    </row>
    <row r="45" spans="1:23">
      <c r="A45" s="17" t="s">
        <v>66</v>
      </c>
      <c r="B45" s="6">
        <f t="shared" si="42"/>
        <v>0.39930555555555558</v>
      </c>
      <c r="C45" s="12">
        <f t="shared" si="43"/>
        <v>42358</v>
      </c>
      <c r="E45" s="6">
        <v>0.6875</v>
      </c>
      <c r="F45" s="19">
        <v>42358</v>
      </c>
      <c r="H45" s="13">
        <f t="shared" si="2"/>
        <v>414.99999999999994</v>
      </c>
      <c r="I45" s="3">
        <f t="shared" si="44"/>
        <v>6.9166666666666661</v>
      </c>
      <c r="J45" s="3">
        <f t="shared" si="45"/>
        <v>0.28819444444444442</v>
      </c>
      <c r="L45" s="9">
        <f t="shared" si="46"/>
        <v>7950</v>
      </c>
      <c r="M45" s="3">
        <f t="shared" si="47"/>
        <v>132.5</v>
      </c>
      <c r="N45" s="3">
        <f t="shared" si="48"/>
        <v>5.5208333333333348</v>
      </c>
      <c r="P45" s="16">
        <f t="shared" si="12"/>
        <v>414.99999999999994</v>
      </c>
      <c r="Q45" s="3">
        <f t="shared" si="49"/>
        <v>6.9166666666666661</v>
      </c>
      <c r="R45" s="3">
        <f t="shared" si="50"/>
        <v>0.28819444444444442</v>
      </c>
      <c r="T45" s="9">
        <f t="shared" si="51"/>
        <v>5730</v>
      </c>
      <c r="U45" s="3">
        <f t="shared" si="52"/>
        <v>95.5</v>
      </c>
      <c r="V45" s="3">
        <f t="shared" si="53"/>
        <v>3.979166666666667</v>
      </c>
      <c r="W45" s="17" t="s">
        <v>68</v>
      </c>
    </row>
    <row r="46" spans="1:23">
      <c r="A46" s="17" t="s">
        <v>69</v>
      </c>
      <c r="B46" s="6">
        <f t="shared" si="42"/>
        <v>0.6875</v>
      </c>
      <c r="C46" s="12">
        <f t="shared" si="43"/>
        <v>42358</v>
      </c>
      <c r="E46" s="6">
        <v>0.84375</v>
      </c>
      <c r="F46" s="19">
        <v>42358</v>
      </c>
      <c r="H46" s="13">
        <f t="shared" si="2"/>
        <v>225</v>
      </c>
      <c r="I46" s="3">
        <f t="shared" si="44"/>
        <v>3.75</v>
      </c>
      <c r="J46" s="3">
        <f t="shared" si="45"/>
        <v>0.15625</v>
      </c>
      <c r="L46" s="9">
        <f t="shared" si="46"/>
        <v>8175</v>
      </c>
      <c r="M46" s="3">
        <f t="shared" si="47"/>
        <v>136.25</v>
      </c>
      <c r="N46" s="3">
        <f t="shared" si="48"/>
        <v>5.6770833333333348</v>
      </c>
      <c r="P46" s="16">
        <f t="shared" si="12"/>
        <v>225</v>
      </c>
      <c r="Q46" s="3">
        <f t="shared" si="49"/>
        <v>3.75</v>
      </c>
      <c r="R46" s="3">
        <f t="shared" si="50"/>
        <v>0.15625</v>
      </c>
      <c r="T46" s="9">
        <f t="shared" si="51"/>
        <v>5955</v>
      </c>
      <c r="U46" s="3">
        <f t="shared" si="52"/>
        <v>99.25</v>
      </c>
      <c r="V46" s="3">
        <f t="shared" si="53"/>
        <v>4.135416666666667</v>
      </c>
      <c r="W46" s="17" t="s">
        <v>70</v>
      </c>
    </row>
    <row r="47" spans="1:23">
      <c r="A47" s="17" t="s">
        <v>71</v>
      </c>
      <c r="B47" s="6">
        <f t="shared" si="42"/>
        <v>0.84375</v>
      </c>
      <c r="C47" s="12">
        <f t="shared" si="43"/>
        <v>42358</v>
      </c>
      <c r="E47" s="6">
        <v>0.99305555555555547</v>
      </c>
      <c r="F47" s="19">
        <v>42358</v>
      </c>
      <c r="H47" s="13">
        <f t="shared" si="2"/>
        <v>214.99999999999989</v>
      </c>
      <c r="I47" s="3">
        <f t="shared" si="44"/>
        <v>3.5833333333333313</v>
      </c>
      <c r="J47" s="3">
        <f t="shared" si="45"/>
        <v>0.14930555555555547</v>
      </c>
      <c r="L47" s="9">
        <f t="shared" si="46"/>
        <v>8390</v>
      </c>
      <c r="M47" s="3">
        <f t="shared" si="47"/>
        <v>139.83333333333334</v>
      </c>
      <c r="N47" s="3">
        <f t="shared" si="48"/>
        <v>5.8263888888888902</v>
      </c>
      <c r="P47" s="16">
        <f t="shared" si="12"/>
        <v>214.99999999999989</v>
      </c>
      <c r="Q47" s="3">
        <f t="shared" si="49"/>
        <v>3.5833333333333313</v>
      </c>
      <c r="R47" s="3">
        <f t="shared" si="50"/>
        <v>0.14930555555555547</v>
      </c>
      <c r="T47" s="9">
        <f t="shared" si="51"/>
        <v>6170</v>
      </c>
      <c r="U47" s="3">
        <f t="shared" si="52"/>
        <v>102.83333333333333</v>
      </c>
      <c r="V47" s="3">
        <f t="shared" si="53"/>
        <v>4.2847222222222223</v>
      </c>
      <c r="W47" s="17" t="s">
        <v>72</v>
      </c>
    </row>
    <row r="48" spans="1:23" s="36" customFormat="1">
      <c r="A48" s="17" t="s">
        <v>73</v>
      </c>
      <c r="B48" s="6">
        <f t="shared" si="42"/>
        <v>0.99305555555555547</v>
      </c>
      <c r="C48" s="12">
        <f t="shared" si="43"/>
        <v>42358</v>
      </c>
      <c r="D48" s="2"/>
      <c r="E48" s="6">
        <v>0.17013888888888887</v>
      </c>
      <c r="F48" s="19">
        <v>42359</v>
      </c>
      <c r="G48" s="2"/>
      <c r="H48" s="13">
        <f t="shared" si="2"/>
        <v>255</v>
      </c>
      <c r="I48" s="3">
        <f t="shared" si="44"/>
        <v>4.25</v>
      </c>
      <c r="J48" s="3">
        <f t="shared" si="45"/>
        <v>0.17708333333333334</v>
      </c>
      <c r="K48" s="2"/>
      <c r="L48" s="9">
        <f t="shared" si="46"/>
        <v>8645</v>
      </c>
      <c r="M48" s="3">
        <f t="shared" si="47"/>
        <v>144.08333333333334</v>
      </c>
      <c r="N48" s="3">
        <f t="shared" si="48"/>
        <v>6.0034722222222232</v>
      </c>
      <c r="O48" s="2"/>
      <c r="P48" s="16">
        <f t="shared" si="12"/>
        <v>255</v>
      </c>
      <c r="Q48" s="3">
        <f t="shared" si="49"/>
        <v>4.25</v>
      </c>
      <c r="R48" s="3">
        <f t="shared" si="50"/>
        <v>0.17708333333333334</v>
      </c>
      <c r="S48" s="2"/>
      <c r="T48" s="9">
        <f t="shared" si="51"/>
        <v>6425</v>
      </c>
      <c r="U48" s="3">
        <f t="shared" si="52"/>
        <v>107.08333333333333</v>
      </c>
      <c r="V48" s="3">
        <f t="shared" si="53"/>
        <v>4.4618055555555554</v>
      </c>
      <c r="W48" s="17" t="s">
        <v>74</v>
      </c>
    </row>
    <row r="49" spans="1:23">
      <c r="A49" s="17" t="s">
        <v>77</v>
      </c>
      <c r="B49" s="6">
        <f t="shared" si="42"/>
        <v>0.17013888888888887</v>
      </c>
      <c r="C49" s="12">
        <f t="shared" si="43"/>
        <v>42359</v>
      </c>
      <c r="E49" s="6">
        <v>0.4236111111111111</v>
      </c>
      <c r="F49" s="19">
        <v>42359</v>
      </c>
      <c r="H49" s="13">
        <f t="shared" si="2"/>
        <v>365</v>
      </c>
      <c r="I49" s="3">
        <f t="shared" si="44"/>
        <v>6.083333333333333</v>
      </c>
      <c r="J49" s="3">
        <f t="shared" si="45"/>
        <v>0.25347222222222221</v>
      </c>
      <c r="L49" s="9">
        <f t="shared" si="46"/>
        <v>9010</v>
      </c>
      <c r="M49" s="3">
        <f t="shared" si="47"/>
        <v>150.16666666666669</v>
      </c>
      <c r="N49" s="3">
        <f t="shared" si="48"/>
        <v>6.2569444444444455</v>
      </c>
      <c r="P49" s="16">
        <f t="shared" si="12"/>
        <v>365</v>
      </c>
      <c r="Q49" s="3">
        <f t="shared" si="49"/>
        <v>6.083333333333333</v>
      </c>
      <c r="R49" s="3">
        <f t="shared" si="50"/>
        <v>0.25347222222222221</v>
      </c>
      <c r="T49" s="9">
        <f t="shared" si="51"/>
        <v>6790</v>
      </c>
      <c r="U49" s="3">
        <f t="shared" si="52"/>
        <v>113.16666666666666</v>
      </c>
      <c r="V49" s="3">
        <f t="shared" si="53"/>
        <v>4.7152777777777777</v>
      </c>
      <c r="W49" s="17" t="s">
        <v>75</v>
      </c>
    </row>
    <row r="50" spans="1:23" ht="30">
      <c r="A50" s="17" t="s">
        <v>78</v>
      </c>
      <c r="B50" s="6">
        <f t="shared" si="42"/>
        <v>0.4236111111111111</v>
      </c>
      <c r="C50" s="12">
        <f t="shared" si="43"/>
        <v>42359</v>
      </c>
      <c r="E50" s="6">
        <v>0.625</v>
      </c>
      <c r="F50" s="19">
        <v>42359</v>
      </c>
      <c r="H50" s="13">
        <f t="shared" si="2"/>
        <v>290</v>
      </c>
      <c r="I50" s="3">
        <f t="shared" si="44"/>
        <v>4.833333333333333</v>
      </c>
      <c r="J50" s="3">
        <f t="shared" si="45"/>
        <v>0.20138888888888887</v>
      </c>
      <c r="L50" s="9">
        <f t="shared" si="46"/>
        <v>9300</v>
      </c>
      <c r="M50" s="3">
        <f t="shared" si="47"/>
        <v>155.00000000000003</v>
      </c>
      <c r="N50" s="3">
        <f t="shared" si="48"/>
        <v>6.4583333333333348</v>
      </c>
      <c r="P50" s="16">
        <f t="shared" si="12"/>
        <v>290</v>
      </c>
      <c r="Q50" s="3">
        <f t="shared" si="49"/>
        <v>4.833333333333333</v>
      </c>
      <c r="R50" s="3">
        <f t="shared" si="50"/>
        <v>0.20138888888888887</v>
      </c>
      <c r="T50" s="9">
        <f t="shared" si="51"/>
        <v>7080</v>
      </c>
      <c r="U50" s="3">
        <f t="shared" si="52"/>
        <v>117.99999999999999</v>
      </c>
      <c r="V50" s="3">
        <f t="shared" si="53"/>
        <v>4.916666666666667</v>
      </c>
      <c r="W50" s="17" t="s">
        <v>76</v>
      </c>
    </row>
    <row r="51" spans="1:23">
      <c r="A51" s="17" t="s">
        <v>79</v>
      </c>
      <c r="B51" s="6">
        <f t="shared" si="42"/>
        <v>0.625</v>
      </c>
      <c r="C51" s="12">
        <f t="shared" si="43"/>
        <v>42359</v>
      </c>
      <c r="E51" s="6">
        <v>0.6875</v>
      </c>
      <c r="F51" s="19">
        <v>42359</v>
      </c>
      <c r="H51" s="13">
        <f t="shared" si="2"/>
        <v>90</v>
      </c>
      <c r="I51" s="3">
        <f t="shared" si="44"/>
        <v>1.5</v>
      </c>
      <c r="J51" s="3">
        <f t="shared" si="45"/>
        <v>6.25E-2</v>
      </c>
      <c r="L51" s="9">
        <f t="shared" si="46"/>
        <v>9390</v>
      </c>
      <c r="M51" s="3">
        <f t="shared" si="47"/>
        <v>156.50000000000003</v>
      </c>
      <c r="N51" s="3">
        <f t="shared" si="48"/>
        <v>6.5208333333333348</v>
      </c>
      <c r="P51" s="16">
        <f t="shared" si="12"/>
        <v>90</v>
      </c>
      <c r="Q51" s="3">
        <f t="shared" si="49"/>
        <v>1.5</v>
      </c>
      <c r="R51" s="3">
        <f t="shared" si="50"/>
        <v>6.25E-2</v>
      </c>
      <c r="T51" s="9">
        <f t="shared" si="51"/>
        <v>7170</v>
      </c>
      <c r="U51" s="3">
        <f t="shared" si="52"/>
        <v>119.49999999999999</v>
      </c>
      <c r="V51" s="3">
        <f t="shared" si="53"/>
        <v>4.979166666666667</v>
      </c>
      <c r="W51" s="17"/>
    </row>
    <row r="52" spans="1:23">
      <c r="A52" s="17" t="s">
        <v>80</v>
      </c>
      <c r="B52" s="6">
        <f t="shared" si="42"/>
        <v>0.6875</v>
      </c>
      <c r="C52" s="12">
        <f t="shared" si="43"/>
        <v>42359</v>
      </c>
      <c r="E52" s="6">
        <v>0.70833333333333337</v>
      </c>
      <c r="F52" s="19">
        <v>42359</v>
      </c>
      <c r="H52" s="13">
        <f t="shared" si="2"/>
        <v>30.000000000000053</v>
      </c>
      <c r="I52" s="3">
        <f t="shared" si="44"/>
        <v>0.50000000000000089</v>
      </c>
      <c r="J52" s="3">
        <f t="shared" si="45"/>
        <v>2.083333333333337E-2</v>
      </c>
      <c r="L52" s="9">
        <f t="shared" si="46"/>
        <v>9420</v>
      </c>
      <c r="M52" s="3">
        <f t="shared" si="47"/>
        <v>157.00000000000003</v>
      </c>
      <c r="N52" s="3">
        <f t="shared" si="48"/>
        <v>6.5416666666666679</v>
      </c>
      <c r="P52" s="16">
        <f t="shared" si="12"/>
        <v>30.000000000000053</v>
      </c>
      <c r="Q52" s="3">
        <f t="shared" si="49"/>
        <v>0.50000000000000089</v>
      </c>
      <c r="R52" s="3">
        <f t="shared" si="50"/>
        <v>2.083333333333337E-2</v>
      </c>
      <c r="T52" s="9">
        <f t="shared" si="51"/>
        <v>7200</v>
      </c>
      <c r="U52" s="3">
        <f t="shared" si="52"/>
        <v>119.99999999999999</v>
      </c>
      <c r="V52" s="3">
        <f t="shared" si="53"/>
        <v>5</v>
      </c>
      <c r="W52" s="17"/>
    </row>
    <row r="53" spans="1:23">
      <c r="A53" s="17" t="s">
        <v>81</v>
      </c>
      <c r="B53" s="6">
        <f t="shared" si="42"/>
        <v>0.70833333333333337</v>
      </c>
      <c r="C53" s="12">
        <f t="shared" si="43"/>
        <v>42359</v>
      </c>
      <c r="E53" s="6">
        <v>0.82291666666666663</v>
      </c>
      <c r="F53" s="19">
        <v>42359</v>
      </c>
      <c r="H53" s="13">
        <f t="shared" si="2"/>
        <v>164.99999999999989</v>
      </c>
      <c r="I53" s="3">
        <f t="shared" si="44"/>
        <v>2.7499999999999982</v>
      </c>
      <c r="J53" s="3">
        <f t="shared" si="45"/>
        <v>0.11458333333333326</v>
      </c>
      <c r="L53" s="9">
        <f t="shared" si="46"/>
        <v>9585</v>
      </c>
      <c r="M53" s="3">
        <f t="shared" si="47"/>
        <v>159.75000000000003</v>
      </c>
      <c r="N53" s="3">
        <f t="shared" si="48"/>
        <v>6.6562500000000009</v>
      </c>
      <c r="P53" s="16">
        <f t="shared" si="12"/>
        <v>164.99999999999989</v>
      </c>
      <c r="Q53" s="3">
        <f t="shared" si="49"/>
        <v>2.7499999999999982</v>
      </c>
      <c r="R53" s="3">
        <f t="shared" si="50"/>
        <v>0.11458333333333326</v>
      </c>
      <c r="T53" s="9">
        <f t="shared" si="51"/>
        <v>7365</v>
      </c>
      <c r="U53" s="3">
        <f t="shared" si="52"/>
        <v>122.74999999999999</v>
      </c>
      <c r="V53" s="3">
        <f t="shared" si="53"/>
        <v>5.114583333333333</v>
      </c>
      <c r="W53" s="17"/>
    </row>
    <row r="54" spans="1:23">
      <c r="A54" s="28" t="s">
        <v>82</v>
      </c>
      <c r="B54" s="29">
        <f t="shared" si="42"/>
        <v>0.82291666666666663</v>
      </c>
      <c r="C54" s="30">
        <f t="shared" si="43"/>
        <v>42359</v>
      </c>
      <c r="D54" s="31"/>
      <c r="E54" s="29">
        <v>0.86458333333333337</v>
      </c>
      <c r="F54" s="30">
        <v>42359</v>
      </c>
      <c r="G54" s="31"/>
      <c r="H54" s="32">
        <f t="shared" si="2"/>
        <v>60.000000000000107</v>
      </c>
      <c r="I54" s="33">
        <f t="shared" si="44"/>
        <v>1.0000000000000018</v>
      </c>
      <c r="J54" s="33">
        <f t="shared" si="45"/>
        <v>4.1666666666666741E-2</v>
      </c>
      <c r="K54" s="31"/>
      <c r="L54" s="34">
        <f t="shared" si="46"/>
        <v>9645</v>
      </c>
      <c r="M54" s="33">
        <f t="shared" si="47"/>
        <v>160.75000000000003</v>
      </c>
      <c r="N54" s="33">
        <f t="shared" si="48"/>
        <v>6.6979166666666679</v>
      </c>
      <c r="O54" s="31"/>
      <c r="P54" s="35">
        <f t="shared" si="12"/>
        <v>60.000000000000107</v>
      </c>
      <c r="Q54" s="33">
        <f t="shared" si="49"/>
        <v>1.0000000000000018</v>
      </c>
      <c r="R54" s="33">
        <f t="shared" si="50"/>
        <v>4.1666666666666741E-2</v>
      </c>
      <c r="S54" s="31"/>
      <c r="T54" s="34">
        <f t="shared" si="51"/>
        <v>7425</v>
      </c>
      <c r="U54" s="33">
        <f t="shared" si="52"/>
        <v>123.74999999999999</v>
      </c>
      <c r="V54" s="33">
        <f t="shared" si="53"/>
        <v>5.15625</v>
      </c>
      <c r="W54" s="28" t="s">
        <v>152</v>
      </c>
    </row>
    <row r="55" spans="1:23">
      <c r="A55" s="17" t="s">
        <v>83</v>
      </c>
      <c r="B55" s="6">
        <f t="shared" si="42"/>
        <v>0.86458333333333337</v>
      </c>
      <c r="C55" s="12">
        <f t="shared" si="43"/>
        <v>42359</v>
      </c>
      <c r="E55" s="6">
        <v>0.875</v>
      </c>
      <c r="F55" s="19">
        <v>42359</v>
      </c>
      <c r="H55" s="13">
        <f t="shared" si="2"/>
        <v>14.999999999999947</v>
      </c>
      <c r="I55" s="3">
        <f t="shared" si="44"/>
        <v>0.24999999999999911</v>
      </c>
      <c r="J55" s="3">
        <f t="shared" si="45"/>
        <v>1.041666666666663E-2</v>
      </c>
      <c r="L55" s="9">
        <f t="shared" si="46"/>
        <v>9660</v>
      </c>
      <c r="M55" s="3">
        <f t="shared" si="47"/>
        <v>161.00000000000003</v>
      </c>
      <c r="N55" s="3">
        <f t="shared" si="48"/>
        <v>6.7083333333333348</v>
      </c>
      <c r="P55" s="16">
        <f t="shared" si="12"/>
        <v>14.999999999999947</v>
      </c>
      <c r="Q55" s="3">
        <f t="shared" si="49"/>
        <v>0.24999999999999911</v>
      </c>
      <c r="R55" s="3">
        <f t="shared" si="50"/>
        <v>1.041666666666663E-2</v>
      </c>
      <c r="T55" s="9">
        <f t="shared" si="51"/>
        <v>7440</v>
      </c>
      <c r="U55" s="3">
        <f t="shared" si="52"/>
        <v>123.99999999999999</v>
      </c>
      <c r="V55" s="3">
        <f t="shared" si="53"/>
        <v>5.166666666666667</v>
      </c>
      <c r="W55" s="17"/>
    </row>
    <row r="56" spans="1:23">
      <c r="A56" s="17" t="s">
        <v>84</v>
      </c>
      <c r="B56" s="6">
        <f t="shared" si="42"/>
        <v>0.875</v>
      </c>
      <c r="C56" s="12">
        <f t="shared" si="43"/>
        <v>42359</v>
      </c>
      <c r="E56" s="6">
        <v>0.90625</v>
      </c>
      <c r="F56" s="19">
        <v>42359</v>
      </c>
      <c r="H56" s="13">
        <f t="shared" si="2"/>
        <v>45</v>
      </c>
      <c r="I56" s="3">
        <f t="shared" si="44"/>
        <v>0.75</v>
      </c>
      <c r="J56" s="3">
        <f t="shared" si="45"/>
        <v>3.125E-2</v>
      </c>
      <c r="L56" s="9">
        <f t="shared" si="46"/>
        <v>9705</v>
      </c>
      <c r="M56" s="3">
        <f t="shared" si="47"/>
        <v>161.75000000000003</v>
      </c>
      <c r="N56" s="3">
        <f t="shared" si="48"/>
        <v>6.7395833333333348</v>
      </c>
      <c r="P56" s="16">
        <f t="shared" si="12"/>
        <v>45</v>
      </c>
      <c r="Q56" s="3">
        <f t="shared" si="49"/>
        <v>0.75</v>
      </c>
      <c r="R56" s="3">
        <f t="shared" si="50"/>
        <v>3.125E-2</v>
      </c>
      <c r="T56" s="9">
        <f t="shared" si="51"/>
        <v>7485</v>
      </c>
      <c r="U56" s="3">
        <f t="shared" si="52"/>
        <v>124.74999999999999</v>
      </c>
      <c r="V56" s="3">
        <f t="shared" si="53"/>
        <v>5.197916666666667</v>
      </c>
      <c r="W56" s="17"/>
    </row>
    <row r="57" spans="1:23">
      <c r="A57" s="17" t="s">
        <v>85</v>
      </c>
      <c r="B57" s="6">
        <f t="shared" si="42"/>
        <v>0.90625</v>
      </c>
      <c r="C57" s="12">
        <f t="shared" si="43"/>
        <v>42359</v>
      </c>
      <c r="E57" s="6">
        <v>0.94791666666666663</v>
      </c>
      <c r="F57" s="19">
        <v>42359</v>
      </c>
      <c r="H57" s="13">
        <f t="shared" si="2"/>
        <v>59.999999999999943</v>
      </c>
      <c r="I57" s="3">
        <f t="shared" si="44"/>
        <v>0.999999999999999</v>
      </c>
      <c r="J57" s="3">
        <f t="shared" si="45"/>
        <v>4.1666666666666623E-2</v>
      </c>
      <c r="L57" s="9">
        <f t="shared" si="46"/>
        <v>9765</v>
      </c>
      <c r="M57" s="3">
        <f t="shared" si="47"/>
        <v>162.75000000000003</v>
      </c>
      <c r="N57" s="3">
        <f t="shared" si="48"/>
        <v>6.7812500000000018</v>
      </c>
      <c r="P57" s="16">
        <f t="shared" si="12"/>
        <v>59.999999999999943</v>
      </c>
      <c r="Q57" s="3">
        <f t="shared" si="49"/>
        <v>0.999999999999999</v>
      </c>
      <c r="R57" s="3">
        <f t="shared" si="50"/>
        <v>4.1666666666666623E-2</v>
      </c>
      <c r="T57" s="9">
        <f t="shared" si="51"/>
        <v>7545</v>
      </c>
      <c r="U57" s="3">
        <f t="shared" si="52"/>
        <v>125.74999999999999</v>
      </c>
      <c r="V57" s="3">
        <f t="shared" si="53"/>
        <v>5.2395833333333339</v>
      </c>
      <c r="W57" s="17" t="s">
        <v>86</v>
      </c>
    </row>
    <row r="58" spans="1:23" ht="45">
      <c r="A58" s="17" t="s">
        <v>87</v>
      </c>
      <c r="B58" s="6">
        <f t="shared" ref="B58:B86" si="54">E57</f>
        <v>0.94791666666666663</v>
      </c>
      <c r="C58" s="12">
        <f t="shared" ref="C58:C86" si="55">F57</f>
        <v>42359</v>
      </c>
      <c r="E58" s="6">
        <v>0.98958333333333337</v>
      </c>
      <c r="F58" s="19">
        <v>42359</v>
      </c>
      <c r="H58" s="13">
        <f t="shared" si="2"/>
        <v>60.000000000000107</v>
      </c>
      <c r="I58" s="3">
        <f t="shared" ref="I58:I86" si="56">H58/60</f>
        <v>1.0000000000000018</v>
      </c>
      <c r="J58" s="3">
        <f t="shared" ref="J58:J86" si="57">I58/24</f>
        <v>4.1666666666666741E-2</v>
      </c>
      <c r="L58" s="9">
        <f t="shared" ref="L58:L86" si="58">L57+H58</f>
        <v>9825</v>
      </c>
      <c r="M58" s="3">
        <f t="shared" ref="M58:M86" si="59">M57+I58</f>
        <v>163.75000000000003</v>
      </c>
      <c r="N58" s="3">
        <f t="shared" ref="N58:N86" si="60">N57+J58</f>
        <v>6.8229166666666687</v>
      </c>
      <c r="P58" s="16">
        <f t="shared" si="12"/>
        <v>60.000000000000107</v>
      </c>
      <c r="Q58" s="3">
        <f t="shared" ref="Q58:Q86" si="61">P58/60</f>
        <v>1.0000000000000018</v>
      </c>
      <c r="R58" s="3">
        <f t="shared" ref="R58:R86" si="62">Q58/24</f>
        <v>4.1666666666666741E-2</v>
      </c>
      <c r="T58" s="9">
        <f t="shared" ref="T58:T86" si="63">T57+P58</f>
        <v>7605</v>
      </c>
      <c r="U58" s="3">
        <f t="shared" ref="U58:U86" si="64">U57+Q58</f>
        <v>126.74999999999999</v>
      </c>
      <c r="V58" s="3">
        <f t="shared" ref="V58:V86" si="65">V57+R58</f>
        <v>5.2812500000000009</v>
      </c>
      <c r="W58" s="17" t="s">
        <v>208</v>
      </c>
    </row>
    <row r="59" spans="1:23">
      <c r="A59" s="17" t="s">
        <v>88</v>
      </c>
      <c r="B59" s="6">
        <f t="shared" si="54"/>
        <v>0.98958333333333337</v>
      </c>
      <c r="C59" s="12">
        <f t="shared" si="55"/>
        <v>42359</v>
      </c>
      <c r="E59" s="6">
        <v>1.7361111111111112E-2</v>
      </c>
      <c r="F59" s="19">
        <v>42360</v>
      </c>
      <c r="H59" s="13">
        <f t="shared" si="2"/>
        <v>40</v>
      </c>
      <c r="I59" s="3">
        <f t="shared" si="56"/>
        <v>0.66666666666666663</v>
      </c>
      <c r="J59" s="3">
        <f t="shared" si="57"/>
        <v>2.7777777777777776E-2</v>
      </c>
      <c r="L59" s="9">
        <f t="shared" si="58"/>
        <v>9865</v>
      </c>
      <c r="M59" s="3">
        <f t="shared" si="59"/>
        <v>164.41666666666669</v>
      </c>
      <c r="N59" s="3">
        <f t="shared" si="60"/>
        <v>6.8506944444444464</v>
      </c>
      <c r="P59" s="16">
        <f t="shared" si="12"/>
        <v>40</v>
      </c>
      <c r="Q59" s="3">
        <f t="shared" si="61"/>
        <v>0.66666666666666663</v>
      </c>
      <c r="R59" s="3">
        <f t="shared" si="62"/>
        <v>2.7777777777777776E-2</v>
      </c>
      <c r="T59" s="9">
        <f t="shared" si="63"/>
        <v>7645</v>
      </c>
      <c r="U59" s="3">
        <f t="shared" si="64"/>
        <v>127.41666666666666</v>
      </c>
      <c r="V59" s="3">
        <f t="shared" si="65"/>
        <v>5.3090277777777786</v>
      </c>
      <c r="W59" s="17"/>
    </row>
    <row r="60" spans="1:23">
      <c r="A60" s="17" t="s">
        <v>89</v>
      </c>
      <c r="B60" s="6">
        <f t="shared" si="54"/>
        <v>1.7361111111111112E-2</v>
      </c>
      <c r="C60" s="12">
        <f t="shared" si="55"/>
        <v>42360</v>
      </c>
      <c r="E60" s="6">
        <v>5.2083333333333336E-2</v>
      </c>
      <c r="F60" s="19">
        <v>42360</v>
      </c>
      <c r="H60" s="13">
        <f t="shared" si="2"/>
        <v>50</v>
      </c>
      <c r="I60" s="3">
        <f t="shared" si="56"/>
        <v>0.83333333333333337</v>
      </c>
      <c r="J60" s="3">
        <f t="shared" si="57"/>
        <v>3.4722222222222224E-2</v>
      </c>
      <c r="L60" s="9">
        <f t="shared" si="58"/>
        <v>9915</v>
      </c>
      <c r="M60" s="3">
        <f t="shared" si="59"/>
        <v>165.25000000000003</v>
      </c>
      <c r="N60" s="3">
        <f t="shared" si="60"/>
        <v>6.8854166666666687</v>
      </c>
      <c r="P60" s="16">
        <f t="shared" si="12"/>
        <v>50</v>
      </c>
      <c r="Q60" s="3">
        <f t="shared" si="61"/>
        <v>0.83333333333333337</v>
      </c>
      <c r="R60" s="3">
        <f t="shared" si="62"/>
        <v>3.4722222222222224E-2</v>
      </c>
      <c r="T60" s="9">
        <f t="shared" si="63"/>
        <v>7695</v>
      </c>
      <c r="U60" s="3">
        <f t="shared" si="64"/>
        <v>128.25</v>
      </c>
      <c r="V60" s="3">
        <f t="shared" si="65"/>
        <v>5.3437500000000009</v>
      </c>
      <c r="W60" s="17"/>
    </row>
    <row r="61" spans="1:23">
      <c r="A61" s="17" t="s">
        <v>95</v>
      </c>
      <c r="B61" s="6">
        <f t="shared" si="54"/>
        <v>5.2083333333333336E-2</v>
      </c>
      <c r="C61" s="12">
        <f t="shared" si="55"/>
        <v>42360</v>
      </c>
      <c r="E61" s="6">
        <v>0.3298611111111111</v>
      </c>
      <c r="F61" s="19">
        <v>42360</v>
      </c>
      <c r="H61" s="13">
        <f t="shared" si="2"/>
        <v>400</v>
      </c>
      <c r="I61" s="3">
        <f t="shared" si="56"/>
        <v>6.666666666666667</v>
      </c>
      <c r="J61" s="3">
        <f t="shared" si="57"/>
        <v>0.27777777777777779</v>
      </c>
      <c r="L61" s="9">
        <f t="shared" si="58"/>
        <v>10315</v>
      </c>
      <c r="M61" s="3">
        <f t="shared" si="59"/>
        <v>171.91666666666669</v>
      </c>
      <c r="N61" s="3">
        <f t="shared" si="60"/>
        <v>7.1631944444444464</v>
      </c>
      <c r="P61" s="16">
        <f t="shared" si="12"/>
        <v>400</v>
      </c>
      <c r="Q61" s="3">
        <f t="shared" si="61"/>
        <v>6.666666666666667</v>
      </c>
      <c r="R61" s="3">
        <f t="shared" si="62"/>
        <v>0.27777777777777779</v>
      </c>
      <c r="T61" s="9">
        <f t="shared" si="63"/>
        <v>8095</v>
      </c>
      <c r="U61" s="3">
        <f t="shared" si="64"/>
        <v>134.91666666666666</v>
      </c>
      <c r="V61" s="3">
        <f t="shared" si="65"/>
        <v>5.6215277777777786</v>
      </c>
      <c r="W61" s="17" t="s">
        <v>90</v>
      </c>
    </row>
    <row r="62" spans="1:23">
      <c r="A62" s="17" t="s">
        <v>96</v>
      </c>
      <c r="B62" s="6">
        <f t="shared" si="54"/>
        <v>0.3298611111111111</v>
      </c>
      <c r="C62" s="12">
        <f t="shared" si="55"/>
        <v>42360</v>
      </c>
      <c r="E62" s="6">
        <v>0.51388888888888895</v>
      </c>
      <c r="F62" s="19">
        <v>42360</v>
      </c>
      <c r="H62" s="13">
        <f t="shared" si="2"/>
        <v>265.00000000000011</v>
      </c>
      <c r="I62" s="3">
        <f t="shared" si="56"/>
        <v>4.4166666666666687</v>
      </c>
      <c r="J62" s="3">
        <f t="shared" si="57"/>
        <v>0.18402777777777787</v>
      </c>
      <c r="L62" s="9">
        <f t="shared" si="58"/>
        <v>10580</v>
      </c>
      <c r="M62" s="3">
        <f t="shared" si="59"/>
        <v>176.33333333333334</v>
      </c>
      <c r="N62" s="3">
        <f t="shared" si="60"/>
        <v>7.3472222222222241</v>
      </c>
      <c r="P62" s="16">
        <f t="shared" si="12"/>
        <v>265.00000000000011</v>
      </c>
      <c r="Q62" s="3">
        <f t="shared" si="61"/>
        <v>4.4166666666666687</v>
      </c>
      <c r="R62" s="3">
        <f t="shared" si="62"/>
        <v>0.18402777777777787</v>
      </c>
      <c r="T62" s="9">
        <f t="shared" si="63"/>
        <v>8360</v>
      </c>
      <c r="U62" s="3">
        <f t="shared" si="64"/>
        <v>139.33333333333331</v>
      </c>
      <c r="V62" s="3">
        <f t="shared" si="65"/>
        <v>5.8055555555555562</v>
      </c>
      <c r="W62" s="17" t="s">
        <v>91</v>
      </c>
    </row>
    <row r="63" spans="1:23">
      <c r="A63" s="17" t="s">
        <v>97</v>
      </c>
      <c r="B63" s="6">
        <f t="shared" si="54"/>
        <v>0.51388888888888895</v>
      </c>
      <c r="C63" s="12">
        <f t="shared" si="55"/>
        <v>42360</v>
      </c>
      <c r="E63" s="6">
        <v>0.64930555555555558</v>
      </c>
      <c r="F63" s="19">
        <v>42360</v>
      </c>
      <c r="H63" s="13">
        <f t="shared" si="2"/>
        <v>194.99999999999994</v>
      </c>
      <c r="I63" s="3">
        <f t="shared" si="56"/>
        <v>3.2499999999999991</v>
      </c>
      <c r="J63" s="3">
        <f t="shared" si="57"/>
        <v>0.13541666666666663</v>
      </c>
      <c r="L63" s="9">
        <f t="shared" si="58"/>
        <v>10775</v>
      </c>
      <c r="M63" s="3">
        <f t="shared" si="59"/>
        <v>179.58333333333334</v>
      </c>
      <c r="N63" s="3">
        <f t="shared" si="60"/>
        <v>7.4826388888888911</v>
      </c>
      <c r="P63" s="16">
        <f t="shared" si="12"/>
        <v>194.99999999999994</v>
      </c>
      <c r="Q63" s="3">
        <f t="shared" si="61"/>
        <v>3.2499999999999991</v>
      </c>
      <c r="R63" s="3">
        <f t="shared" si="62"/>
        <v>0.13541666666666663</v>
      </c>
      <c r="T63" s="9">
        <f t="shared" si="63"/>
        <v>8555</v>
      </c>
      <c r="U63" s="3">
        <f t="shared" si="64"/>
        <v>142.58333333333331</v>
      </c>
      <c r="V63" s="3">
        <f t="shared" si="65"/>
        <v>5.9409722222222232</v>
      </c>
      <c r="W63" s="17" t="s">
        <v>93</v>
      </c>
    </row>
    <row r="64" spans="1:23">
      <c r="A64" s="17" t="s">
        <v>98</v>
      </c>
      <c r="B64" s="6">
        <f t="shared" si="54"/>
        <v>0.64930555555555558</v>
      </c>
      <c r="C64" s="12">
        <f t="shared" si="55"/>
        <v>42360</v>
      </c>
      <c r="E64" s="6">
        <v>0.85069444444444453</v>
      </c>
      <c r="F64" s="19">
        <v>42360</v>
      </c>
      <c r="H64" s="13">
        <f t="shared" si="2"/>
        <v>290.00000000000011</v>
      </c>
      <c r="I64" s="3">
        <f t="shared" si="56"/>
        <v>4.8333333333333348</v>
      </c>
      <c r="J64" s="3">
        <f t="shared" si="57"/>
        <v>0.20138888888888895</v>
      </c>
      <c r="L64" s="9">
        <f t="shared" si="58"/>
        <v>11065</v>
      </c>
      <c r="M64" s="3">
        <f t="shared" si="59"/>
        <v>184.41666666666669</v>
      </c>
      <c r="N64" s="3">
        <f t="shared" si="60"/>
        <v>7.6840277777777803</v>
      </c>
      <c r="P64" s="16">
        <f t="shared" si="12"/>
        <v>290.00000000000011</v>
      </c>
      <c r="Q64" s="3">
        <f t="shared" si="61"/>
        <v>4.8333333333333348</v>
      </c>
      <c r="R64" s="3">
        <f t="shared" si="62"/>
        <v>0.20138888888888895</v>
      </c>
      <c r="T64" s="9">
        <f t="shared" si="63"/>
        <v>8845</v>
      </c>
      <c r="U64" s="3">
        <f t="shared" si="64"/>
        <v>147.41666666666666</v>
      </c>
      <c r="V64" s="3">
        <f t="shared" si="65"/>
        <v>6.1423611111111125</v>
      </c>
      <c r="W64" s="17" t="s">
        <v>92</v>
      </c>
    </row>
    <row r="65" spans="1:23">
      <c r="A65" s="17" t="s">
        <v>99</v>
      </c>
      <c r="B65" s="6">
        <f t="shared" si="54"/>
        <v>0.85069444444444453</v>
      </c>
      <c r="C65" s="12">
        <f t="shared" si="55"/>
        <v>42360</v>
      </c>
      <c r="E65" s="6">
        <v>0.10069444444444443</v>
      </c>
      <c r="F65" s="19">
        <v>42361</v>
      </c>
      <c r="H65" s="13">
        <f t="shared" si="2"/>
        <v>359.99999999999977</v>
      </c>
      <c r="I65" s="3">
        <f t="shared" si="56"/>
        <v>5.9999999999999964</v>
      </c>
      <c r="J65" s="3">
        <f t="shared" si="57"/>
        <v>0.24999999999999986</v>
      </c>
      <c r="L65" s="9">
        <f t="shared" si="58"/>
        <v>11425</v>
      </c>
      <c r="M65" s="3">
        <f t="shared" si="59"/>
        <v>190.41666666666669</v>
      </c>
      <c r="N65" s="3">
        <f t="shared" si="60"/>
        <v>7.9340277777777803</v>
      </c>
      <c r="P65" s="16">
        <f t="shared" si="12"/>
        <v>359.99999999999977</v>
      </c>
      <c r="Q65" s="3">
        <f t="shared" si="61"/>
        <v>5.9999999999999964</v>
      </c>
      <c r="R65" s="3">
        <f t="shared" si="62"/>
        <v>0.24999999999999986</v>
      </c>
      <c r="T65" s="9">
        <f t="shared" si="63"/>
        <v>9205</v>
      </c>
      <c r="U65" s="3">
        <f t="shared" si="64"/>
        <v>153.41666666666666</v>
      </c>
      <c r="V65" s="3">
        <f t="shared" si="65"/>
        <v>6.3923611111111125</v>
      </c>
      <c r="W65" s="17" t="s">
        <v>94</v>
      </c>
    </row>
    <row r="66" spans="1:23">
      <c r="A66" s="17" t="s">
        <v>100</v>
      </c>
      <c r="B66" s="6">
        <f t="shared" si="54"/>
        <v>0.10069444444444443</v>
      </c>
      <c r="C66" s="12">
        <f t="shared" si="55"/>
        <v>42361</v>
      </c>
      <c r="E66" s="6">
        <v>0.31944444444444448</v>
      </c>
      <c r="F66" s="19">
        <v>42361</v>
      </c>
      <c r="H66" s="13">
        <f t="shared" si="2"/>
        <v>315.00000000000006</v>
      </c>
      <c r="I66" s="3">
        <f t="shared" si="56"/>
        <v>5.2500000000000009</v>
      </c>
      <c r="J66" s="3">
        <f t="shared" si="57"/>
        <v>0.21875000000000003</v>
      </c>
      <c r="L66" s="9">
        <f t="shared" si="58"/>
        <v>11740</v>
      </c>
      <c r="M66" s="3">
        <f t="shared" si="59"/>
        <v>195.66666666666669</v>
      </c>
      <c r="N66" s="3">
        <f t="shared" si="60"/>
        <v>8.1527777777777803</v>
      </c>
      <c r="P66" s="16">
        <f t="shared" si="12"/>
        <v>315.00000000000006</v>
      </c>
      <c r="Q66" s="3">
        <f t="shared" si="61"/>
        <v>5.2500000000000009</v>
      </c>
      <c r="R66" s="3">
        <f t="shared" si="62"/>
        <v>0.21875000000000003</v>
      </c>
      <c r="T66" s="9">
        <f t="shared" si="63"/>
        <v>9520</v>
      </c>
      <c r="U66" s="3">
        <f t="shared" si="64"/>
        <v>158.66666666666666</v>
      </c>
      <c r="V66" s="3">
        <f t="shared" si="65"/>
        <v>6.6111111111111125</v>
      </c>
      <c r="W66" s="17" t="s">
        <v>102</v>
      </c>
    </row>
    <row r="67" spans="1:23">
      <c r="A67" s="17" t="s">
        <v>101</v>
      </c>
      <c r="B67" s="6">
        <f t="shared" si="54"/>
        <v>0.31944444444444448</v>
      </c>
      <c r="C67" s="12">
        <f t="shared" si="55"/>
        <v>42361</v>
      </c>
      <c r="E67" s="6">
        <v>0.59027777777777779</v>
      </c>
      <c r="F67" s="19">
        <v>42361</v>
      </c>
      <c r="H67" s="13">
        <f t="shared" si="2"/>
        <v>390</v>
      </c>
      <c r="I67" s="3">
        <f t="shared" si="56"/>
        <v>6.5</v>
      </c>
      <c r="J67" s="3">
        <f t="shared" si="57"/>
        <v>0.27083333333333331</v>
      </c>
      <c r="L67" s="9">
        <f t="shared" si="58"/>
        <v>12130</v>
      </c>
      <c r="M67" s="3">
        <f t="shared" si="59"/>
        <v>202.16666666666669</v>
      </c>
      <c r="N67" s="3">
        <f t="shared" si="60"/>
        <v>8.4236111111111143</v>
      </c>
      <c r="P67" s="16">
        <f t="shared" si="12"/>
        <v>390</v>
      </c>
      <c r="Q67" s="3">
        <f t="shared" si="61"/>
        <v>6.5</v>
      </c>
      <c r="R67" s="3">
        <f t="shared" si="62"/>
        <v>0.27083333333333331</v>
      </c>
      <c r="T67" s="9">
        <f t="shared" si="63"/>
        <v>9910</v>
      </c>
      <c r="U67" s="3">
        <f t="shared" si="64"/>
        <v>165.16666666666666</v>
      </c>
      <c r="V67" s="3">
        <f t="shared" si="65"/>
        <v>6.8819444444444455</v>
      </c>
      <c r="W67" s="17" t="s">
        <v>103</v>
      </c>
    </row>
    <row r="68" spans="1:23">
      <c r="A68" s="17" t="s">
        <v>104</v>
      </c>
      <c r="B68" s="6">
        <f t="shared" si="54"/>
        <v>0.59027777777777779</v>
      </c>
      <c r="C68" s="12">
        <f t="shared" si="55"/>
        <v>42361</v>
      </c>
      <c r="E68" s="6">
        <v>0.82638888888888884</v>
      </c>
      <c r="F68" s="19">
        <v>42361</v>
      </c>
      <c r="H68" s="13">
        <f t="shared" si="2"/>
        <v>339.99999999999989</v>
      </c>
      <c r="I68" s="3">
        <f t="shared" si="56"/>
        <v>5.6666666666666652</v>
      </c>
      <c r="J68" s="3">
        <f t="shared" si="57"/>
        <v>0.23611111111111105</v>
      </c>
      <c r="L68" s="9">
        <f t="shared" si="58"/>
        <v>12470</v>
      </c>
      <c r="M68" s="3">
        <f t="shared" si="59"/>
        <v>207.83333333333334</v>
      </c>
      <c r="N68" s="3">
        <f t="shared" si="60"/>
        <v>8.659722222222225</v>
      </c>
      <c r="P68" s="16">
        <f t="shared" si="12"/>
        <v>339.99999999999989</v>
      </c>
      <c r="Q68" s="3">
        <f t="shared" si="61"/>
        <v>5.6666666666666652</v>
      </c>
      <c r="R68" s="3">
        <f t="shared" si="62"/>
        <v>0.23611111111111105</v>
      </c>
      <c r="T68" s="9">
        <f t="shared" si="63"/>
        <v>10250</v>
      </c>
      <c r="U68" s="3">
        <f t="shared" si="64"/>
        <v>170.83333333333331</v>
      </c>
      <c r="V68" s="3">
        <f t="shared" si="65"/>
        <v>7.1180555555555562</v>
      </c>
      <c r="W68" s="17" t="s">
        <v>106</v>
      </c>
    </row>
    <row r="69" spans="1:23">
      <c r="A69" s="17" t="s">
        <v>105</v>
      </c>
      <c r="B69" s="6">
        <f t="shared" si="54"/>
        <v>0.82638888888888884</v>
      </c>
      <c r="C69" s="12">
        <f t="shared" si="55"/>
        <v>42361</v>
      </c>
      <c r="E69" s="6">
        <v>0.15972222222222224</v>
      </c>
      <c r="F69" s="19">
        <v>42362</v>
      </c>
      <c r="H69" s="13">
        <f t="shared" si="2"/>
        <v>480</v>
      </c>
      <c r="I69" s="3">
        <f t="shared" si="56"/>
        <v>8</v>
      </c>
      <c r="J69" s="3">
        <f t="shared" si="57"/>
        <v>0.33333333333333331</v>
      </c>
      <c r="L69" s="9">
        <f t="shared" si="58"/>
        <v>12950</v>
      </c>
      <c r="M69" s="3">
        <f t="shared" si="59"/>
        <v>215.83333333333334</v>
      </c>
      <c r="N69" s="3">
        <f t="shared" si="60"/>
        <v>8.9930555555555589</v>
      </c>
      <c r="P69" s="16">
        <f t="shared" si="12"/>
        <v>480</v>
      </c>
      <c r="Q69" s="3">
        <f t="shared" si="61"/>
        <v>8</v>
      </c>
      <c r="R69" s="3">
        <f t="shared" si="62"/>
        <v>0.33333333333333331</v>
      </c>
      <c r="T69" s="9">
        <f t="shared" si="63"/>
        <v>10730</v>
      </c>
      <c r="U69" s="3">
        <f t="shared" si="64"/>
        <v>178.83333333333331</v>
      </c>
      <c r="V69" s="3">
        <f t="shared" si="65"/>
        <v>7.4513888888888893</v>
      </c>
      <c r="W69" s="17" t="s">
        <v>107</v>
      </c>
    </row>
    <row r="70" spans="1:23">
      <c r="A70" s="17" t="s">
        <v>108</v>
      </c>
      <c r="B70" s="6">
        <f t="shared" si="54"/>
        <v>0.15972222222222224</v>
      </c>
      <c r="C70" s="12">
        <f t="shared" si="55"/>
        <v>42362</v>
      </c>
      <c r="E70" s="6">
        <v>0.1875</v>
      </c>
      <c r="F70" s="19">
        <v>42362</v>
      </c>
      <c r="H70" s="13">
        <f t="shared" si="2"/>
        <v>39.999999999999979</v>
      </c>
      <c r="I70" s="3">
        <f t="shared" si="56"/>
        <v>0.6666666666666663</v>
      </c>
      <c r="J70" s="3">
        <f t="shared" si="57"/>
        <v>2.7777777777777762E-2</v>
      </c>
      <c r="L70" s="9">
        <f t="shared" si="58"/>
        <v>12990</v>
      </c>
      <c r="M70" s="3">
        <f t="shared" si="59"/>
        <v>216.5</v>
      </c>
      <c r="N70" s="3">
        <f t="shared" si="60"/>
        <v>9.0208333333333375</v>
      </c>
      <c r="P70" s="16">
        <f t="shared" si="12"/>
        <v>39.999999999999979</v>
      </c>
      <c r="Q70" s="3">
        <f t="shared" si="61"/>
        <v>0.6666666666666663</v>
      </c>
      <c r="R70" s="3">
        <f t="shared" si="62"/>
        <v>2.7777777777777762E-2</v>
      </c>
      <c r="T70" s="9">
        <f t="shared" si="63"/>
        <v>10770</v>
      </c>
      <c r="U70" s="3">
        <f t="shared" si="64"/>
        <v>179.49999999999997</v>
      </c>
      <c r="V70" s="3">
        <f t="shared" si="65"/>
        <v>7.479166666666667</v>
      </c>
      <c r="W70" s="17"/>
    </row>
    <row r="71" spans="1:23">
      <c r="A71" s="17" t="s">
        <v>80</v>
      </c>
      <c r="B71" s="6">
        <f t="shared" si="54"/>
        <v>0.1875</v>
      </c>
      <c r="C71" s="12">
        <f t="shared" si="55"/>
        <v>42362</v>
      </c>
      <c r="E71" s="6">
        <v>0.20833333333333334</v>
      </c>
      <c r="F71" s="19">
        <v>42362</v>
      </c>
      <c r="H71" s="13">
        <f t="shared" si="2"/>
        <v>30.000000000000014</v>
      </c>
      <c r="I71" s="3">
        <f t="shared" si="56"/>
        <v>0.50000000000000022</v>
      </c>
      <c r="J71" s="3">
        <f t="shared" si="57"/>
        <v>2.0833333333333343E-2</v>
      </c>
      <c r="L71" s="9">
        <f t="shared" si="58"/>
        <v>13020</v>
      </c>
      <c r="M71" s="3">
        <f t="shared" si="59"/>
        <v>217</v>
      </c>
      <c r="N71" s="3">
        <f t="shared" si="60"/>
        <v>9.0416666666666714</v>
      </c>
      <c r="P71" s="16">
        <f t="shared" si="12"/>
        <v>30.000000000000014</v>
      </c>
      <c r="Q71" s="3">
        <f t="shared" si="61"/>
        <v>0.50000000000000022</v>
      </c>
      <c r="R71" s="3">
        <f t="shared" si="62"/>
        <v>2.0833333333333343E-2</v>
      </c>
      <c r="T71" s="9">
        <f t="shared" si="63"/>
        <v>10800</v>
      </c>
      <c r="U71" s="3">
        <f t="shared" si="64"/>
        <v>179.99999999999997</v>
      </c>
      <c r="V71" s="3">
        <f t="shared" si="65"/>
        <v>7.5</v>
      </c>
      <c r="W71" s="17"/>
    </row>
    <row r="72" spans="1:23" ht="30">
      <c r="A72" s="17" t="s">
        <v>109</v>
      </c>
      <c r="B72" s="6">
        <f t="shared" si="54"/>
        <v>0.20833333333333334</v>
      </c>
      <c r="C72" s="12">
        <f t="shared" si="55"/>
        <v>42362</v>
      </c>
      <c r="E72" s="6">
        <v>0.3125</v>
      </c>
      <c r="F72" s="19">
        <v>42362</v>
      </c>
      <c r="H72" s="13">
        <f t="shared" ref="H72:H135" si="66">(($F72-$C72)*1440)+(($E72-$B72)*1440)</f>
        <v>150</v>
      </c>
      <c r="I72" s="3">
        <f t="shared" si="56"/>
        <v>2.5</v>
      </c>
      <c r="J72" s="3">
        <f t="shared" si="57"/>
        <v>0.10416666666666667</v>
      </c>
      <c r="L72" s="9">
        <f t="shared" si="58"/>
        <v>13170</v>
      </c>
      <c r="M72" s="3">
        <f t="shared" si="59"/>
        <v>219.5</v>
      </c>
      <c r="N72" s="3">
        <f t="shared" si="60"/>
        <v>9.1458333333333375</v>
      </c>
      <c r="P72" s="16">
        <f t="shared" si="12"/>
        <v>150</v>
      </c>
      <c r="Q72" s="3">
        <f t="shared" si="61"/>
        <v>2.5</v>
      </c>
      <c r="R72" s="3">
        <f t="shared" si="62"/>
        <v>0.10416666666666667</v>
      </c>
      <c r="T72" s="9">
        <f t="shared" si="63"/>
        <v>10950</v>
      </c>
      <c r="U72" s="3">
        <f t="shared" si="64"/>
        <v>182.49999999999997</v>
      </c>
      <c r="V72" s="3">
        <f t="shared" si="65"/>
        <v>7.604166666666667</v>
      </c>
      <c r="W72" s="17"/>
    </row>
    <row r="73" spans="1:23" ht="30">
      <c r="A73" s="28" t="s">
        <v>110</v>
      </c>
      <c r="B73" s="29">
        <f t="shared" si="54"/>
        <v>0.3125</v>
      </c>
      <c r="C73" s="30">
        <f t="shared" si="55"/>
        <v>42362</v>
      </c>
      <c r="D73" s="31"/>
      <c r="E73" s="29">
        <v>0.39583333333333331</v>
      </c>
      <c r="F73" s="30">
        <v>42362</v>
      </c>
      <c r="G73" s="31"/>
      <c r="H73" s="32">
        <f t="shared" si="66"/>
        <v>119.99999999999997</v>
      </c>
      <c r="I73" s="33">
        <f t="shared" si="56"/>
        <v>1.9999999999999996</v>
      </c>
      <c r="J73" s="33">
        <f t="shared" si="57"/>
        <v>8.3333333333333315E-2</v>
      </c>
      <c r="K73" s="31"/>
      <c r="L73" s="34">
        <f t="shared" si="58"/>
        <v>13290</v>
      </c>
      <c r="M73" s="33">
        <f t="shared" si="59"/>
        <v>221.5</v>
      </c>
      <c r="N73" s="33">
        <f t="shared" si="60"/>
        <v>9.2291666666666714</v>
      </c>
      <c r="O73" s="31"/>
      <c r="P73" s="35">
        <f t="shared" si="12"/>
        <v>119.99999999999997</v>
      </c>
      <c r="Q73" s="33">
        <f t="shared" si="61"/>
        <v>1.9999999999999996</v>
      </c>
      <c r="R73" s="33">
        <f t="shared" si="62"/>
        <v>8.3333333333333315E-2</v>
      </c>
      <c r="S73" s="31"/>
      <c r="T73" s="34">
        <f t="shared" si="63"/>
        <v>11070</v>
      </c>
      <c r="U73" s="33">
        <f t="shared" si="64"/>
        <v>184.49999999999997</v>
      </c>
      <c r="V73" s="33">
        <f t="shared" si="65"/>
        <v>7.6875</v>
      </c>
      <c r="W73" s="28" t="s">
        <v>153</v>
      </c>
    </row>
    <row r="74" spans="1:23">
      <c r="A74" s="17" t="s">
        <v>111</v>
      </c>
      <c r="B74" s="6">
        <f t="shared" si="54"/>
        <v>0.39583333333333331</v>
      </c>
      <c r="C74" s="12">
        <f t="shared" si="55"/>
        <v>42362</v>
      </c>
      <c r="E74" s="6">
        <v>0.41666666666666669</v>
      </c>
      <c r="F74" s="19">
        <v>42362</v>
      </c>
      <c r="H74" s="13">
        <f t="shared" si="66"/>
        <v>30.000000000000053</v>
      </c>
      <c r="I74" s="3">
        <f t="shared" si="56"/>
        <v>0.50000000000000089</v>
      </c>
      <c r="J74" s="3">
        <f t="shared" si="57"/>
        <v>2.083333333333337E-2</v>
      </c>
      <c r="L74" s="9">
        <f t="shared" si="58"/>
        <v>13320</v>
      </c>
      <c r="M74" s="3">
        <f t="shared" si="59"/>
        <v>222</v>
      </c>
      <c r="N74" s="3">
        <f t="shared" si="60"/>
        <v>9.2500000000000053</v>
      </c>
      <c r="P74" s="16">
        <f t="shared" ref="P74:P137" si="67">(($F74-$C74)*1440)+(($E74-$B74)*1440)</f>
        <v>30.000000000000053</v>
      </c>
      <c r="Q74" s="3">
        <f t="shared" si="61"/>
        <v>0.50000000000000089</v>
      </c>
      <c r="R74" s="3">
        <f t="shared" si="62"/>
        <v>2.083333333333337E-2</v>
      </c>
      <c r="T74" s="9">
        <f t="shared" si="63"/>
        <v>11100</v>
      </c>
      <c r="U74" s="3">
        <f t="shared" si="64"/>
        <v>184.99999999999997</v>
      </c>
      <c r="V74" s="3">
        <f t="shared" si="65"/>
        <v>7.708333333333333</v>
      </c>
      <c r="W74" s="17"/>
    </row>
    <row r="75" spans="1:23">
      <c r="A75" s="17" t="s">
        <v>112</v>
      </c>
      <c r="B75" s="6">
        <f t="shared" si="54"/>
        <v>0.41666666666666669</v>
      </c>
      <c r="C75" s="12">
        <f t="shared" si="55"/>
        <v>42362</v>
      </c>
      <c r="E75" s="6">
        <v>0.4375</v>
      </c>
      <c r="F75" s="19">
        <v>42362</v>
      </c>
      <c r="H75" s="13">
        <f t="shared" si="66"/>
        <v>29.999999999999972</v>
      </c>
      <c r="I75" s="3">
        <f t="shared" si="56"/>
        <v>0.4999999999999995</v>
      </c>
      <c r="J75" s="3">
        <f t="shared" si="57"/>
        <v>2.0833333333333311E-2</v>
      </c>
      <c r="L75" s="9">
        <f t="shared" si="58"/>
        <v>13350</v>
      </c>
      <c r="M75" s="3">
        <f t="shared" si="59"/>
        <v>222.5</v>
      </c>
      <c r="N75" s="3">
        <f t="shared" si="60"/>
        <v>9.2708333333333393</v>
      </c>
      <c r="P75" s="16">
        <f t="shared" si="67"/>
        <v>29.999999999999972</v>
      </c>
      <c r="Q75" s="3">
        <f t="shared" si="61"/>
        <v>0.4999999999999995</v>
      </c>
      <c r="R75" s="3">
        <f t="shared" si="62"/>
        <v>2.0833333333333311E-2</v>
      </c>
      <c r="T75" s="9">
        <f t="shared" si="63"/>
        <v>11130</v>
      </c>
      <c r="U75" s="3">
        <f t="shared" si="64"/>
        <v>185.49999999999997</v>
      </c>
      <c r="V75" s="3">
        <f t="shared" si="65"/>
        <v>7.7291666666666661</v>
      </c>
      <c r="W75" s="17"/>
    </row>
    <row r="76" spans="1:23">
      <c r="A76" s="17" t="s">
        <v>113</v>
      </c>
      <c r="B76" s="6">
        <f t="shared" si="54"/>
        <v>0.4375</v>
      </c>
      <c r="C76" s="12">
        <f t="shared" si="55"/>
        <v>42362</v>
      </c>
      <c r="E76" s="6">
        <v>0.45833333333333331</v>
      </c>
      <c r="F76" s="19">
        <v>42362</v>
      </c>
      <c r="H76" s="13">
        <f t="shared" si="66"/>
        <v>29.999999999999972</v>
      </c>
      <c r="I76" s="3">
        <f t="shared" si="56"/>
        <v>0.4999999999999995</v>
      </c>
      <c r="J76" s="3">
        <f t="shared" si="57"/>
        <v>2.0833333333333311E-2</v>
      </c>
      <c r="L76" s="9">
        <f t="shared" si="58"/>
        <v>13380</v>
      </c>
      <c r="M76" s="3">
        <f t="shared" si="59"/>
        <v>223</v>
      </c>
      <c r="N76" s="3">
        <f t="shared" si="60"/>
        <v>9.2916666666666732</v>
      </c>
      <c r="P76" s="16">
        <f t="shared" si="67"/>
        <v>29.999999999999972</v>
      </c>
      <c r="Q76" s="3">
        <f t="shared" si="61"/>
        <v>0.4999999999999995</v>
      </c>
      <c r="R76" s="3">
        <f t="shared" si="62"/>
        <v>2.0833333333333311E-2</v>
      </c>
      <c r="T76" s="9">
        <f t="shared" si="63"/>
        <v>11160</v>
      </c>
      <c r="U76" s="3">
        <f t="shared" si="64"/>
        <v>185.99999999999997</v>
      </c>
      <c r="V76" s="3">
        <f t="shared" si="65"/>
        <v>7.7499999999999991</v>
      </c>
      <c r="W76" s="17" t="s">
        <v>114</v>
      </c>
    </row>
    <row r="77" spans="1:23">
      <c r="A77" s="17" t="s">
        <v>115</v>
      </c>
      <c r="B77" s="6">
        <f t="shared" si="54"/>
        <v>0.45833333333333331</v>
      </c>
      <c r="C77" s="12">
        <f t="shared" si="55"/>
        <v>42362</v>
      </c>
      <c r="E77" s="6">
        <v>0.46875</v>
      </c>
      <c r="F77" s="19">
        <v>42362</v>
      </c>
      <c r="H77" s="13">
        <f t="shared" si="66"/>
        <v>15.000000000000027</v>
      </c>
      <c r="I77" s="3">
        <f t="shared" si="56"/>
        <v>0.25000000000000044</v>
      </c>
      <c r="J77" s="3">
        <f t="shared" si="57"/>
        <v>1.0416666666666685E-2</v>
      </c>
      <c r="L77" s="9">
        <f t="shared" si="58"/>
        <v>13395</v>
      </c>
      <c r="M77" s="3">
        <f t="shared" si="59"/>
        <v>223.25</v>
      </c>
      <c r="N77" s="3">
        <f t="shared" si="60"/>
        <v>9.3020833333333393</v>
      </c>
      <c r="P77" s="16">
        <f t="shared" si="67"/>
        <v>15.000000000000027</v>
      </c>
      <c r="Q77" s="3">
        <f t="shared" si="61"/>
        <v>0.25000000000000044</v>
      </c>
      <c r="R77" s="3">
        <f t="shared" si="62"/>
        <v>1.0416666666666685E-2</v>
      </c>
      <c r="T77" s="9">
        <f t="shared" si="63"/>
        <v>11175</v>
      </c>
      <c r="U77" s="3">
        <f t="shared" si="64"/>
        <v>186.24999999999997</v>
      </c>
      <c r="V77" s="3">
        <f t="shared" si="65"/>
        <v>7.7604166666666661</v>
      </c>
      <c r="W77" s="17"/>
    </row>
    <row r="78" spans="1:23">
      <c r="A78" s="17" t="s">
        <v>116</v>
      </c>
      <c r="B78" s="6">
        <f t="shared" si="54"/>
        <v>0.46875</v>
      </c>
      <c r="C78" s="12">
        <f t="shared" si="55"/>
        <v>42362</v>
      </c>
      <c r="E78" s="6">
        <v>0.47916666666666669</v>
      </c>
      <c r="F78" s="19">
        <v>42362</v>
      </c>
      <c r="H78" s="13">
        <f t="shared" si="66"/>
        <v>15.000000000000027</v>
      </c>
      <c r="I78" s="3">
        <f t="shared" si="56"/>
        <v>0.25000000000000044</v>
      </c>
      <c r="J78" s="3">
        <f t="shared" si="57"/>
        <v>1.0416666666666685E-2</v>
      </c>
      <c r="L78" s="9">
        <f t="shared" si="58"/>
        <v>13410</v>
      </c>
      <c r="M78" s="3">
        <f t="shared" si="59"/>
        <v>223.5</v>
      </c>
      <c r="N78" s="3">
        <f t="shared" si="60"/>
        <v>9.3125000000000053</v>
      </c>
      <c r="P78" s="16">
        <f t="shared" si="67"/>
        <v>15.000000000000027</v>
      </c>
      <c r="Q78" s="3">
        <f t="shared" si="61"/>
        <v>0.25000000000000044</v>
      </c>
      <c r="R78" s="3">
        <f t="shared" si="62"/>
        <v>1.0416666666666685E-2</v>
      </c>
      <c r="T78" s="9">
        <f t="shared" si="63"/>
        <v>11190</v>
      </c>
      <c r="U78" s="3">
        <f t="shared" si="64"/>
        <v>186.49999999999997</v>
      </c>
      <c r="V78" s="3">
        <f t="shared" si="65"/>
        <v>7.770833333333333</v>
      </c>
      <c r="W78" s="17" t="s">
        <v>209</v>
      </c>
    </row>
    <row r="79" spans="1:23">
      <c r="A79" s="17" t="s">
        <v>117</v>
      </c>
      <c r="B79" s="6">
        <f t="shared" si="54"/>
        <v>0.47916666666666669</v>
      </c>
      <c r="C79" s="12">
        <f t="shared" si="55"/>
        <v>42362</v>
      </c>
      <c r="E79" s="6">
        <v>0.48958333333333331</v>
      </c>
      <c r="F79" s="19">
        <v>42362</v>
      </c>
      <c r="H79" s="13">
        <f t="shared" si="66"/>
        <v>14.999999999999947</v>
      </c>
      <c r="I79" s="3">
        <f t="shared" si="56"/>
        <v>0.24999999999999911</v>
      </c>
      <c r="J79" s="3">
        <f t="shared" si="57"/>
        <v>1.041666666666663E-2</v>
      </c>
      <c r="L79" s="9">
        <f t="shared" si="58"/>
        <v>13425</v>
      </c>
      <c r="M79" s="3">
        <f t="shared" si="59"/>
        <v>223.75</v>
      </c>
      <c r="N79" s="3">
        <f t="shared" si="60"/>
        <v>9.3229166666666714</v>
      </c>
      <c r="P79" s="16">
        <f t="shared" si="67"/>
        <v>14.999999999999947</v>
      </c>
      <c r="Q79" s="3">
        <f t="shared" si="61"/>
        <v>0.24999999999999911</v>
      </c>
      <c r="R79" s="3">
        <f t="shared" si="62"/>
        <v>1.041666666666663E-2</v>
      </c>
      <c r="T79" s="9">
        <f t="shared" si="63"/>
        <v>11205</v>
      </c>
      <c r="U79" s="3">
        <f t="shared" si="64"/>
        <v>186.74999999999997</v>
      </c>
      <c r="V79" s="3">
        <f t="shared" si="65"/>
        <v>7.78125</v>
      </c>
      <c r="W79" s="17"/>
    </row>
    <row r="80" spans="1:23">
      <c r="A80" s="17" t="s">
        <v>118</v>
      </c>
      <c r="B80" s="6">
        <f t="shared" si="54"/>
        <v>0.48958333333333331</v>
      </c>
      <c r="C80" s="12">
        <f t="shared" si="55"/>
        <v>42362</v>
      </c>
      <c r="E80" s="6">
        <v>0.52083333333333337</v>
      </c>
      <c r="F80" s="19">
        <v>42362</v>
      </c>
      <c r="H80" s="13">
        <f t="shared" si="66"/>
        <v>45.000000000000078</v>
      </c>
      <c r="I80" s="3">
        <f t="shared" si="56"/>
        <v>0.75000000000000133</v>
      </c>
      <c r="J80" s="3">
        <f t="shared" si="57"/>
        <v>3.1250000000000056E-2</v>
      </c>
      <c r="L80" s="9">
        <f t="shared" si="58"/>
        <v>13470</v>
      </c>
      <c r="M80" s="3">
        <f t="shared" si="59"/>
        <v>224.5</v>
      </c>
      <c r="N80" s="3">
        <f t="shared" si="60"/>
        <v>9.3541666666666714</v>
      </c>
      <c r="P80" s="16">
        <f t="shared" si="67"/>
        <v>45.000000000000078</v>
      </c>
      <c r="Q80" s="3">
        <f t="shared" si="61"/>
        <v>0.75000000000000133</v>
      </c>
      <c r="R80" s="3">
        <f t="shared" si="62"/>
        <v>3.1250000000000056E-2</v>
      </c>
      <c r="T80" s="9">
        <f t="shared" si="63"/>
        <v>11250</v>
      </c>
      <c r="U80" s="3">
        <f t="shared" si="64"/>
        <v>187.49999999999997</v>
      </c>
      <c r="V80" s="3">
        <f t="shared" si="65"/>
        <v>7.8125</v>
      </c>
      <c r="W80" s="17"/>
    </row>
    <row r="81" spans="1:23">
      <c r="A81" s="17" t="s">
        <v>119</v>
      </c>
      <c r="B81" s="6">
        <f t="shared" si="54"/>
        <v>0.52083333333333337</v>
      </c>
      <c r="C81" s="12">
        <f t="shared" si="55"/>
        <v>42362</v>
      </c>
      <c r="E81" s="6">
        <v>0.5625</v>
      </c>
      <c r="F81" s="19">
        <v>42362</v>
      </c>
      <c r="H81" s="13">
        <f t="shared" si="66"/>
        <v>59.999999999999943</v>
      </c>
      <c r="I81" s="3">
        <f t="shared" si="56"/>
        <v>0.999999999999999</v>
      </c>
      <c r="J81" s="3">
        <f t="shared" si="57"/>
        <v>4.1666666666666623E-2</v>
      </c>
      <c r="L81" s="9">
        <f t="shared" si="58"/>
        <v>13530</v>
      </c>
      <c r="M81" s="3">
        <f t="shared" si="59"/>
        <v>225.5</v>
      </c>
      <c r="N81" s="3">
        <f t="shared" si="60"/>
        <v>9.3958333333333375</v>
      </c>
      <c r="P81" s="16">
        <f t="shared" si="67"/>
        <v>59.999999999999943</v>
      </c>
      <c r="Q81" s="3">
        <f t="shared" si="61"/>
        <v>0.999999999999999</v>
      </c>
      <c r="R81" s="3">
        <f t="shared" si="62"/>
        <v>4.1666666666666623E-2</v>
      </c>
      <c r="T81" s="9">
        <f t="shared" si="63"/>
        <v>11310</v>
      </c>
      <c r="U81" s="3">
        <f t="shared" si="64"/>
        <v>188.49999999999997</v>
      </c>
      <c r="V81" s="3">
        <f t="shared" si="65"/>
        <v>7.854166666666667</v>
      </c>
      <c r="W81" s="17"/>
    </row>
    <row r="82" spans="1:23">
      <c r="A82" s="17" t="s">
        <v>120</v>
      </c>
      <c r="B82" s="6">
        <f t="shared" si="54"/>
        <v>0.5625</v>
      </c>
      <c r="C82" s="12">
        <f t="shared" si="55"/>
        <v>42362</v>
      </c>
      <c r="E82" s="6">
        <v>0.58333333333333337</v>
      </c>
      <c r="F82" s="19">
        <v>42362</v>
      </c>
      <c r="H82" s="13">
        <f t="shared" si="66"/>
        <v>30.000000000000053</v>
      </c>
      <c r="I82" s="3">
        <f t="shared" si="56"/>
        <v>0.50000000000000089</v>
      </c>
      <c r="J82" s="3">
        <f t="shared" si="57"/>
        <v>2.083333333333337E-2</v>
      </c>
      <c r="L82" s="9">
        <f t="shared" si="58"/>
        <v>13560</v>
      </c>
      <c r="M82" s="3">
        <f t="shared" si="59"/>
        <v>226</v>
      </c>
      <c r="N82" s="3">
        <f t="shared" si="60"/>
        <v>9.4166666666666714</v>
      </c>
      <c r="P82" s="16">
        <f t="shared" si="67"/>
        <v>30.000000000000053</v>
      </c>
      <c r="Q82" s="3">
        <f t="shared" si="61"/>
        <v>0.50000000000000089</v>
      </c>
      <c r="R82" s="3">
        <f t="shared" si="62"/>
        <v>2.083333333333337E-2</v>
      </c>
      <c r="T82" s="9">
        <f t="shared" si="63"/>
        <v>11340</v>
      </c>
      <c r="U82" s="3">
        <f t="shared" si="64"/>
        <v>188.99999999999997</v>
      </c>
      <c r="V82" s="3">
        <f t="shared" si="65"/>
        <v>7.875</v>
      </c>
      <c r="W82" s="17"/>
    </row>
    <row r="83" spans="1:23">
      <c r="A83" s="17" t="s">
        <v>121</v>
      </c>
      <c r="B83" s="6">
        <f t="shared" si="54"/>
        <v>0.58333333333333337</v>
      </c>
      <c r="C83" s="12">
        <f t="shared" si="55"/>
        <v>42362</v>
      </c>
      <c r="E83" s="6">
        <v>0.59375</v>
      </c>
      <c r="F83" s="19">
        <v>42362</v>
      </c>
      <c r="H83" s="13">
        <f t="shared" si="66"/>
        <v>14.999999999999947</v>
      </c>
      <c r="I83" s="3">
        <f t="shared" si="56"/>
        <v>0.24999999999999911</v>
      </c>
      <c r="J83" s="3">
        <f t="shared" si="57"/>
        <v>1.041666666666663E-2</v>
      </c>
      <c r="L83" s="9">
        <f t="shared" si="58"/>
        <v>13575</v>
      </c>
      <c r="M83" s="3">
        <f t="shared" si="59"/>
        <v>226.25</v>
      </c>
      <c r="N83" s="3">
        <f t="shared" si="60"/>
        <v>9.4270833333333375</v>
      </c>
      <c r="P83" s="16">
        <f t="shared" si="67"/>
        <v>14.999999999999947</v>
      </c>
      <c r="Q83" s="3">
        <f t="shared" si="61"/>
        <v>0.24999999999999911</v>
      </c>
      <c r="R83" s="3">
        <f t="shared" si="62"/>
        <v>1.041666666666663E-2</v>
      </c>
      <c r="T83" s="9">
        <f t="shared" si="63"/>
        <v>11355</v>
      </c>
      <c r="U83" s="3">
        <f t="shared" si="64"/>
        <v>189.24999999999997</v>
      </c>
      <c r="V83" s="3">
        <f t="shared" si="65"/>
        <v>7.885416666666667</v>
      </c>
      <c r="W83" s="17"/>
    </row>
    <row r="84" spans="1:23">
      <c r="A84" s="17" t="s">
        <v>123</v>
      </c>
      <c r="B84" s="6">
        <f t="shared" si="54"/>
        <v>0.59375</v>
      </c>
      <c r="C84" s="12">
        <f t="shared" si="55"/>
        <v>42362</v>
      </c>
      <c r="E84" s="6">
        <v>0.71180555555555547</v>
      </c>
      <c r="F84" s="19">
        <v>42362</v>
      </c>
      <c r="H84" s="13">
        <f t="shared" si="66"/>
        <v>169.99999999999989</v>
      </c>
      <c r="I84" s="3">
        <f t="shared" si="56"/>
        <v>2.8333333333333313</v>
      </c>
      <c r="J84" s="3">
        <f t="shared" si="57"/>
        <v>0.11805555555555547</v>
      </c>
      <c r="L84" s="9">
        <f t="shared" si="58"/>
        <v>13745</v>
      </c>
      <c r="M84" s="3">
        <f t="shared" si="59"/>
        <v>229.08333333333334</v>
      </c>
      <c r="N84" s="3">
        <f t="shared" si="60"/>
        <v>9.5451388888888928</v>
      </c>
      <c r="P84" s="16">
        <f t="shared" si="67"/>
        <v>169.99999999999989</v>
      </c>
      <c r="Q84" s="3">
        <f t="shared" si="61"/>
        <v>2.8333333333333313</v>
      </c>
      <c r="R84" s="3">
        <f t="shared" si="62"/>
        <v>0.11805555555555547</v>
      </c>
      <c r="T84" s="9">
        <f t="shared" si="63"/>
        <v>11525</v>
      </c>
      <c r="U84" s="3">
        <f t="shared" si="64"/>
        <v>192.08333333333331</v>
      </c>
      <c r="V84" s="3">
        <f t="shared" si="65"/>
        <v>8.0034722222222232</v>
      </c>
      <c r="W84" s="17" t="s">
        <v>122</v>
      </c>
    </row>
    <row r="85" spans="1:23" ht="30">
      <c r="A85" s="17" t="s">
        <v>124</v>
      </c>
      <c r="B85" s="6">
        <f t="shared" si="54"/>
        <v>0.71180555555555547</v>
      </c>
      <c r="C85" s="12">
        <f t="shared" si="55"/>
        <v>42362</v>
      </c>
      <c r="E85" s="6">
        <v>0.79166666666666663</v>
      </c>
      <c r="F85" s="19">
        <v>42362</v>
      </c>
      <c r="H85" s="13">
        <f t="shared" si="66"/>
        <v>115.00000000000007</v>
      </c>
      <c r="I85" s="3">
        <f t="shared" si="56"/>
        <v>1.9166666666666679</v>
      </c>
      <c r="J85" s="3">
        <f t="shared" si="57"/>
        <v>7.986111111111116E-2</v>
      </c>
      <c r="L85" s="9">
        <f t="shared" si="58"/>
        <v>13860</v>
      </c>
      <c r="M85" s="3">
        <f t="shared" si="59"/>
        <v>231</v>
      </c>
      <c r="N85" s="3">
        <f t="shared" si="60"/>
        <v>9.6250000000000036</v>
      </c>
      <c r="P85" s="16">
        <f t="shared" si="67"/>
        <v>115.00000000000007</v>
      </c>
      <c r="Q85" s="3">
        <f t="shared" si="61"/>
        <v>1.9166666666666679</v>
      </c>
      <c r="R85" s="3">
        <f t="shared" si="62"/>
        <v>7.986111111111116E-2</v>
      </c>
      <c r="T85" s="9">
        <f t="shared" si="63"/>
        <v>11640</v>
      </c>
      <c r="U85" s="3">
        <f t="shared" si="64"/>
        <v>193.99999999999997</v>
      </c>
      <c r="V85" s="3">
        <f t="shared" si="65"/>
        <v>8.0833333333333339</v>
      </c>
      <c r="W85" s="17" t="s">
        <v>126</v>
      </c>
    </row>
    <row r="86" spans="1:23">
      <c r="A86" s="17" t="s">
        <v>125</v>
      </c>
      <c r="B86" s="6">
        <f t="shared" si="54"/>
        <v>0.79166666666666663</v>
      </c>
      <c r="C86" s="12">
        <f t="shared" si="55"/>
        <v>42362</v>
      </c>
      <c r="E86" s="6">
        <v>0.84375</v>
      </c>
      <c r="F86" s="19">
        <v>42362</v>
      </c>
      <c r="H86" s="13">
        <f t="shared" si="66"/>
        <v>75.000000000000057</v>
      </c>
      <c r="I86" s="3">
        <f t="shared" si="56"/>
        <v>1.2500000000000009</v>
      </c>
      <c r="J86" s="3">
        <f t="shared" si="57"/>
        <v>5.208333333333337E-2</v>
      </c>
      <c r="L86" s="9">
        <f t="shared" si="58"/>
        <v>13935</v>
      </c>
      <c r="M86" s="3">
        <f t="shared" si="59"/>
        <v>232.25</v>
      </c>
      <c r="N86" s="3">
        <f t="shared" si="60"/>
        <v>9.6770833333333375</v>
      </c>
      <c r="P86" s="16">
        <f t="shared" si="67"/>
        <v>75.000000000000057</v>
      </c>
      <c r="Q86" s="3">
        <f t="shared" si="61"/>
        <v>1.2500000000000009</v>
      </c>
      <c r="R86" s="3">
        <f t="shared" si="62"/>
        <v>5.208333333333337E-2</v>
      </c>
      <c r="T86" s="9">
        <f t="shared" si="63"/>
        <v>11715</v>
      </c>
      <c r="U86" s="3">
        <f t="shared" si="64"/>
        <v>195.24999999999997</v>
      </c>
      <c r="V86" s="3">
        <f t="shared" si="65"/>
        <v>8.1354166666666679</v>
      </c>
      <c r="W86" s="17"/>
    </row>
    <row r="87" spans="1:23">
      <c r="A87" s="17" t="s">
        <v>80</v>
      </c>
      <c r="B87" s="6">
        <f>E86</f>
        <v>0.84375</v>
      </c>
      <c r="C87" s="12">
        <f t="shared" ref="C87" si="68">F86</f>
        <v>42362</v>
      </c>
      <c r="E87" s="6">
        <v>0.86458333333333337</v>
      </c>
      <c r="F87" s="19">
        <v>42362</v>
      </c>
      <c r="H87" s="13">
        <f t="shared" si="66"/>
        <v>30.000000000000053</v>
      </c>
      <c r="I87" s="3">
        <f t="shared" ref="I87" si="69">H87/60</f>
        <v>0.50000000000000089</v>
      </c>
      <c r="J87" s="3">
        <f t="shared" ref="J87" si="70">I87/24</f>
        <v>2.083333333333337E-2</v>
      </c>
      <c r="L87" s="9">
        <f t="shared" ref="L87" si="71">L86+H87</f>
        <v>13965</v>
      </c>
      <c r="M87" s="3">
        <f t="shared" ref="M87" si="72">M86+I87</f>
        <v>232.75</v>
      </c>
      <c r="N87" s="3">
        <f t="shared" ref="N87" si="73">N86+J87</f>
        <v>9.6979166666666714</v>
      </c>
      <c r="P87" s="16">
        <f t="shared" si="67"/>
        <v>30.000000000000053</v>
      </c>
      <c r="Q87" s="3">
        <f t="shared" ref="Q87" si="74">P87/60</f>
        <v>0.50000000000000089</v>
      </c>
      <c r="R87" s="3">
        <f t="shared" ref="R87" si="75">Q87/24</f>
        <v>2.083333333333337E-2</v>
      </c>
      <c r="T87" s="9">
        <f t="shared" ref="T87" si="76">T86+P87</f>
        <v>11745</v>
      </c>
      <c r="U87" s="3">
        <f t="shared" ref="U87" si="77">U86+Q87</f>
        <v>195.74999999999997</v>
      </c>
      <c r="V87" s="3">
        <f t="shared" ref="V87" si="78">V86+R87</f>
        <v>8.1562500000000018</v>
      </c>
      <c r="W87" s="17"/>
    </row>
    <row r="88" spans="1:23" ht="30">
      <c r="A88" s="17" t="s">
        <v>127</v>
      </c>
      <c r="B88" s="6">
        <f>E87</f>
        <v>0.86458333333333337</v>
      </c>
      <c r="C88" s="12">
        <f t="shared" ref="C88" si="79">F87</f>
        <v>42362</v>
      </c>
      <c r="E88" s="6">
        <v>0.89583333333333337</v>
      </c>
      <c r="F88" s="19">
        <v>42362</v>
      </c>
      <c r="H88" s="13">
        <f t="shared" si="66"/>
        <v>45</v>
      </c>
      <c r="I88" s="3">
        <f t="shared" ref="I88" si="80">H88/60</f>
        <v>0.75</v>
      </c>
      <c r="J88" s="3">
        <f>I88/24</f>
        <v>3.125E-2</v>
      </c>
      <c r="L88" s="9">
        <f t="shared" ref="L88" si="81">L87+H88</f>
        <v>14010</v>
      </c>
      <c r="M88" s="3">
        <f t="shared" ref="M88" si="82">M87+I88</f>
        <v>233.5</v>
      </c>
      <c r="N88" s="3">
        <f t="shared" ref="N88" si="83">N87+J88</f>
        <v>9.7291666666666714</v>
      </c>
      <c r="P88" s="16">
        <f t="shared" si="67"/>
        <v>45</v>
      </c>
      <c r="Q88" s="3">
        <f t="shared" ref="Q88" si="84">P88/60</f>
        <v>0.75</v>
      </c>
      <c r="R88" s="3">
        <f t="shared" ref="R88" si="85">Q88/24</f>
        <v>3.125E-2</v>
      </c>
      <c r="T88" s="9">
        <f t="shared" ref="T88" si="86">T87+P88</f>
        <v>11790</v>
      </c>
      <c r="U88" s="3">
        <f t="shared" ref="U88" si="87">U87+Q88</f>
        <v>196.49999999999997</v>
      </c>
      <c r="V88" s="3">
        <f t="shared" ref="V88" si="88">V87+R88</f>
        <v>8.1875000000000018</v>
      </c>
      <c r="W88" s="17"/>
    </row>
    <row r="89" spans="1:23">
      <c r="A89" s="17" t="s">
        <v>128</v>
      </c>
      <c r="B89" s="6">
        <f>E88</f>
        <v>0.89583333333333337</v>
      </c>
      <c r="C89" s="12">
        <f t="shared" ref="C89" si="89">F88</f>
        <v>42362</v>
      </c>
      <c r="E89" s="6">
        <v>0.42708333333333331</v>
      </c>
      <c r="F89" s="19">
        <v>42363</v>
      </c>
      <c r="H89" s="13">
        <f t="shared" si="66"/>
        <v>764.99999999999989</v>
      </c>
      <c r="I89" s="3">
        <f t="shared" ref="I89" si="90">H89/60</f>
        <v>12.749999999999998</v>
      </c>
      <c r="J89" s="3">
        <f>I89/24</f>
        <v>0.53124999999999989</v>
      </c>
      <c r="L89" s="9">
        <f t="shared" ref="L89" si="91">L88+H89</f>
        <v>14775</v>
      </c>
      <c r="M89" s="3">
        <f t="shared" ref="M89" si="92">M88+I89</f>
        <v>246.25</v>
      </c>
      <c r="N89" s="3">
        <f t="shared" ref="N89" si="93">N88+J89</f>
        <v>10.260416666666671</v>
      </c>
      <c r="P89" s="16">
        <f t="shared" si="67"/>
        <v>764.99999999999989</v>
      </c>
      <c r="Q89" s="3">
        <f t="shared" ref="Q89" si="94">P89/60</f>
        <v>12.749999999999998</v>
      </c>
      <c r="R89" s="3">
        <f t="shared" ref="R89" si="95">Q89/24</f>
        <v>0.53124999999999989</v>
      </c>
      <c r="T89" s="9">
        <f t="shared" ref="T89" si="96">T88+P89</f>
        <v>12555</v>
      </c>
      <c r="U89" s="3">
        <f t="shared" ref="U89" si="97">U88+Q89</f>
        <v>209.24999999999997</v>
      </c>
      <c r="V89" s="3">
        <f t="shared" ref="V89" si="98">V88+R89</f>
        <v>8.7187500000000018</v>
      </c>
      <c r="W89" s="17"/>
    </row>
    <row r="90" spans="1:23">
      <c r="A90" s="28" t="s">
        <v>129</v>
      </c>
      <c r="B90" s="29">
        <f t="shared" ref="B90:B120" si="99">E89</f>
        <v>0.42708333333333331</v>
      </c>
      <c r="C90" s="30">
        <f t="shared" ref="C90:C120" si="100">F89</f>
        <v>42363</v>
      </c>
      <c r="D90" s="31"/>
      <c r="E90" s="29">
        <v>0.4375</v>
      </c>
      <c r="F90" s="30">
        <v>42363</v>
      </c>
      <c r="G90" s="31"/>
      <c r="H90" s="32">
        <f t="shared" si="66"/>
        <v>15.000000000000027</v>
      </c>
      <c r="I90" s="33">
        <f t="shared" ref="I90:I120" si="101">H90/60</f>
        <v>0.25000000000000044</v>
      </c>
      <c r="J90" s="33">
        <f t="shared" ref="J90:J120" si="102">I90/24</f>
        <v>1.0416666666666685E-2</v>
      </c>
      <c r="K90" s="31"/>
      <c r="L90" s="34">
        <f t="shared" ref="L90:L120" si="103">L89+H90</f>
        <v>14790</v>
      </c>
      <c r="M90" s="33">
        <f t="shared" ref="M90:M120" si="104">M89+I90</f>
        <v>246.5</v>
      </c>
      <c r="N90" s="33">
        <f t="shared" ref="N90:N120" si="105">N89+J90</f>
        <v>10.270833333333337</v>
      </c>
      <c r="O90" s="31"/>
      <c r="P90" s="35">
        <f t="shared" si="67"/>
        <v>15.000000000000027</v>
      </c>
      <c r="Q90" s="33">
        <f t="shared" ref="Q90:Q120" si="106">P90/60</f>
        <v>0.25000000000000044</v>
      </c>
      <c r="R90" s="33">
        <f t="shared" ref="R90:R120" si="107">Q90/24</f>
        <v>1.0416666666666685E-2</v>
      </c>
      <c r="S90" s="31"/>
      <c r="T90" s="34">
        <f t="shared" ref="T90:T120" si="108">T89+P90</f>
        <v>12570</v>
      </c>
      <c r="U90" s="33">
        <f t="shared" ref="U90:U120" si="109">U89+Q90</f>
        <v>209.49999999999997</v>
      </c>
      <c r="V90" s="33">
        <f t="shared" ref="V90:V120" si="110">V89+R90</f>
        <v>8.7291666666666679</v>
      </c>
      <c r="W90" s="28"/>
    </row>
    <row r="91" spans="1:23">
      <c r="A91" s="17" t="s">
        <v>130</v>
      </c>
      <c r="B91" s="6">
        <f t="shared" si="99"/>
        <v>0.4375</v>
      </c>
      <c r="C91" s="12">
        <f>F90</f>
        <v>42363</v>
      </c>
      <c r="E91" s="6">
        <v>0.44791666666666669</v>
      </c>
      <c r="F91" s="19">
        <v>42363</v>
      </c>
      <c r="H91" s="13">
        <f t="shared" si="66"/>
        <v>15.000000000000027</v>
      </c>
      <c r="I91" s="3">
        <f t="shared" si="101"/>
        <v>0.25000000000000044</v>
      </c>
      <c r="J91" s="3">
        <f t="shared" si="102"/>
        <v>1.0416666666666685E-2</v>
      </c>
      <c r="L91" s="9">
        <f t="shared" si="103"/>
        <v>14805</v>
      </c>
      <c r="M91" s="3">
        <f t="shared" si="104"/>
        <v>246.75</v>
      </c>
      <c r="N91" s="3">
        <f t="shared" si="105"/>
        <v>10.281250000000004</v>
      </c>
      <c r="P91" s="16">
        <f t="shared" si="67"/>
        <v>15.000000000000027</v>
      </c>
      <c r="Q91" s="3">
        <f t="shared" si="106"/>
        <v>0.25000000000000044</v>
      </c>
      <c r="R91" s="3">
        <f t="shared" si="107"/>
        <v>1.0416666666666685E-2</v>
      </c>
      <c r="T91" s="9">
        <f t="shared" si="108"/>
        <v>12585</v>
      </c>
      <c r="U91" s="3">
        <f t="shared" si="109"/>
        <v>209.74999999999997</v>
      </c>
      <c r="V91" s="3">
        <f t="shared" si="110"/>
        <v>8.7395833333333339</v>
      </c>
      <c r="W91" s="17"/>
    </row>
    <row r="92" spans="1:23">
      <c r="A92" s="17" t="s">
        <v>113</v>
      </c>
      <c r="B92" s="6">
        <f t="shared" si="99"/>
        <v>0.44791666666666669</v>
      </c>
      <c r="C92" s="12">
        <f t="shared" si="100"/>
        <v>42363</v>
      </c>
      <c r="E92" s="6">
        <v>0.46875</v>
      </c>
      <c r="F92" s="19">
        <v>42363</v>
      </c>
      <c r="H92" s="13">
        <f t="shared" si="66"/>
        <v>29.999999999999972</v>
      </c>
      <c r="I92" s="3">
        <f t="shared" si="101"/>
        <v>0.4999999999999995</v>
      </c>
      <c r="J92" s="3">
        <f t="shared" si="102"/>
        <v>2.0833333333333311E-2</v>
      </c>
      <c r="L92" s="9">
        <f t="shared" si="103"/>
        <v>14835</v>
      </c>
      <c r="M92" s="3">
        <f t="shared" si="104"/>
        <v>247.25</v>
      </c>
      <c r="N92" s="3">
        <f t="shared" si="105"/>
        <v>10.302083333333337</v>
      </c>
      <c r="P92" s="16">
        <f t="shared" si="67"/>
        <v>29.999999999999972</v>
      </c>
      <c r="Q92" s="3">
        <f t="shared" si="106"/>
        <v>0.4999999999999995</v>
      </c>
      <c r="R92" s="3">
        <f t="shared" si="107"/>
        <v>2.0833333333333311E-2</v>
      </c>
      <c r="T92" s="9">
        <f t="shared" si="108"/>
        <v>12615</v>
      </c>
      <c r="U92" s="3">
        <f t="shared" si="109"/>
        <v>210.24999999999997</v>
      </c>
      <c r="V92" s="3">
        <f t="shared" si="110"/>
        <v>8.7604166666666679</v>
      </c>
      <c r="W92" s="17" t="s">
        <v>132</v>
      </c>
    </row>
    <row r="93" spans="1:23">
      <c r="A93" s="17" t="s">
        <v>131</v>
      </c>
      <c r="B93" s="6">
        <f t="shared" si="99"/>
        <v>0.46875</v>
      </c>
      <c r="C93" s="12">
        <f t="shared" si="100"/>
        <v>42363</v>
      </c>
      <c r="E93" s="6">
        <v>0.47916666666666669</v>
      </c>
      <c r="F93" s="19">
        <v>42363</v>
      </c>
      <c r="H93" s="13">
        <f t="shared" si="66"/>
        <v>15.000000000000027</v>
      </c>
      <c r="I93" s="3">
        <f t="shared" si="101"/>
        <v>0.25000000000000044</v>
      </c>
      <c r="J93" s="3">
        <f t="shared" si="102"/>
        <v>1.0416666666666685E-2</v>
      </c>
      <c r="L93" s="9">
        <f t="shared" si="103"/>
        <v>14850</v>
      </c>
      <c r="M93" s="3">
        <f t="shared" si="104"/>
        <v>247.5</v>
      </c>
      <c r="N93" s="3">
        <f t="shared" si="105"/>
        <v>10.312500000000004</v>
      </c>
      <c r="P93" s="16">
        <f t="shared" si="67"/>
        <v>15.000000000000027</v>
      </c>
      <c r="Q93" s="3">
        <f t="shared" si="106"/>
        <v>0.25000000000000044</v>
      </c>
      <c r="R93" s="3">
        <f t="shared" si="107"/>
        <v>1.0416666666666685E-2</v>
      </c>
      <c r="T93" s="9">
        <f t="shared" si="108"/>
        <v>12630</v>
      </c>
      <c r="U93" s="3">
        <f t="shared" si="109"/>
        <v>210.49999999999997</v>
      </c>
      <c r="V93" s="3">
        <f t="shared" si="110"/>
        <v>8.7708333333333339</v>
      </c>
      <c r="W93" s="17" t="s">
        <v>210</v>
      </c>
    </row>
    <row r="94" spans="1:23">
      <c r="A94" s="17" t="s">
        <v>118</v>
      </c>
      <c r="B94" s="6">
        <f t="shared" si="99"/>
        <v>0.47916666666666669</v>
      </c>
      <c r="C94" s="12">
        <f t="shared" si="100"/>
        <v>42363</v>
      </c>
      <c r="E94" s="6">
        <v>0.52083333333333337</v>
      </c>
      <c r="F94" s="19">
        <v>42363</v>
      </c>
      <c r="H94" s="13">
        <f t="shared" si="66"/>
        <v>60.000000000000028</v>
      </c>
      <c r="I94" s="3">
        <f t="shared" si="101"/>
        <v>1.0000000000000004</v>
      </c>
      <c r="J94" s="3">
        <f t="shared" si="102"/>
        <v>4.1666666666666685E-2</v>
      </c>
      <c r="L94" s="9">
        <f t="shared" si="103"/>
        <v>14910</v>
      </c>
      <c r="M94" s="3">
        <f t="shared" si="104"/>
        <v>248.5</v>
      </c>
      <c r="N94" s="3">
        <f t="shared" si="105"/>
        <v>10.35416666666667</v>
      </c>
      <c r="P94" s="16">
        <f t="shared" si="67"/>
        <v>60.000000000000028</v>
      </c>
      <c r="Q94" s="3">
        <f t="shared" si="106"/>
        <v>1.0000000000000004</v>
      </c>
      <c r="R94" s="3">
        <f t="shared" si="107"/>
        <v>4.1666666666666685E-2</v>
      </c>
      <c r="T94" s="9">
        <f t="shared" si="108"/>
        <v>12690</v>
      </c>
      <c r="U94" s="3">
        <f t="shared" si="109"/>
        <v>211.49999999999997</v>
      </c>
      <c r="V94" s="3">
        <f t="shared" si="110"/>
        <v>8.8125</v>
      </c>
      <c r="W94" s="17"/>
    </row>
    <row r="95" spans="1:23">
      <c r="A95" s="17" t="s">
        <v>133</v>
      </c>
      <c r="B95" s="6">
        <f t="shared" si="99"/>
        <v>0.52083333333333337</v>
      </c>
      <c r="C95" s="12">
        <f t="shared" si="100"/>
        <v>42363</v>
      </c>
      <c r="E95" s="6">
        <v>0.54166666666666663</v>
      </c>
      <c r="F95" s="19">
        <v>42363</v>
      </c>
      <c r="H95" s="13">
        <f t="shared" si="66"/>
        <v>29.999999999999893</v>
      </c>
      <c r="I95" s="3">
        <f t="shared" si="101"/>
        <v>0.49999999999999822</v>
      </c>
      <c r="J95" s="3">
        <f t="shared" si="102"/>
        <v>2.0833333333333259E-2</v>
      </c>
      <c r="L95" s="9">
        <f t="shared" si="103"/>
        <v>14940</v>
      </c>
      <c r="M95" s="3">
        <f t="shared" si="104"/>
        <v>249</v>
      </c>
      <c r="N95" s="3">
        <f t="shared" si="105"/>
        <v>10.375000000000004</v>
      </c>
      <c r="P95" s="16">
        <f t="shared" si="67"/>
        <v>29.999999999999893</v>
      </c>
      <c r="Q95" s="3">
        <f t="shared" si="106"/>
        <v>0.49999999999999822</v>
      </c>
      <c r="R95" s="3">
        <f t="shared" si="107"/>
        <v>2.0833333333333259E-2</v>
      </c>
      <c r="T95" s="9">
        <f t="shared" si="108"/>
        <v>12720</v>
      </c>
      <c r="U95" s="3">
        <f t="shared" si="109"/>
        <v>211.99999999999997</v>
      </c>
      <c r="V95" s="3">
        <f t="shared" si="110"/>
        <v>8.8333333333333339</v>
      </c>
      <c r="W95" s="17"/>
    </row>
    <row r="96" spans="1:23" ht="30">
      <c r="A96" s="17" t="s">
        <v>134</v>
      </c>
      <c r="B96" s="6">
        <f t="shared" si="99"/>
        <v>0.54166666666666663</v>
      </c>
      <c r="C96" s="12">
        <f t="shared" si="100"/>
        <v>42363</v>
      </c>
      <c r="E96" s="6">
        <v>0.58333333333333337</v>
      </c>
      <c r="F96" s="19">
        <v>42363</v>
      </c>
      <c r="H96" s="13">
        <f t="shared" si="66"/>
        <v>60.000000000000107</v>
      </c>
      <c r="I96" s="3">
        <f t="shared" si="101"/>
        <v>1.0000000000000018</v>
      </c>
      <c r="J96" s="3">
        <f t="shared" si="102"/>
        <v>4.1666666666666741E-2</v>
      </c>
      <c r="L96" s="9">
        <f t="shared" si="103"/>
        <v>15000</v>
      </c>
      <c r="M96" s="3">
        <f t="shared" si="104"/>
        <v>250</v>
      </c>
      <c r="N96" s="3">
        <f t="shared" si="105"/>
        <v>10.41666666666667</v>
      </c>
      <c r="P96" s="16">
        <f t="shared" si="67"/>
        <v>60.000000000000107</v>
      </c>
      <c r="Q96" s="3">
        <f t="shared" si="106"/>
        <v>1.0000000000000018</v>
      </c>
      <c r="R96" s="3">
        <f t="shared" si="107"/>
        <v>4.1666666666666741E-2</v>
      </c>
      <c r="T96" s="9">
        <f t="shared" si="108"/>
        <v>12780</v>
      </c>
      <c r="U96" s="3">
        <f t="shared" si="109"/>
        <v>212.99999999999997</v>
      </c>
      <c r="V96" s="3">
        <f t="shared" si="110"/>
        <v>8.875</v>
      </c>
      <c r="W96" s="17"/>
    </row>
    <row r="97" spans="1:23">
      <c r="A97" s="17" t="s">
        <v>135</v>
      </c>
      <c r="B97" s="6">
        <f t="shared" si="99"/>
        <v>0.58333333333333337</v>
      </c>
      <c r="C97" s="12">
        <f t="shared" si="100"/>
        <v>42363</v>
      </c>
      <c r="E97" s="6">
        <v>0.68402777777777779</v>
      </c>
      <c r="F97" s="19">
        <v>42363</v>
      </c>
      <c r="H97" s="13">
        <f t="shared" si="66"/>
        <v>144.99999999999997</v>
      </c>
      <c r="I97" s="3">
        <f t="shared" si="101"/>
        <v>2.4166666666666661</v>
      </c>
      <c r="J97" s="3">
        <f t="shared" si="102"/>
        <v>0.10069444444444442</v>
      </c>
      <c r="L97" s="9">
        <f t="shared" si="103"/>
        <v>15145</v>
      </c>
      <c r="M97" s="3">
        <f t="shared" si="104"/>
        <v>252.41666666666666</v>
      </c>
      <c r="N97" s="3">
        <f t="shared" si="105"/>
        <v>10.517361111111114</v>
      </c>
      <c r="P97" s="16">
        <f t="shared" si="67"/>
        <v>144.99999999999997</v>
      </c>
      <c r="Q97" s="3">
        <f t="shared" si="106"/>
        <v>2.4166666666666661</v>
      </c>
      <c r="R97" s="3">
        <f t="shared" si="107"/>
        <v>0.10069444444444442</v>
      </c>
      <c r="T97" s="9">
        <f t="shared" si="108"/>
        <v>12925</v>
      </c>
      <c r="U97" s="3">
        <f t="shared" si="109"/>
        <v>215.41666666666663</v>
      </c>
      <c r="V97" s="3">
        <f t="shared" si="110"/>
        <v>8.9756944444444446</v>
      </c>
      <c r="W97" s="17" t="s">
        <v>155</v>
      </c>
    </row>
    <row r="98" spans="1:23">
      <c r="A98" s="17" t="s">
        <v>136</v>
      </c>
      <c r="B98" s="6">
        <f t="shared" si="99"/>
        <v>0.68402777777777779</v>
      </c>
      <c r="C98" s="12">
        <f t="shared" si="100"/>
        <v>42363</v>
      </c>
      <c r="E98" s="6">
        <v>0.79861111111111116</v>
      </c>
      <c r="F98" s="19">
        <v>42363</v>
      </c>
      <c r="H98" s="13">
        <f t="shared" si="66"/>
        <v>165.00000000000006</v>
      </c>
      <c r="I98" s="3">
        <f t="shared" si="101"/>
        <v>2.7500000000000009</v>
      </c>
      <c r="J98" s="3">
        <f t="shared" si="102"/>
        <v>0.11458333333333337</v>
      </c>
      <c r="L98" s="9">
        <f t="shared" si="103"/>
        <v>15310</v>
      </c>
      <c r="M98" s="3">
        <f t="shared" si="104"/>
        <v>255.16666666666666</v>
      </c>
      <c r="N98" s="3">
        <f t="shared" si="105"/>
        <v>10.631944444444448</v>
      </c>
      <c r="P98" s="16">
        <f t="shared" si="67"/>
        <v>165.00000000000006</v>
      </c>
      <c r="Q98" s="3">
        <f t="shared" si="106"/>
        <v>2.7500000000000009</v>
      </c>
      <c r="R98" s="3">
        <f t="shared" si="107"/>
        <v>0.11458333333333337</v>
      </c>
      <c r="T98" s="9">
        <f t="shared" si="108"/>
        <v>13090</v>
      </c>
      <c r="U98" s="3">
        <f t="shared" si="109"/>
        <v>218.16666666666663</v>
      </c>
      <c r="V98" s="3">
        <f t="shared" si="110"/>
        <v>9.0902777777777786</v>
      </c>
      <c r="W98" s="17" t="s">
        <v>156</v>
      </c>
    </row>
    <row r="99" spans="1:23">
      <c r="A99" s="17" t="s">
        <v>137</v>
      </c>
      <c r="B99" s="6">
        <f t="shared" si="99"/>
        <v>0.79861111111111116</v>
      </c>
      <c r="C99" s="12">
        <f t="shared" si="100"/>
        <v>42363</v>
      </c>
      <c r="E99" s="6">
        <v>0.92708333333333337</v>
      </c>
      <c r="F99" s="19">
        <v>42363</v>
      </c>
      <c r="H99" s="13">
        <f t="shared" si="66"/>
        <v>184.99999999999997</v>
      </c>
      <c r="I99" s="3">
        <f t="shared" si="101"/>
        <v>3.083333333333333</v>
      </c>
      <c r="J99" s="3">
        <f t="shared" si="102"/>
        <v>0.12847222222222221</v>
      </c>
      <c r="L99" s="9">
        <f t="shared" si="103"/>
        <v>15495</v>
      </c>
      <c r="M99" s="3">
        <f t="shared" si="104"/>
        <v>258.25</v>
      </c>
      <c r="N99" s="3">
        <f t="shared" si="105"/>
        <v>10.76041666666667</v>
      </c>
      <c r="P99" s="16">
        <f t="shared" si="67"/>
        <v>184.99999999999997</v>
      </c>
      <c r="Q99" s="3">
        <f t="shared" si="106"/>
        <v>3.083333333333333</v>
      </c>
      <c r="R99" s="3">
        <f t="shared" si="107"/>
        <v>0.12847222222222221</v>
      </c>
      <c r="T99" s="9">
        <f t="shared" si="108"/>
        <v>13275</v>
      </c>
      <c r="U99" s="3">
        <f t="shared" si="109"/>
        <v>221.24999999999997</v>
      </c>
      <c r="V99" s="3">
        <f t="shared" si="110"/>
        <v>9.21875</v>
      </c>
      <c r="W99" s="17" t="s">
        <v>157</v>
      </c>
    </row>
    <row r="100" spans="1:23">
      <c r="A100" s="17" t="s">
        <v>138</v>
      </c>
      <c r="B100" s="6">
        <f t="shared" si="99"/>
        <v>0.92708333333333337</v>
      </c>
      <c r="C100" s="12">
        <f t="shared" si="100"/>
        <v>42363</v>
      </c>
      <c r="E100" s="6">
        <v>6.5972222222222224E-2</v>
      </c>
      <c r="F100" s="19">
        <v>42364</v>
      </c>
      <c r="H100" s="13">
        <f t="shared" si="66"/>
        <v>200</v>
      </c>
      <c r="I100" s="3">
        <f t="shared" si="101"/>
        <v>3.3333333333333335</v>
      </c>
      <c r="J100" s="3">
        <f t="shared" si="102"/>
        <v>0.1388888888888889</v>
      </c>
      <c r="L100" s="9">
        <f t="shared" si="103"/>
        <v>15695</v>
      </c>
      <c r="M100" s="3">
        <f t="shared" si="104"/>
        <v>261.58333333333331</v>
      </c>
      <c r="N100" s="3">
        <f t="shared" si="105"/>
        <v>10.899305555555559</v>
      </c>
      <c r="P100" s="16">
        <f t="shared" si="67"/>
        <v>200</v>
      </c>
      <c r="Q100" s="3">
        <f t="shared" si="106"/>
        <v>3.3333333333333335</v>
      </c>
      <c r="R100" s="3">
        <f t="shared" si="107"/>
        <v>0.1388888888888889</v>
      </c>
      <c r="T100" s="9">
        <f t="shared" si="108"/>
        <v>13475</v>
      </c>
      <c r="U100" s="3">
        <f t="shared" si="109"/>
        <v>224.58333333333331</v>
      </c>
      <c r="V100" s="3">
        <f t="shared" si="110"/>
        <v>9.3576388888888893</v>
      </c>
      <c r="W100" s="17" t="s">
        <v>158</v>
      </c>
    </row>
    <row r="101" spans="1:23">
      <c r="A101" s="17" t="s">
        <v>139</v>
      </c>
      <c r="B101" s="6">
        <f t="shared" si="99"/>
        <v>6.5972222222222224E-2</v>
      </c>
      <c r="C101" s="12">
        <f t="shared" si="100"/>
        <v>42364</v>
      </c>
      <c r="E101" s="6">
        <v>0.22916666666666666</v>
      </c>
      <c r="F101" s="19">
        <v>42364</v>
      </c>
      <c r="H101" s="13">
        <f t="shared" si="66"/>
        <v>234.99999999999997</v>
      </c>
      <c r="I101" s="3">
        <f t="shared" si="101"/>
        <v>3.9166666666666661</v>
      </c>
      <c r="J101" s="3">
        <f t="shared" si="102"/>
        <v>0.16319444444444442</v>
      </c>
      <c r="L101" s="9">
        <f t="shared" si="103"/>
        <v>15930</v>
      </c>
      <c r="M101" s="3">
        <f t="shared" si="104"/>
        <v>265.5</v>
      </c>
      <c r="N101" s="3">
        <f t="shared" si="105"/>
        <v>11.062500000000004</v>
      </c>
      <c r="P101" s="16">
        <f t="shared" si="67"/>
        <v>234.99999999999997</v>
      </c>
      <c r="Q101" s="3">
        <f t="shared" si="106"/>
        <v>3.9166666666666661</v>
      </c>
      <c r="R101" s="3">
        <f t="shared" si="107"/>
        <v>0.16319444444444442</v>
      </c>
      <c r="T101" s="9">
        <f t="shared" si="108"/>
        <v>13710</v>
      </c>
      <c r="U101" s="3">
        <f t="shared" si="109"/>
        <v>228.49999999999997</v>
      </c>
      <c r="V101" s="3">
        <f t="shared" si="110"/>
        <v>9.5208333333333339</v>
      </c>
      <c r="W101" s="17" t="s">
        <v>159</v>
      </c>
    </row>
    <row r="102" spans="1:23">
      <c r="A102" s="17" t="s">
        <v>140</v>
      </c>
      <c r="B102" s="6">
        <f t="shared" si="99"/>
        <v>0.22916666666666666</v>
      </c>
      <c r="C102" s="12">
        <f t="shared" si="100"/>
        <v>42364</v>
      </c>
      <c r="E102" s="6">
        <v>0.42708333333333331</v>
      </c>
      <c r="F102" s="19">
        <v>42364</v>
      </c>
      <c r="H102" s="13">
        <f t="shared" si="66"/>
        <v>285</v>
      </c>
      <c r="I102" s="3">
        <f t="shared" si="101"/>
        <v>4.75</v>
      </c>
      <c r="J102" s="3">
        <f t="shared" si="102"/>
        <v>0.19791666666666666</v>
      </c>
      <c r="L102" s="9">
        <f t="shared" si="103"/>
        <v>16215</v>
      </c>
      <c r="M102" s="3">
        <f t="shared" si="104"/>
        <v>270.25</v>
      </c>
      <c r="N102" s="3">
        <f t="shared" si="105"/>
        <v>11.26041666666667</v>
      </c>
      <c r="P102" s="16">
        <f t="shared" si="67"/>
        <v>285</v>
      </c>
      <c r="Q102" s="3">
        <f t="shared" si="106"/>
        <v>4.75</v>
      </c>
      <c r="R102" s="3">
        <f t="shared" si="107"/>
        <v>0.19791666666666666</v>
      </c>
      <c r="T102" s="9">
        <f t="shared" si="108"/>
        <v>13995</v>
      </c>
      <c r="U102" s="3">
        <f t="shared" si="109"/>
        <v>233.24999999999997</v>
      </c>
      <c r="V102" s="3">
        <f t="shared" si="110"/>
        <v>9.71875</v>
      </c>
      <c r="W102" s="17" t="s">
        <v>160</v>
      </c>
    </row>
    <row r="103" spans="1:23">
      <c r="A103" s="17" t="s">
        <v>141</v>
      </c>
      <c r="B103" s="6">
        <f t="shared" si="99"/>
        <v>0.42708333333333331</v>
      </c>
      <c r="C103" s="12">
        <f t="shared" si="100"/>
        <v>42364</v>
      </c>
      <c r="E103" s="6">
        <v>0.58333333333333337</v>
      </c>
      <c r="F103" s="19">
        <v>42364</v>
      </c>
      <c r="H103" s="13">
        <f t="shared" si="66"/>
        <v>225.00000000000009</v>
      </c>
      <c r="I103" s="3">
        <f t="shared" si="101"/>
        <v>3.7500000000000013</v>
      </c>
      <c r="J103" s="3">
        <f t="shared" si="102"/>
        <v>0.15625000000000006</v>
      </c>
      <c r="L103" s="9">
        <f t="shared" si="103"/>
        <v>16440</v>
      </c>
      <c r="M103" s="3">
        <f t="shared" si="104"/>
        <v>274</v>
      </c>
      <c r="N103" s="3">
        <f t="shared" si="105"/>
        <v>11.41666666666667</v>
      </c>
      <c r="P103" s="16">
        <f t="shared" si="67"/>
        <v>225.00000000000009</v>
      </c>
      <c r="Q103" s="3">
        <f t="shared" si="106"/>
        <v>3.7500000000000013</v>
      </c>
      <c r="R103" s="3">
        <f t="shared" si="107"/>
        <v>0.15625000000000006</v>
      </c>
      <c r="T103" s="9">
        <f t="shared" si="108"/>
        <v>14220</v>
      </c>
      <c r="U103" s="3">
        <f t="shared" si="109"/>
        <v>236.99999999999997</v>
      </c>
      <c r="V103" s="3">
        <f t="shared" si="110"/>
        <v>9.875</v>
      </c>
      <c r="W103" s="17" t="s">
        <v>161</v>
      </c>
    </row>
    <row r="104" spans="1:23">
      <c r="A104" s="17" t="s">
        <v>142</v>
      </c>
      <c r="B104" s="6">
        <f t="shared" si="99"/>
        <v>0.58333333333333337</v>
      </c>
      <c r="C104" s="12">
        <f t="shared" si="100"/>
        <v>42364</v>
      </c>
      <c r="E104" s="6">
        <v>0.75</v>
      </c>
      <c r="F104" s="19">
        <v>42364</v>
      </c>
      <c r="H104" s="13">
        <f t="shared" si="66"/>
        <v>239.99999999999994</v>
      </c>
      <c r="I104" s="3">
        <f t="shared" si="101"/>
        <v>3.9999999999999991</v>
      </c>
      <c r="J104" s="3">
        <f t="shared" si="102"/>
        <v>0.16666666666666663</v>
      </c>
      <c r="L104" s="9">
        <f t="shared" si="103"/>
        <v>16680</v>
      </c>
      <c r="M104" s="3">
        <f t="shared" si="104"/>
        <v>278</v>
      </c>
      <c r="N104" s="3">
        <f t="shared" si="105"/>
        <v>11.583333333333336</v>
      </c>
      <c r="P104" s="16">
        <f t="shared" si="67"/>
        <v>239.99999999999994</v>
      </c>
      <c r="Q104" s="3">
        <f t="shared" si="106"/>
        <v>3.9999999999999991</v>
      </c>
      <c r="R104" s="3">
        <f t="shared" si="107"/>
        <v>0.16666666666666663</v>
      </c>
      <c r="T104" s="9">
        <f t="shared" si="108"/>
        <v>14460</v>
      </c>
      <c r="U104" s="3">
        <f t="shared" si="109"/>
        <v>240.99999999999997</v>
      </c>
      <c r="V104" s="3">
        <f t="shared" si="110"/>
        <v>10.041666666666666</v>
      </c>
      <c r="W104" s="17" t="s">
        <v>162</v>
      </c>
    </row>
    <row r="105" spans="1:23">
      <c r="A105" s="17" t="s">
        <v>147</v>
      </c>
      <c r="B105" s="6">
        <f t="shared" si="99"/>
        <v>0.75</v>
      </c>
      <c r="C105" s="12">
        <f t="shared" si="100"/>
        <v>42364</v>
      </c>
      <c r="E105" s="6">
        <v>0.93055555555555547</v>
      </c>
      <c r="F105" s="19">
        <v>42364</v>
      </c>
      <c r="H105" s="13">
        <f t="shared" si="66"/>
        <v>259.99999999999989</v>
      </c>
      <c r="I105" s="3">
        <f t="shared" si="101"/>
        <v>4.3333333333333313</v>
      </c>
      <c r="J105" s="3">
        <f t="shared" si="102"/>
        <v>0.18055555555555547</v>
      </c>
      <c r="L105" s="9">
        <f t="shared" si="103"/>
        <v>16940</v>
      </c>
      <c r="M105" s="3">
        <f t="shared" si="104"/>
        <v>282.33333333333331</v>
      </c>
      <c r="N105" s="3">
        <f t="shared" si="105"/>
        <v>11.763888888888891</v>
      </c>
      <c r="P105" s="16">
        <f t="shared" si="67"/>
        <v>259.99999999999989</v>
      </c>
      <c r="Q105" s="3">
        <f t="shared" si="106"/>
        <v>4.3333333333333313</v>
      </c>
      <c r="R105" s="3">
        <f t="shared" si="107"/>
        <v>0.18055555555555547</v>
      </c>
      <c r="T105" s="9">
        <f t="shared" si="108"/>
        <v>14720</v>
      </c>
      <c r="U105" s="3">
        <f t="shared" si="109"/>
        <v>245.33333333333331</v>
      </c>
      <c r="V105" s="3">
        <f t="shared" si="110"/>
        <v>10.222222222222221</v>
      </c>
      <c r="W105" s="17" t="s">
        <v>163</v>
      </c>
    </row>
    <row r="106" spans="1:23">
      <c r="A106" s="17" t="s">
        <v>143</v>
      </c>
      <c r="B106" s="6">
        <f t="shared" si="99"/>
        <v>0.93055555555555547</v>
      </c>
      <c r="C106" s="12">
        <f t="shared" si="100"/>
        <v>42364</v>
      </c>
      <c r="E106" s="6">
        <v>5.9027777777777783E-2</v>
      </c>
      <c r="F106" s="19">
        <v>42365</v>
      </c>
      <c r="H106" s="13">
        <f t="shared" si="66"/>
        <v>185.00000000000023</v>
      </c>
      <c r="I106" s="3">
        <f t="shared" si="101"/>
        <v>3.083333333333337</v>
      </c>
      <c r="J106" s="3">
        <f t="shared" si="102"/>
        <v>0.12847222222222238</v>
      </c>
      <c r="L106" s="9">
        <f t="shared" si="103"/>
        <v>17125</v>
      </c>
      <c r="M106" s="3">
        <f t="shared" si="104"/>
        <v>285.41666666666663</v>
      </c>
      <c r="N106" s="3">
        <f t="shared" si="105"/>
        <v>11.892361111111114</v>
      </c>
      <c r="P106" s="16">
        <f t="shared" si="67"/>
        <v>185.00000000000023</v>
      </c>
      <c r="Q106" s="3">
        <f t="shared" si="106"/>
        <v>3.083333333333337</v>
      </c>
      <c r="R106" s="3">
        <f t="shared" si="107"/>
        <v>0.12847222222222238</v>
      </c>
      <c r="T106" s="9">
        <f t="shared" si="108"/>
        <v>14905</v>
      </c>
      <c r="U106" s="3">
        <f t="shared" si="109"/>
        <v>248.41666666666666</v>
      </c>
      <c r="V106" s="3">
        <f t="shared" si="110"/>
        <v>10.350694444444445</v>
      </c>
      <c r="W106" s="17" t="s">
        <v>164</v>
      </c>
    </row>
    <row r="107" spans="1:23">
      <c r="A107" s="17" t="s">
        <v>144</v>
      </c>
      <c r="B107" s="6">
        <f t="shared" si="99"/>
        <v>5.9027777777777783E-2</v>
      </c>
      <c r="C107" s="12">
        <f t="shared" si="100"/>
        <v>42365</v>
      </c>
      <c r="E107" s="6">
        <v>0.17361111111111113</v>
      </c>
      <c r="F107" s="19">
        <v>42365</v>
      </c>
      <c r="H107" s="13">
        <f t="shared" si="66"/>
        <v>165</v>
      </c>
      <c r="I107" s="3">
        <f t="shared" si="101"/>
        <v>2.75</v>
      </c>
      <c r="J107" s="3">
        <f t="shared" si="102"/>
        <v>0.11458333333333333</v>
      </c>
      <c r="L107" s="9">
        <f t="shared" si="103"/>
        <v>17290</v>
      </c>
      <c r="M107" s="3">
        <f t="shared" si="104"/>
        <v>288.16666666666663</v>
      </c>
      <c r="N107" s="3">
        <f t="shared" si="105"/>
        <v>12.006944444444448</v>
      </c>
      <c r="P107" s="16">
        <f t="shared" si="67"/>
        <v>165</v>
      </c>
      <c r="Q107" s="3">
        <f t="shared" si="106"/>
        <v>2.75</v>
      </c>
      <c r="R107" s="3">
        <f t="shared" si="107"/>
        <v>0.11458333333333333</v>
      </c>
      <c r="T107" s="9">
        <f t="shared" si="108"/>
        <v>15070</v>
      </c>
      <c r="U107" s="3">
        <f t="shared" si="109"/>
        <v>251.16666666666666</v>
      </c>
      <c r="V107" s="3">
        <f t="shared" si="110"/>
        <v>10.465277777777779</v>
      </c>
      <c r="W107" s="17" t="s">
        <v>165</v>
      </c>
    </row>
    <row r="108" spans="1:23">
      <c r="A108" s="17" t="s">
        <v>145</v>
      </c>
      <c r="B108" s="6">
        <f t="shared" si="99"/>
        <v>0.17361111111111113</v>
      </c>
      <c r="C108" s="12">
        <f t="shared" si="100"/>
        <v>42365</v>
      </c>
      <c r="E108" s="6">
        <v>0.33333333333333331</v>
      </c>
      <c r="F108" s="19">
        <v>42365</v>
      </c>
      <c r="H108" s="13">
        <f t="shared" si="66"/>
        <v>229.99999999999994</v>
      </c>
      <c r="I108" s="3">
        <f t="shared" si="101"/>
        <v>3.8333333333333326</v>
      </c>
      <c r="J108" s="3">
        <f t="shared" si="102"/>
        <v>0.15972222222222218</v>
      </c>
      <c r="L108" s="9">
        <f t="shared" si="103"/>
        <v>17520</v>
      </c>
      <c r="M108" s="3">
        <f t="shared" si="104"/>
        <v>291.99999999999994</v>
      </c>
      <c r="N108" s="3">
        <f t="shared" si="105"/>
        <v>12.16666666666667</v>
      </c>
      <c r="P108" s="16">
        <f t="shared" si="67"/>
        <v>229.99999999999994</v>
      </c>
      <c r="Q108" s="3">
        <f t="shared" si="106"/>
        <v>3.8333333333333326</v>
      </c>
      <c r="R108" s="3">
        <f t="shared" si="107"/>
        <v>0.15972222222222218</v>
      </c>
      <c r="T108" s="9">
        <f t="shared" si="108"/>
        <v>15300</v>
      </c>
      <c r="U108" s="3">
        <f t="shared" si="109"/>
        <v>255</v>
      </c>
      <c r="V108" s="3">
        <f t="shared" si="110"/>
        <v>10.625</v>
      </c>
      <c r="W108" s="17" t="s">
        <v>166</v>
      </c>
    </row>
    <row r="109" spans="1:23">
      <c r="A109" s="17" t="s">
        <v>146</v>
      </c>
      <c r="B109" s="6">
        <f t="shared" si="99"/>
        <v>0.33333333333333331</v>
      </c>
      <c r="C109" s="12">
        <f t="shared" si="100"/>
        <v>42365</v>
      </c>
      <c r="E109" s="6">
        <v>0.50694444444444442</v>
      </c>
      <c r="F109" s="19">
        <v>42365</v>
      </c>
      <c r="H109" s="13">
        <f t="shared" si="66"/>
        <v>250</v>
      </c>
      <c r="I109" s="3">
        <f t="shared" si="101"/>
        <v>4.166666666666667</v>
      </c>
      <c r="J109" s="3">
        <f t="shared" si="102"/>
        <v>0.17361111111111113</v>
      </c>
      <c r="L109" s="9">
        <f t="shared" si="103"/>
        <v>17770</v>
      </c>
      <c r="M109" s="3">
        <f t="shared" si="104"/>
        <v>296.16666666666663</v>
      </c>
      <c r="N109" s="3">
        <f t="shared" si="105"/>
        <v>12.34027777777778</v>
      </c>
      <c r="P109" s="16">
        <f t="shared" si="67"/>
        <v>250</v>
      </c>
      <c r="Q109" s="3">
        <f t="shared" si="106"/>
        <v>4.166666666666667</v>
      </c>
      <c r="R109" s="3">
        <f t="shared" si="107"/>
        <v>0.17361111111111113</v>
      </c>
      <c r="T109" s="9">
        <f t="shared" si="108"/>
        <v>15550</v>
      </c>
      <c r="U109" s="3">
        <f t="shared" si="109"/>
        <v>259.16666666666669</v>
      </c>
      <c r="V109" s="3">
        <f t="shared" si="110"/>
        <v>10.798611111111111</v>
      </c>
      <c r="W109" s="17" t="s">
        <v>167</v>
      </c>
    </row>
    <row r="110" spans="1:23">
      <c r="A110" s="17" t="s">
        <v>148</v>
      </c>
      <c r="B110" s="6">
        <f t="shared" si="99"/>
        <v>0.50694444444444442</v>
      </c>
      <c r="C110" s="12">
        <f t="shared" si="100"/>
        <v>42365</v>
      </c>
      <c r="E110" s="6">
        <v>0.6875</v>
      </c>
      <c r="F110" s="19">
        <v>42365</v>
      </c>
      <c r="H110" s="13">
        <f t="shared" si="66"/>
        <v>260.00000000000006</v>
      </c>
      <c r="I110" s="3">
        <f t="shared" si="101"/>
        <v>4.3333333333333339</v>
      </c>
      <c r="J110" s="3">
        <f t="shared" si="102"/>
        <v>0.18055555555555558</v>
      </c>
      <c r="L110" s="9">
        <f t="shared" si="103"/>
        <v>18030</v>
      </c>
      <c r="M110" s="3">
        <f t="shared" si="104"/>
        <v>300.49999999999994</v>
      </c>
      <c r="N110" s="3">
        <f t="shared" si="105"/>
        <v>12.520833333333336</v>
      </c>
      <c r="P110" s="16">
        <f t="shared" si="67"/>
        <v>260.00000000000006</v>
      </c>
      <c r="Q110" s="3">
        <f t="shared" si="106"/>
        <v>4.3333333333333339</v>
      </c>
      <c r="R110" s="3">
        <f t="shared" si="107"/>
        <v>0.18055555555555558</v>
      </c>
      <c r="T110" s="9">
        <f t="shared" si="108"/>
        <v>15810</v>
      </c>
      <c r="U110" s="3">
        <f t="shared" si="109"/>
        <v>263.5</v>
      </c>
      <c r="V110" s="3">
        <f t="shared" si="110"/>
        <v>10.979166666666666</v>
      </c>
      <c r="W110" s="17" t="s">
        <v>168</v>
      </c>
    </row>
    <row r="111" spans="1:23">
      <c r="A111" s="17" t="s">
        <v>149</v>
      </c>
      <c r="B111" s="6">
        <f t="shared" si="99"/>
        <v>0.6875</v>
      </c>
      <c r="C111" s="12">
        <f t="shared" si="100"/>
        <v>42365</v>
      </c>
      <c r="E111" s="6">
        <v>0.70833333333333337</v>
      </c>
      <c r="F111" s="19">
        <v>42365</v>
      </c>
      <c r="H111" s="13">
        <f t="shared" si="66"/>
        <v>30.000000000000053</v>
      </c>
      <c r="I111" s="3">
        <f t="shared" si="101"/>
        <v>0.50000000000000089</v>
      </c>
      <c r="J111" s="3">
        <f t="shared" si="102"/>
        <v>2.083333333333337E-2</v>
      </c>
      <c r="L111" s="9">
        <f t="shared" si="103"/>
        <v>18060</v>
      </c>
      <c r="M111" s="3">
        <f t="shared" si="104"/>
        <v>300.99999999999994</v>
      </c>
      <c r="N111" s="3">
        <f t="shared" si="105"/>
        <v>12.54166666666667</v>
      </c>
      <c r="P111" s="16">
        <f t="shared" si="67"/>
        <v>30.000000000000053</v>
      </c>
      <c r="Q111" s="3">
        <f t="shared" si="106"/>
        <v>0.50000000000000089</v>
      </c>
      <c r="R111" s="3">
        <f t="shared" si="107"/>
        <v>2.083333333333337E-2</v>
      </c>
      <c r="T111" s="9">
        <f t="shared" si="108"/>
        <v>15840</v>
      </c>
      <c r="U111" s="3">
        <f t="shared" si="109"/>
        <v>264</v>
      </c>
      <c r="V111" s="3">
        <f t="shared" si="110"/>
        <v>11</v>
      </c>
      <c r="W111" s="17"/>
    </row>
    <row r="112" spans="1:23">
      <c r="A112" s="17" t="s">
        <v>80</v>
      </c>
      <c r="B112" s="6">
        <f t="shared" si="99"/>
        <v>0.70833333333333337</v>
      </c>
      <c r="C112" s="12">
        <f t="shared" si="100"/>
        <v>42365</v>
      </c>
      <c r="E112" s="6">
        <v>0.72916666666666663</v>
      </c>
      <c r="F112" s="19">
        <v>42365</v>
      </c>
      <c r="H112" s="13">
        <f t="shared" si="66"/>
        <v>29.999999999999893</v>
      </c>
      <c r="I112" s="3">
        <f t="shared" si="101"/>
        <v>0.49999999999999822</v>
      </c>
      <c r="J112" s="3">
        <f t="shared" si="102"/>
        <v>2.0833333333333259E-2</v>
      </c>
      <c r="L112" s="9">
        <f t="shared" si="103"/>
        <v>18090</v>
      </c>
      <c r="M112" s="3">
        <f t="shared" si="104"/>
        <v>301.49999999999994</v>
      </c>
      <c r="N112" s="3">
        <f t="shared" si="105"/>
        <v>12.562500000000004</v>
      </c>
      <c r="P112" s="16">
        <f t="shared" si="67"/>
        <v>29.999999999999893</v>
      </c>
      <c r="Q112" s="3">
        <f t="shared" si="106"/>
        <v>0.49999999999999822</v>
      </c>
      <c r="R112" s="3">
        <f t="shared" si="107"/>
        <v>2.0833333333333259E-2</v>
      </c>
      <c r="T112" s="9">
        <f t="shared" si="108"/>
        <v>15870</v>
      </c>
      <c r="U112" s="3">
        <f t="shared" si="109"/>
        <v>264.5</v>
      </c>
      <c r="V112" s="3">
        <f t="shared" si="110"/>
        <v>11.020833333333334</v>
      </c>
      <c r="W112" s="17"/>
    </row>
    <row r="113" spans="1:23" ht="30">
      <c r="A113" s="17" t="s">
        <v>150</v>
      </c>
      <c r="B113" s="6">
        <f t="shared" si="99"/>
        <v>0.72916666666666663</v>
      </c>
      <c r="C113" s="12">
        <f t="shared" si="100"/>
        <v>42365</v>
      </c>
      <c r="E113" s="6">
        <v>0.84375</v>
      </c>
      <c r="F113" s="19">
        <v>42365</v>
      </c>
      <c r="H113" s="13">
        <f t="shared" si="66"/>
        <v>165.00000000000006</v>
      </c>
      <c r="I113" s="3">
        <f t="shared" si="101"/>
        <v>2.7500000000000009</v>
      </c>
      <c r="J113" s="3">
        <f t="shared" si="102"/>
        <v>0.11458333333333337</v>
      </c>
      <c r="L113" s="9">
        <f t="shared" si="103"/>
        <v>18255</v>
      </c>
      <c r="M113" s="3">
        <f t="shared" si="104"/>
        <v>304.24999999999994</v>
      </c>
      <c r="N113" s="3">
        <f t="shared" si="105"/>
        <v>12.677083333333337</v>
      </c>
      <c r="P113" s="16">
        <f t="shared" si="67"/>
        <v>165.00000000000006</v>
      </c>
      <c r="Q113" s="3">
        <f t="shared" si="106"/>
        <v>2.7500000000000009</v>
      </c>
      <c r="R113" s="3">
        <f t="shared" si="107"/>
        <v>0.11458333333333337</v>
      </c>
      <c r="T113" s="9">
        <f t="shared" si="108"/>
        <v>16035</v>
      </c>
      <c r="U113" s="3">
        <f t="shared" si="109"/>
        <v>267.25</v>
      </c>
      <c r="V113" s="3">
        <f t="shared" si="110"/>
        <v>11.135416666666668</v>
      </c>
      <c r="W113" s="17"/>
    </row>
    <row r="114" spans="1:23" ht="30">
      <c r="A114" s="28" t="s">
        <v>154</v>
      </c>
      <c r="B114" s="29">
        <f t="shared" si="99"/>
        <v>0.84375</v>
      </c>
      <c r="C114" s="30">
        <f t="shared" si="100"/>
        <v>42365</v>
      </c>
      <c r="D114" s="31"/>
      <c r="E114" s="29">
        <v>0.89583333333333337</v>
      </c>
      <c r="F114" s="30">
        <v>42365</v>
      </c>
      <c r="G114" s="31"/>
      <c r="H114" s="32">
        <f t="shared" si="66"/>
        <v>75.000000000000057</v>
      </c>
      <c r="I114" s="33">
        <f t="shared" si="101"/>
        <v>1.2500000000000009</v>
      </c>
      <c r="J114" s="33">
        <f t="shared" si="102"/>
        <v>5.208333333333337E-2</v>
      </c>
      <c r="K114" s="31"/>
      <c r="L114" s="34">
        <f t="shared" si="103"/>
        <v>18330</v>
      </c>
      <c r="M114" s="33">
        <f t="shared" si="104"/>
        <v>305.49999999999994</v>
      </c>
      <c r="N114" s="33">
        <f t="shared" si="105"/>
        <v>12.729166666666671</v>
      </c>
      <c r="O114" s="31"/>
      <c r="P114" s="35">
        <f t="shared" si="67"/>
        <v>75.000000000000057</v>
      </c>
      <c r="Q114" s="33">
        <f t="shared" si="106"/>
        <v>1.2500000000000009</v>
      </c>
      <c r="R114" s="33">
        <f t="shared" si="107"/>
        <v>5.208333333333337E-2</v>
      </c>
      <c r="S114" s="31"/>
      <c r="T114" s="34">
        <f t="shared" si="108"/>
        <v>16110</v>
      </c>
      <c r="U114" s="33">
        <f t="shared" si="109"/>
        <v>268.5</v>
      </c>
      <c r="V114" s="33">
        <f t="shared" si="110"/>
        <v>11.187500000000002</v>
      </c>
      <c r="W114" s="28" t="s">
        <v>222</v>
      </c>
    </row>
    <row r="115" spans="1:23">
      <c r="A115" s="17" t="s">
        <v>111</v>
      </c>
      <c r="B115" s="6">
        <f t="shared" si="99"/>
        <v>0.89583333333333337</v>
      </c>
      <c r="C115" s="12">
        <f t="shared" si="100"/>
        <v>42365</v>
      </c>
      <c r="E115" s="6">
        <v>0.92708333333333337</v>
      </c>
      <c r="F115" s="19">
        <v>42365</v>
      </c>
      <c r="H115" s="13">
        <f t="shared" si="66"/>
        <v>45</v>
      </c>
      <c r="I115" s="3">
        <f t="shared" si="101"/>
        <v>0.75</v>
      </c>
      <c r="J115" s="3">
        <f t="shared" si="102"/>
        <v>3.125E-2</v>
      </c>
      <c r="L115" s="9">
        <f t="shared" si="103"/>
        <v>18375</v>
      </c>
      <c r="M115" s="3">
        <f t="shared" si="104"/>
        <v>306.24999999999994</v>
      </c>
      <c r="N115" s="3">
        <f t="shared" si="105"/>
        <v>12.760416666666671</v>
      </c>
      <c r="P115" s="16">
        <f t="shared" si="67"/>
        <v>45</v>
      </c>
      <c r="Q115" s="3">
        <f t="shared" si="106"/>
        <v>0.75</v>
      </c>
      <c r="R115" s="3">
        <f t="shared" si="107"/>
        <v>3.125E-2</v>
      </c>
      <c r="T115" s="9">
        <f t="shared" si="108"/>
        <v>16155</v>
      </c>
      <c r="U115" s="3">
        <f t="shared" si="109"/>
        <v>269.25</v>
      </c>
      <c r="V115" s="3">
        <f t="shared" si="110"/>
        <v>11.218750000000002</v>
      </c>
      <c r="W115" s="17"/>
    </row>
    <row r="116" spans="1:23">
      <c r="A116" s="17" t="s">
        <v>112</v>
      </c>
      <c r="B116" s="6">
        <f t="shared" si="99"/>
        <v>0.92708333333333337</v>
      </c>
      <c r="C116" s="12">
        <f t="shared" si="100"/>
        <v>42365</v>
      </c>
      <c r="E116" s="6">
        <v>0.9375</v>
      </c>
      <c r="F116" s="19">
        <v>42365</v>
      </c>
      <c r="H116" s="13">
        <f t="shared" si="66"/>
        <v>14.999999999999947</v>
      </c>
      <c r="I116" s="3">
        <f t="shared" si="101"/>
        <v>0.24999999999999911</v>
      </c>
      <c r="J116" s="3">
        <f t="shared" si="102"/>
        <v>1.041666666666663E-2</v>
      </c>
      <c r="L116" s="9">
        <f t="shared" si="103"/>
        <v>18390</v>
      </c>
      <c r="M116" s="3">
        <f t="shared" si="104"/>
        <v>306.49999999999994</v>
      </c>
      <c r="N116" s="3">
        <f t="shared" si="105"/>
        <v>12.770833333333337</v>
      </c>
      <c r="P116" s="16">
        <f t="shared" si="67"/>
        <v>14.999999999999947</v>
      </c>
      <c r="Q116" s="3">
        <f t="shared" si="106"/>
        <v>0.24999999999999911</v>
      </c>
      <c r="R116" s="3">
        <f t="shared" si="107"/>
        <v>1.041666666666663E-2</v>
      </c>
      <c r="T116" s="9">
        <f t="shared" si="108"/>
        <v>16170</v>
      </c>
      <c r="U116" s="3">
        <f t="shared" si="109"/>
        <v>269.5</v>
      </c>
      <c r="V116" s="3">
        <f t="shared" si="110"/>
        <v>11.229166666666668</v>
      </c>
      <c r="W116" s="17"/>
    </row>
    <row r="117" spans="1:23" ht="30">
      <c r="A117" s="17" t="s">
        <v>169</v>
      </c>
      <c r="B117" s="6">
        <f t="shared" si="99"/>
        <v>0.9375</v>
      </c>
      <c r="C117" s="12">
        <f t="shared" si="100"/>
        <v>42365</v>
      </c>
      <c r="E117" s="6">
        <v>1.0416666666666666E-2</v>
      </c>
      <c r="F117" s="19">
        <v>42366</v>
      </c>
      <c r="H117" s="13">
        <f t="shared" si="66"/>
        <v>105</v>
      </c>
      <c r="I117" s="3">
        <f t="shared" si="101"/>
        <v>1.75</v>
      </c>
      <c r="J117" s="3">
        <f t="shared" si="102"/>
        <v>7.2916666666666671E-2</v>
      </c>
      <c r="L117" s="9">
        <f t="shared" si="103"/>
        <v>18495</v>
      </c>
      <c r="M117" s="3">
        <f t="shared" si="104"/>
        <v>308.24999999999994</v>
      </c>
      <c r="N117" s="3">
        <f t="shared" si="105"/>
        <v>12.843750000000004</v>
      </c>
      <c r="P117" s="16">
        <f t="shared" si="67"/>
        <v>105</v>
      </c>
      <c r="Q117" s="3">
        <f t="shared" si="106"/>
        <v>1.75</v>
      </c>
      <c r="R117" s="3">
        <f t="shared" si="107"/>
        <v>7.2916666666666671E-2</v>
      </c>
      <c r="T117" s="9">
        <f t="shared" si="108"/>
        <v>16275</v>
      </c>
      <c r="U117" s="3">
        <f t="shared" si="109"/>
        <v>271.25</v>
      </c>
      <c r="V117" s="3">
        <f t="shared" si="110"/>
        <v>11.302083333333334</v>
      </c>
      <c r="W117" s="17" t="s">
        <v>211</v>
      </c>
    </row>
    <row r="118" spans="1:23">
      <c r="A118" s="17" t="s">
        <v>118</v>
      </c>
      <c r="B118" s="6">
        <f t="shared" si="99"/>
        <v>1.0416666666666666E-2</v>
      </c>
      <c r="C118" s="12">
        <f t="shared" si="100"/>
        <v>42366</v>
      </c>
      <c r="E118" s="6">
        <v>4.1666666666666664E-2</v>
      </c>
      <c r="F118" s="19">
        <v>42366</v>
      </c>
      <c r="H118" s="13">
        <f t="shared" si="66"/>
        <v>45</v>
      </c>
      <c r="I118" s="3">
        <f t="shared" si="101"/>
        <v>0.75</v>
      </c>
      <c r="J118" s="3">
        <f t="shared" si="102"/>
        <v>3.125E-2</v>
      </c>
      <c r="L118" s="9">
        <f t="shared" si="103"/>
        <v>18540</v>
      </c>
      <c r="M118" s="3">
        <f t="shared" si="104"/>
        <v>308.99999999999994</v>
      </c>
      <c r="N118" s="3">
        <f t="shared" si="105"/>
        <v>12.875000000000004</v>
      </c>
      <c r="P118" s="16">
        <f t="shared" si="67"/>
        <v>45</v>
      </c>
      <c r="Q118" s="3">
        <f t="shared" si="106"/>
        <v>0.75</v>
      </c>
      <c r="R118" s="3">
        <f t="shared" si="107"/>
        <v>3.125E-2</v>
      </c>
      <c r="T118" s="9">
        <f t="shared" si="108"/>
        <v>16320</v>
      </c>
      <c r="U118" s="3">
        <f t="shared" si="109"/>
        <v>272</v>
      </c>
      <c r="V118" s="3">
        <f t="shared" si="110"/>
        <v>11.333333333333334</v>
      </c>
      <c r="W118" s="17"/>
    </row>
    <row r="119" spans="1:23">
      <c r="A119" s="17" t="s">
        <v>170</v>
      </c>
      <c r="B119" s="6">
        <f t="shared" si="99"/>
        <v>4.1666666666666664E-2</v>
      </c>
      <c r="C119" s="12">
        <f t="shared" si="100"/>
        <v>42366</v>
      </c>
      <c r="E119" s="6">
        <v>6.25E-2</v>
      </c>
      <c r="F119" s="19">
        <v>42366</v>
      </c>
      <c r="H119" s="13">
        <f t="shared" si="66"/>
        <v>30.000000000000004</v>
      </c>
      <c r="I119" s="3">
        <f t="shared" si="101"/>
        <v>0.50000000000000011</v>
      </c>
      <c r="J119" s="3">
        <f t="shared" si="102"/>
        <v>2.0833333333333339E-2</v>
      </c>
      <c r="L119" s="9">
        <f t="shared" si="103"/>
        <v>18570</v>
      </c>
      <c r="M119" s="3">
        <f t="shared" si="104"/>
        <v>309.49999999999994</v>
      </c>
      <c r="N119" s="3">
        <f t="shared" si="105"/>
        <v>12.895833333333337</v>
      </c>
      <c r="P119" s="16">
        <f t="shared" si="67"/>
        <v>30.000000000000004</v>
      </c>
      <c r="Q119" s="3">
        <f t="shared" si="106"/>
        <v>0.50000000000000011</v>
      </c>
      <c r="R119" s="3">
        <f t="shared" si="107"/>
        <v>2.0833333333333339E-2</v>
      </c>
      <c r="T119" s="9">
        <f t="shared" si="108"/>
        <v>16350</v>
      </c>
      <c r="U119" s="3">
        <f t="shared" si="109"/>
        <v>272.5</v>
      </c>
      <c r="V119" s="3">
        <f t="shared" si="110"/>
        <v>11.354166666666668</v>
      </c>
      <c r="W119" s="17"/>
    </row>
    <row r="120" spans="1:23">
      <c r="A120" s="17" t="s">
        <v>120</v>
      </c>
      <c r="B120" s="6">
        <f t="shared" si="99"/>
        <v>6.25E-2</v>
      </c>
      <c r="C120" s="12">
        <f t="shared" si="100"/>
        <v>42366</v>
      </c>
      <c r="E120" s="6">
        <v>8.3333333333333329E-2</v>
      </c>
      <c r="F120" s="19">
        <v>42366</v>
      </c>
      <c r="H120" s="13">
        <f t="shared" si="66"/>
        <v>29.999999999999993</v>
      </c>
      <c r="I120" s="3">
        <f t="shared" si="101"/>
        <v>0.49999999999999989</v>
      </c>
      <c r="J120" s="3">
        <f t="shared" si="102"/>
        <v>2.0833333333333329E-2</v>
      </c>
      <c r="L120" s="9">
        <f t="shared" si="103"/>
        <v>18600</v>
      </c>
      <c r="M120" s="3">
        <f t="shared" si="104"/>
        <v>309.99999999999994</v>
      </c>
      <c r="N120" s="3">
        <f t="shared" si="105"/>
        <v>12.916666666666671</v>
      </c>
      <c r="P120" s="16">
        <f t="shared" si="67"/>
        <v>29.999999999999993</v>
      </c>
      <c r="Q120" s="3">
        <f t="shared" si="106"/>
        <v>0.49999999999999989</v>
      </c>
      <c r="R120" s="3">
        <f t="shared" si="107"/>
        <v>2.0833333333333329E-2</v>
      </c>
      <c r="T120" s="9">
        <f t="shared" si="108"/>
        <v>16380</v>
      </c>
      <c r="U120" s="3">
        <f t="shared" si="109"/>
        <v>273</v>
      </c>
      <c r="V120" s="3">
        <f t="shared" si="110"/>
        <v>11.375000000000002</v>
      </c>
      <c r="W120" s="17"/>
    </row>
    <row r="121" spans="1:23" ht="30">
      <c r="A121" s="17" t="s">
        <v>171</v>
      </c>
      <c r="B121" s="6">
        <f t="shared" ref="B121" si="111">E120</f>
        <v>8.3333333333333329E-2</v>
      </c>
      <c r="C121" s="12">
        <f t="shared" ref="C121" si="112">F120</f>
        <v>42366</v>
      </c>
      <c r="E121" s="6">
        <v>0.13541666666666666</v>
      </c>
      <c r="F121" s="19">
        <v>42366</v>
      </c>
      <c r="H121" s="13">
        <f t="shared" si="66"/>
        <v>75</v>
      </c>
      <c r="I121" s="3">
        <f t="shared" ref="I121" si="113">H121/60</f>
        <v>1.25</v>
      </c>
      <c r="J121" s="3">
        <f t="shared" ref="J121" si="114">I121/24</f>
        <v>5.2083333333333336E-2</v>
      </c>
      <c r="L121" s="9">
        <f t="shared" ref="L121" si="115">L120+H121</f>
        <v>18675</v>
      </c>
      <c r="M121" s="3">
        <f t="shared" ref="M121" si="116">M120+I121</f>
        <v>311.24999999999994</v>
      </c>
      <c r="N121" s="3">
        <f t="shared" ref="N121" si="117">N120+J121</f>
        <v>12.968750000000005</v>
      </c>
      <c r="P121" s="16">
        <f t="shared" si="67"/>
        <v>75</v>
      </c>
      <c r="Q121" s="3">
        <f t="shared" ref="Q121" si="118">P121/60</f>
        <v>1.25</v>
      </c>
      <c r="R121" s="3">
        <f t="shared" ref="R121" si="119">Q121/24</f>
        <v>5.2083333333333336E-2</v>
      </c>
      <c r="T121" s="9">
        <f t="shared" ref="T121" si="120">T120+P121</f>
        <v>16455</v>
      </c>
      <c r="U121" s="3">
        <f t="shared" ref="U121" si="121">U120+Q121</f>
        <v>274.25</v>
      </c>
      <c r="V121" s="3">
        <f t="shared" ref="V121" si="122">V120+R121</f>
        <v>11.427083333333336</v>
      </c>
      <c r="W121" s="17"/>
    </row>
    <row r="122" spans="1:23">
      <c r="A122" s="17" t="s">
        <v>180</v>
      </c>
      <c r="B122" s="6">
        <f t="shared" ref="B122:B185" si="123">E121</f>
        <v>0.13541666666666666</v>
      </c>
      <c r="C122" s="12">
        <f t="shared" ref="C122:C185" si="124">F121</f>
        <v>42366</v>
      </c>
      <c r="E122" s="6">
        <v>0.2638888888888889</v>
      </c>
      <c r="F122" s="19">
        <v>42366</v>
      </c>
      <c r="H122" s="13">
        <f t="shared" si="66"/>
        <v>185.00000000000003</v>
      </c>
      <c r="I122" s="3">
        <f t="shared" ref="I122:I185" si="125">H122/60</f>
        <v>3.0833333333333339</v>
      </c>
      <c r="J122" s="3">
        <f t="shared" ref="J122:J185" si="126">I122/24</f>
        <v>0.12847222222222224</v>
      </c>
      <c r="L122" s="9">
        <f t="shared" ref="L122:L185" si="127">L121+H122</f>
        <v>18860</v>
      </c>
      <c r="M122" s="3">
        <f t="shared" ref="M122:M185" si="128">M121+I122</f>
        <v>314.33333333333326</v>
      </c>
      <c r="N122" s="3">
        <f t="shared" ref="N122:N185" si="129">N121+J122</f>
        <v>13.097222222222227</v>
      </c>
      <c r="P122" s="16">
        <f t="shared" si="67"/>
        <v>185.00000000000003</v>
      </c>
      <c r="Q122" s="3">
        <f t="shared" ref="Q122:Q185" si="130">P122/60</f>
        <v>3.0833333333333339</v>
      </c>
      <c r="R122" s="3">
        <f t="shared" ref="R122:R185" si="131">Q122/24</f>
        <v>0.12847222222222224</v>
      </c>
      <c r="T122" s="9">
        <f t="shared" ref="T122:T185" si="132">T121+P122</f>
        <v>16640</v>
      </c>
      <c r="U122" s="3">
        <f t="shared" ref="U122:U185" si="133">U121+Q122</f>
        <v>277.33333333333331</v>
      </c>
      <c r="V122" s="3">
        <f t="shared" ref="V122:V185" si="134">V121+R122</f>
        <v>11.555555555555557</v>
      </c>
      <c r="W122" s="17" t="s">
        <v>172</v>
      </c>
    </row>
    <row r="123" spans="1:23">
      <c r="A123" s="17" t="s">
        <v>181</v>
      </c>
      <c r="B123" s="6">
        <f t="shared" si="123"/>
        <v>0.2638888888888889</v>
      </c>
      <c r="C123" s="12">
        <f t="shared" si="124"/>
        <v>42366</v>
      </c>
      <c r="E123" s="6">
        <v>0.39583333333333331</v>
      </c>
      <c r="F123" s="19">
        <v>42366</v>
      </c>
      <c r="H123" s="13">
        <f t="shared" si="66"/>
        <v>189.99999999999997</v>
      </c>
      <c r="I123" s="3">
        <f t="shared" si="125"/>
        <v>3.1666666666666661</v>
      </c>
      <c r="J123" s="3">
        <f t="shared" si="126"/>
        <v>0.13194444444444442</v>
      </c>
      <c r="L123" s="9">
        <f t="shared" si="127"/>
        <v>19050</v>
      </c>
      <c r="M123" s="3">
        <f t="shared" si="128"/>
        <v>317.49999999999994</v>
      </c>
      <c r="N123" s="3">
        <f t="shared" si="129"/>
        <v>13.229166666666671</v>
      </c>
      <c r="P123" s="16">
        <f t="shared" si="67"/>
        <v>189.99999999999997</v>
      </c>
      <c r="Q123" s="3">
        <f t="shared" si="130"/>
        <v>3.1666666666666661</v>
      </c>
      <c r="R123" s="3">
        <f t="shared" si="131"/>
        <v>0.13194444444444442</v>
      </c>
      <c r="T123" s="9">
        <f t="shared" si="132"/>
        <v>16830</v>
      </c>
      <c r="U123" s="3">
        <f t="shared" si="133"/>
        <v>280.5</v>
      </c>
      <c r="V123" s="3">
        <f t="shared" si="134"/>
        <v>11.687500000000002</v>
      </c>
      <c r="W123" s="37" t="s">
        <v>173</v>
      </c>
    </row>
    <row r="124" spans="1:23">
      <c r="A124" s="17" t="s">
        <v>182</v>
      </c>
      <c r="B124" s="6">
        <f t="shared" si="123"/>
        <v>0.39583333333333331</v>
      </c>
      <c r="C124" s="12">
        <f t="shared" si="124"/>
        <v>42366</v>
      </c>
      <c r="E124" s="6">
        <v>0.53819444444444442</v>
      </c>
      <c r="F124" s="19">
        <v>42366</v>
      </c>
      <c r="H124" s="13">
        <f t="shared" si="66"/>
        <v>205</v>
      </c>
      <c r="I124" s="3">
        <f t="shared" si="125"/>
        <v>3.4166666666666665</v>
      </c>
      <c r="J124" s="3">
        <f t="shared" si="126"/>
        <v>0.1423611111111111</v>
      </c>
      <c r="L124" s="9">
        <f t="shared" si="127"/>
        <v>19255</v>
      </c>
      <c r="M124" s="3">
        <f t="shared" si="128"/>
        <v>320.91666666666663</v>
      </c>
      <c r="N124" s="3">
        <f t="shared" si="129"/>
        <v>13.371527777777782</v>
      </c>
      <c r="P124" s="16">
        <f t="shared" si="67"/>
        <v>205</v>
      </c>
      <c r="Q124" s="3">
        <f t="shared" si="130"/>
        <v>3.4166666666666665</v>
      </c>
      <c r="R124" s="3">
        <f t="shared" si="131"/>
        <v>0.1423611111111111</v>
      </c>
      <c r="T124" s="9">
        <f t="shared" si="132"/>
        <v>17035</v>
      </c>
      <c r="U124" s="3">
        <f t="shared" si="133"/>
        <v>283.91666666666669</v>
      </c>
      <c r="V124" s="3">
        <f t="shared" si="134"/>
        <v>11.829861111111112</v>
      </c>
      <c r="W124" s="37" t="s">
        <v>174</v>
      </c>
    </row>
    <row r="125" spans="1:23">
      <c r="A125" s="17" t="s">
        <v>183</v>
      </c>
      <c r="B125" s="6">
        <f t="shared" si="123"/>
        <v>0.53819444444444442</v>
      </c>
      <c r="C125" s="12">
        <f t="shared" si="124"/>
        <v>42366</v>
      </c>
      <c r="E125" s="6">
        <v>0.67708333333333337</v>
      </c>
      <c r="F125" s="19">
        <v>42366</v>
      </c>
      <c r="H125" s="13">
        <f t="shared" si="66"/>
        <v>200.00000000000009</v>
      </c>
      <c r="I125" s="3">
        <f t="shared" si="125"/>
        <v>3.3333333333333348</v>
      </c>
      <c r="J125" s="3">
        <f t="shared" si="126"/>
        <v>0.13888888888888895</v>
      </c>
      <c r="L125" s="9">
        <f t="shared" si="127"/>
        <v>19455</v>
      </c>
      <c r="M125" s="3">
        <f t="shared" si="128"/>
        <v>324.24999999999994</v>
      </c>
      <c r="N125" s="3">
        <f t="shared" si="129"/>
        <v>13.510416666666671</v>
      </c>
      <c r="P125" s="16">
        <f t="shared" si="67"/>
        <v>200.00000000000009</v>
      </c>
      <c r="Q125" s="3">
        <f t="shared" si="130"/>
        <v>3.3333333333333348</v>
      </c>
      <c r="R125" s="3">
        <f t="shared" si="131"/>
        <v>0.13888888888888895</v>
      </c>
      <c r="T125" s="9">
        <f t="shared" si="132"/>
        <v>17235</v>
      </c>
      <c r="U125" s="3">
        <f t="shared" si="133"/>
        <v>287.25</v>
      </c>
      <c r="V125" s="3">
        <f t="shared" si="134"/>
        <v>11.968750000000002</v>
      </c>
      <c r="W125" s="37" t="s">
        <v>175</v>
      </c>
    </row>
    <row r="126" spans="1:23">
      <c r="A126" s="17" t="s">
        <v>184</v>
      </c>
      <c r="B126" s="6">
        <f t="shared" si="123"/>
        <v>0.67708333333333337</v>
      </c>
      <c r="C126" s="12">
        <f t="shared" si="124"/>
        <v>42366</v>
      </c>
      <c r="E126" s="6">
        <v>0.95138888888888884</v>
      </c>
      <c r="F126" s="19">
        <v>42366</v>
      </c>
      <c r="H126" s="13">
        <f t="shared" si="66"/>
        <v>394.99999999999989</v>
      </c>
      <c r="I126" s="3">
        <f t="shared" si="125"/>
        <v>6.5833333333333313</v>
      </c>
      <c r="J126" s="3">
        <f t="shared" si="126"/>
        <v>0.27430555555555547</v>
      </c>
      <c r="L126" s="9">
        <f t="shared" si="127"/>
        <v>19850</v>
      </c>
      <c r="M126" s="3">
        <f t="shared" si="128"/>
        <v>330.83333333333326</v>
      </c>
      <c r="N126" s="3">
        <f t="shared" si="129"/>
        <v>13.784722222222227</v>
      </c>
      <c r="P126" s="16">
        <f t="shared" si="67"/>
        <v>394.99999999999989</v>
      </c>
      <c r="Q126" s="3">
        <f t="shared" si="130"/>
        <v>6.5833333333333313</v>
      </c>
      <c r="R126" s="3">
        <f t="shared" si="131"/>
        <v>0.27430555555555547</v>
      </c>
      <c r="T126" s="9">
        <f t="shared" si="132"/>
        <v>17630</v>
      </c>
      <c r="U126" s="3">
        <f t="shared" si="133"/>
        <v>293.83333333333331</v>
      </c>
      <c r="V126" s="3">
        <f t="shared" si="134"/>
        <v>12.243055555555557</v>
      </c>
      <c r="W126" s="37" t="s">
        <v>176</v>
      </c>
    </row>
    <row r="127" spans="1:23">
      <c r="A127" s="17" t="s">
        <v>185</v>
      </c>
      <c r="B127" s="6">
        <f t="shared" si="123"/>
        <v>0.95138888888888884</v>
      </c>
      <c r="C127" s="12">
        <f t="shared" si="124"/>
        <v>42366</v>
      </c>
      <c r="E127" s="6">
        <v>0.19444444444444445</v>
      </c>
      <c r="F127" s="19">
        <v>42367</v>
      </c>
      <c r="H127" s="13">
        <f t="shared" si="66"/>
        <v>350</v>
      </c>
      <c r="I127" s="3">
        <f t="shared" si="125"/>
        <v>5.833333333333333</v>
      </c>
      <c r="J127" s="3">
        <f t="shared" si="126"/>
        <v>0.24305555555555555</v>
      </c>
      <c r="L127" s="9">
        <f t="shared" si="127"/>
        <v>20200</v>
      </c>
      <c r="M127" s="3">
        <f t="shared" si="128"/>
        <v>336.66666666666657</v>
      </c>
      <c r="N127" s="3">
        <f t="shared" si="129"/>
        <v>14.027777777777782</v>
      </c>
      <c r="P127" s="16">
        <f t="shared" si="67"/>
        <v>350</v>
      </c>
      <c r="Q127" s="3">
        <f t="shared" si="130"/>
        <v>5.833333333333333</v>
      </c>
      <c r="R127" s="3">
        <f t="shared" si="131"/>
        <v>0.24305555555555555</v>
      </c>
      <c r="T127" s="9">
        <f t="shared" si="132"/>
        <v>17980</v>
      </c>
      <c r="U127" s="3">
        <f t="shared" si="133"/>
        <v>299.66666666666663</v>
      </c>
      <c r="V127" s="3">
        <f t="shared" si="134"/>
        <v>12.486111111111112</v>
      </c>
      <c r="W127" s="37" t="s">
        <v>177</v>
      </c>
    </row>
    <row r="128" spans="1:23">
      <c r="A128" s="17" t="s">
        <v>186</v>
      </c>
      <c r="B128" s="6">
        <f t="shared" si="123"/>
        <v>0.19444444444444445</v>
      </c>
      <c r="C128" s="12">
        <f t="shared" si="124"/>
        <v>42367</v>
      </c>
      <c r="E128" s="6">
        <v>0.3888888888888889</v>
      </c>
      <c r="F128" s="19">
        <v>42367</v>
      </c>
      <c r="H128" s="13">
        <f t="shared" si="66"/>
        <v>280</v>
      </c>
      <c r="I128" s="3">
        <f t="shared" si="125"/>
        <v>4.666666666666667</v>
      </c>
      <c r="J128" s="3">
        <f t="shared" si="126"/>
        <v>0.19444444444444445</v>
      </c>
      <c r="L128" s="9">
        <f t="shared" si="127"/>
        <v>20480</v>
      </c>
      <c r="M128" s="3">
        <f t="shared" si="128"/>
        <v>341.33333333333326</v>
      </c>
      <c r="N128" s="3">
        <f t="shared" si="129"/>
        <v>14.222222222222227</v>
      </c>
      <c r="P128" s="16">
        <f t="shared" si="67"/>
        <v>280</v>
      </c>
      <c r="Q128" s="3">
        <f t="shared" si="130"/>
        <v>4.666666666666667</v>
      </c>
      <c r="R128" s="3">
        <f t="shared" si="131"/>
        <v>0.19444444444444445</v>
      </c>
      <c r="T128" s="9">
        <f t="shared" si="132"/>
        <v>18260</v>
      </c>
      <c r="U128" s="3">
        <f t="shared" si="133"/>
        <v>304.33333333333331</v>
      </c>
      <c r="V128" s="3">
        <f t="shared" si="134"/>
        <v>12.680555555555557</v>
      </c>
      <c r="W128" s="37" t="s">
        <v>178</v>
      </c>
    </row>
    <row r="129" spans="1:23">
      <c r="A129" s="17" t="s">
        <v>188</v>
      </c>
      <c r="B129" s="6">
        <f t="shared" si="123"/>
        <v>0.3888888888888889</v>
      </c>
      <c r="C129" s="12">
        <f t="shared" si="124"/>
        <v>42367</v>
      </c>
      <c r="E129" s="6">
        <v>0.56597222222222221</v>
      </c>
      <c r="F129" s="19">
        <v>42367</v>
      </c>
      <c r="H129" s="13">
        <f t="shared" si="66"/>
        <v>254.99999999999997</v>
      </c>
      <c r="I129" s="3">
        <f t="shared" si="125"/>
        <v>4.2499999999999991</v>
      </c>
      <c r="J129" s="3">
        <f t="shared" si="126"/>
        <v>0.17708333333333329</v>
      </c>
      <c r="L129" s="9">
        <f t="shared" si="127"/>
        <v>20735</v>
      </c>
      <c r="M129" s="3">
        <f t="shared" si="128"/>
        <v>345.58333333333326</v>
      </c>
      <c r="N129" s="3">
        <f t="shared" si="129"/>
        <v>14.399305555555561</v>
      </c>
      <c r="P129" s="16">
        <f t="shared" si="67"/>
        <v>254.99999999999997</v>
      </c>
      <c r="Q129" s="3">
        <f t="shared" si="130"/>
        <v>4.2499999999999991</v>
      </c>
      <c r="R129" s="3">
        <f t="shared" si="131"/>
        <v>0.17708333333333329</v>
      </c>
      <c r="T129" s="9">
        <f t="shared" si="132"/>
        <v>18515</v>
      </c>
      <c r="U129" s="3">
        <f t="shared" si="133"/>
        <v>308.58333333333331</v>
      </c>
      <c r="V129" s="3">
        <f t="shared" si="134"/>
        <v>12.857638888888891</v>
      </c>
      <c r="W129" s="37" t="s">
        <v>179</v>
      </c>
    </row>
    <row r="130" spans="1:23">
      <c r="A130" s="17" t="s">
        <v>189</v>
      </c>
      <c r="B130" s="6">
        <f t="shared" si="123"/>
        <v>0.56597222222222221</v>
      </c>
      <c r="C130" s="12">
        <f t="shared" si="124"/>
        <v>42367</v>
      </c>
      <c r="E130" s="6">
        <v>0.77777777777777779</v>
      </c>
      <c r="F130" s="19">
        <v>42367</v>
      </c>
      <c r="H130" s="13">
        <f t="shared" si="66"/>
        <v>305.00000000000006</v>
      </c>
      <c r="I130" s="3">
        <f t="shared" si="125"/>
        <v>5.0833333333333339</v>
      </c>
      <c r="J130" s="3">
        <f t="shared" si="126"/>
        <v>0.21180555555555558</v>
      </c>
      <c r="L130" s="9">
        <f t="shared" si="127"/>
        <v>21040</v>
      </c>
      <c r="M130" s="3">
        <f t="shared" si="128"/>
        <v>350.66666666666657</v>
      </c>
      <c r="N130" s="3">
        <f t="shared" si="129"/>
        <v>14.611111111111116</v>
      </c>
      <c r="P130" s="16">
        <f t="shared" si="67"/>
        <v>305.00000000000006</v>
      </c>
      <c r="Q130" s="3">
        <f t="shared" si="130"/>
        <v>5.0833333333333339</v>
      </c>
      <c r="R130" s="3">
        <f t="shared" si="131"/>
        <v>0.21180555555555558</v>
      </c>
      <c r="T130" s="9">
        <f t="shared" si="132"/>
        <v>18820</v>
      </c>
      <c r="U130" s="3">
        <f t="shared" si="133"/>
        <v>313.66666666666663</v>
      </c>
      <c r="V130" s="3">
        <f t="shared" si="134"/>
        <v>13.069444444444446</v>
      </c>
      <c r="W130" s="37" t="s">
        <v>187</v>
      </c>
    </row>
    <row r="131" spans="1:23">
      <c r="A131" s="17" t="s">
        <v>190</v>
      </c>
      <c r="B131" s="6">
        <f t="shared" si="123"/>
        <v>0.77777777777777779</v>
      </c>
      <c r="C131" s="12">
        <f t="shared" si="124"/>
        <v>42367</v>
      </c>
      <c r="E131" s="6">
        <v>0.91666666666666663</v>
      </c>
      <c r="F131" s="19">
        <v>42367</v>
      </c>
      <c r="H131" s="13">
        <f t="shared" si="66"/>
        <v>199.99999999999994</v>
      </c>
      <c r="I131" s="3">
        <f t="shared" si="125"/>
        <v>3.3333333333333326</v>
      </c>
      <c r="J131" s="3">
        <f t="shared" si="126"/>
        <v>0.13888888888888887</v>
      </c>
      <c r="L131" s="9">
        <f t="shared" si="127"/>
        <v>21240</v>
      </c>
      <c r="M131" s="3">
        <f t="shared" si="128"/>
        <v>353.99999999999989</v>
      </c>
      <c r="N131" s="3">
        <f t="shared" si="129"/>
        <v>14.750000000000005</v>
      </c>
      <c r="P131" s="16">
        <f t="shared" si="67"/>
        <v>199.99999999999994</v>
      </c>
      <c r="Q131" s="3">
        <f t="shared" si="130"/>
        <v>3.3333333333333326</v>
      </c>
      <c r="R131" s="3">
        <f t="shared" si="131"/>
        <v>0.13888888888888887</v>
      </c>
      <c r="T131" s="9">
        <f t="shared" si="132"/>
        <v>19020</v>
      </c>
      <c r="U131" s="3">
        <f t="shared" si="133"/>
        <v>316.99999999999994</v>
      </c>
      <c r="V131" s="3">
        <f t="shared" si="134"/>
        <v>13.208333333333336</v>
      </c>
      <c r="W131" s="37" t="s">
        <v>191</v>
      </c>
    </row>
    <row r="132" spans="1:23" ht="45">
      <c r="A132" s="17" t="s">
        <v>193</v>
      </c>
      <c r="B132" s="6">
        <f t="shared" si="123"/>
        <v>0.91666666666666663</v>
      </c>
      <c r="C132" s="12">
        <f t="shared" si="124"/>
        <v>42367</v>
      </c>
      <c r="E132" s="6">
        <v>4.1666666666666664E-2</v>
      </c>
      <c r="F132" s="19">
        <v>42368</v>
      </c>
      <c r="H132" s="13">
        <f t="shared" si="66"/>
        <v>180</v>
      </c>
      <c r="I132" s="3">
        <f t="shared" si="125"/>
        <v>3</v>
      </c>
      <c r="J132" s="3">
        <f t="shared" si="126"/>
        <v>0.125</v>
      </c>
      <c r="L132" s="9">
        <f t="shared" si="127"/>
        <v>21420</v>
      </c>
      <c r="M132" s="3">
        <f t="shared" si="128"/>
        <v>356.99999999999989</v>
      </c>
      <c r="N132" s="3">
        <f t="shared" si="129"/>
        <v>14.875000000000005</v>
      </c>
      <c r="P132" s="16">
        <f t="shared" si="67"/>
        <v>180</v>
      </c>
      <c r="Q132" s="3">
        <f t="shared" si="130"/>
        <v>3</v>
      </c>
      <c r="R132" s="3">
        <f t="shared" si="131"/>
        <v>0.125</v>
      </c>
      <c r="T132" s="9">
        <f t="shared" si="132"/>
        <v>19200</v>
      </c>
      <c r="U132" s="3">
        <f t="shared" si="133"/>
        <v>319.99999999999994</v>
      </c>
      <c r="V132" s="3">
        <f t="shared" si="134"/>
        <v>13.333333333333336</v>
      </c>
      <c r="W132" s="17" t="s">
        <v>192</v>
      </c>
    </row>
    <row r="133" spans="1:23">
      <c r="A133" s="17" t="s">
        <v>194</v>
      </c>
      <c r="B133" s="6">
        <f t="shared" si="123"/>
        <v>4.1666666666666664E-2</v>
      </c>
      <c r="C133" s="12">
        <f t="shared" si="124"/>
        <v>42368</v>
      </c>
      <c r="E133" s="6">
        <v>8.3333333333333329E-2</v>
      </c>
      <c r="F133" s="19">
        <v>42368</v>
      </c>
      <c r="H133" s="13">
        <f t="shared" si="66"/>
        <v>60</v>
      </c>
      <c r="I133" s="3">
        <f t="shared" si="125"/>
        <v>1</v>
      </c>
      <c r="J133" s="3">
        <f t="shared" si="126"/>
        <v>4.1666666666666664E-2</v>
      </c>
      <c r="L133" s="9">
        <f t="shared" si="127"/>
        <v>21480</v>
      </c>
      <c r="M133" s="3">
        <f t="shared" si="128"/>
        <v>357.99999999999989</v>
      </c>
      <c r="N133" s="3">
        <f t="shared" si="129"/>
        <v>14.916666666666671</v>
      </c>
      <c r="P133" s="16">
        <f t="shared" si="67"/>
        <v>60</v>
      </c>
      <c r="Q133" s="3">
        <f t="shared" si="130"/>
        <v>1</v>
      </c>
      <c r="R133" s="3">
        <f t="shared" si="131"/>
        <v>4.1666666666666664E-2</v>
      </c>
      <c r="T133" s="9">
        <f t="shared" si="132"/>
        <v>19260</v>
      </c>
      <c r="U133" s="3">
        <f t="shared" si="133"/>
        <v>320.99999999999994</v>
      </c>
      <c r="V133" s="3">
        <f t="shared" si="134"/>
        <v>13.375000000000002</v>
      </c>
      <c r="W133" s="17"/>
    </row>
    <row r="134" spans="1:23" ht="30">
      <c r="A134" s="17" t="s">
        <v>195</v>
      </c>
      <c r="B134" s="6">
        <f t="shared" si="123"/>
        <v>8.3333333333333329E-2</v>
      </c>
      <c r="C134" s="12">
        <f t="shared" si="124"/>
        <v>42368</v>
      </c>
      <c r="E134" s="6">
        <v>0.10416666666666667</v>
      </c>
      <c r="F134" s="19">
        <v>42368</v>
      </c>
      <c r="H134" s="13">
        <f t="shared" si="66"/>
        <v>30.000000000000014</v>
      </c>
      <c r="I134" s="3">
        <f t="shared" si="125"/>
        <v>0.50000000000000022</v>
      </c>
      <c r="J134" s="3">
        <f t="shared" si="126"/>
        <v>2.0833333333333343E-2</v>
      </c>
      <c r="L134" s="9">
        <f t="shared" si="127"/>
        <v>21510</v>
      </c>
      <c r="M134" s="3">
        <f t="shared" si="128"/>
        <v>358.49999999999989</v>
      </c>
      <c r="N134" s="3">
        <f t="shared" si="129"/>
        <v>14.937500000000005</v>
      </c>
      <c r="P134" s="16">
        <f t="shared" si="67"/>
        <v>30.000000000000014</v>
      </c>
      <c r="Q134" s="3">
        <f t="shared" si="130"/>
        <v>0.50000000000000022</v>
      </c>
      <c r="R134" s="3">
        <f t="shared" si="131"/>
        <v>2.0833333333333343E-2</v>
      </c>
      <c r="T134" s="9">
        <f t="shared" si="132"/>
        <v>19290</v>
      </c>
      <c r="U134" s="3">
        <f t="shared" si="133"/>
        <v>321.49999999999994</v>
      </c>
      <c r="V134" s="3">
        <f t="shared" si="134"/>
        <v>13.395833333333336</v>
      </c>
      <c r="W134" s="17"/>
    </row>
    <row r="135" spans="1:23">
      <c r="A135" s="17" t="s">
        <v>196</v>
      </c>
      <c r="B135" s="6">
        <f t="shared" si="123"/>
        <v>0.10416666666666667</v>
      </c>
      <c r="C135" s="12">
        <f t="shared" si="124"/>
        <v>42368</v>
      </c>
      <c r="E135" s="6">
        <v>0.14583333333333334</v>
      </c>
      <c r="F135" s="19">
        <v>42368</v>
      </c>
      <c r="H135" s="13">
        <f t="shared" si="66"/>
        <v>60.000000000000007</v>
      </c>
      <c r="I135" s="3">
        <f t="shared" si="125"/>
        <v>1.0000000000000002</v>
      </c>
      <c r="J135" s="3">
        <f t="shared" si="126"/>
        <v>4.1666666666666678E-2</v>
      </c>
      <c r="L135" s="9">
        <f t="shared" si="127"/>
        <v>21570</v>
      </c>
      <c r="M135" s="3">
        <f t="shared" si="128"/>
        <v>359.49999999999989</v>
      </c>
      <c r="N135" s="3">
        <f t="shared" si="129"/>
        <v>14.979166666666671</v>
      </c>
      <c r="P135" s="16">
        <f t="shared" si="67"/>
        <v>60.000000000000007</v>
      </c>
      <c r="Q135" s="3">
        <f t="shared" si="130"/>
        <v>1.0000000000000002</v>
      </c>
      <c r="R135" s="3">
        <f t="shared" si="131"/>
        <v>4.1666666666666678E-2</v>
      </c>
      <c r="T135" s="9">
        <f t="shared" si="132"/>
        <v>19350</v>
      </c>
      <c r="U135" s="3">
        <f t="shared" si="133"/>
        <v>322.49999999999994</v>
      </c>
      <c r="V135" s="3">
        <f t="shared" si="134"/>
        <v>13.437500000000002</v>
      </c>
      <c r="W135" s="17"/>
    </row>
    <row r="136" spans="1:23">
      <c r="A136" s="17" t="s">
        <v>197</v>
      </c>
      <c r="B136" s="6">
        <f t="shared" si="123"/>
        <v>0.14583333333333334</v>
      </c>
      <c r="C136" s="12">
        <f t="shared" si="124"/>
        <v>42368</v>
      </c>
      <c r="E136" s="6">
        <v>0.15625</v>
      </c>
      <c r="F136" s="19">
        <v>42368</v>
      </c>
      <c r="H136" s="13">
        <f t="shared" ref="H136:H199" si="135">(($F136-$C136)*1440)+(($E136-$B136)*1440)</f>
        <v>14.999999999999986</v>
      </c>
      <c r="I136" s="3">
        <f t="shared" si="125"/>
        <v>0.24999999999999975</v>
      </c>
      <c r="J136" s="3">
        <f t="shared" si="126"/>
        <v>1.0416666666666656E-2</v>
      </c>
      <c r="L136" s="9">
        <f t="shared" si="127"/>
        <v>21585</v>
      </c>
      <c r="M136" s="3">
        <f t="shared" si="128"/>
        <v>359.74999999999989</v>
      </c>
      <c r="N136" s="3">
        <f t="shared" si="129"/>
        <v>14.989583333333337</v>
      </c>
      <c r="P136" s="16">
        <f t="shared" si="67"/>
        <v>14.999999999999986</v>
      </c>
      <c r="Q136" s="3">
        <f t="shared" si="130"/>
        <v>0.24999999999999975</v>
      </c>
      <c r="R136" s="3">
        <f t="shared" si="131"/>
        <v>1.0416666666666656E-2</v>
      </c>
      <c r="T136" s="9">
        <f t="shared" si="132"/>
        <v>19365</v>
      </c>
      <c r="U136" s="3">
        <f t="shared" si="133"/>
        <v>322.74999999999994</v>
      </c>
      <c r="V136" s="3">
        <f t="shared" si="134"/>
        <v>13.447916666666668</v>
      </c>
      <c r="W136" s="17"/>
    </row>
    <row r="137" spans="1:23">
      <c r="A137" s="17" t="s">
        <v>80</v>
      </c>
      <c r="B137" s="6">
        <f t="shared" si="123"/>
        <v>0.15625</v>
      </c>
      <c r="C137" s="12">
        <f t="shared" si="124"/>
        <v>42368</v>
      </c>
      <c r="E137" s="6">
        <v>0.17708333333333334</v>
      </c>
      <c r="F137" s="19">
        <v>42368</v>
      </c>
      <c r="H137" s="13">
        <f t="shared" si="135"/>
        <v>30.000000000000014</v>
      </c>
      <c r="I137" s="3">
        <f t="shared" si="125"/>
        <v>0.50000000000000022</v>
      </c>
      <c r="J137" s="3">
        <f t="shared" si="126"/>
        <v>2.0833333333333343E-2</v>
      </c>
      <c r="L137" s="9">
        <f t="shared" si="127"/>
        <v>21615</v>
      </c>
      <c r="M137" s="3">
        <f t="shared" si="128"/>
        <v>360.24999999999989</v>
      </c>
      <c r="N137" s="3">
        <f t="shared" si="129"/>
        <v>15.010416666666671</v>
      </c>
      <c r="P137" s="16">
        <f t="shared" si="67"/>
        <v>30.000000000000014</v>
      </c>
      <c r="Q137" s="3">
        <f t="shared" si="130"/>
        <v>0.50000000000000022</v>
      </c>
      <c r="R137" s="3">
        <f t="shared" si="131"/>
        <v>2.0833333333333343E-2</v>
      </c>
      <c r="T137" s="9">
        <f t="shared" si="132"/>
        <v>19395</v>
      </c>
      <c r="U137" s="3">
        <f t="shared" si="133"/>
        <v>323.24999999999994</v>
      </c>
      <c r="V137" s="3">
        <f t="shared" si="134"/>
        <v>13.468750000000002</v>
      </c>
      <c r="W137" s="17"/>
    </row>
    <row r="138" spans="1:23" ht="30">
      <c r="A138" s="17" t="s">
        <v>198</v>
      </c>
      <c r="B138" s="6">
        <f t="shared" si="123"/>
        <v>0.17708333333333334</v>
      </c>
      <c r="C138" s="12">
        <f t="shared" si="124"/>
        <v>42368</v>
      </c>
      <c r="E138" s="6">
        <v>0.32291666666666669</v>
      </c>
      <c r="F138" s="19">
        <v>42368</v>
      </c>
      <c r="H138" s="13">
        <f t="shared" si="135"/>
        <v>210</v>
      </c>
      <c r="I138" s="3">
        <f t="shared" si="125"/>
        <v>3.5</v>
      </c>
      <c r="J138" s="3">
        <f t="shared" si="126"/>
        <v>0.14583333333333334</v>
      </c>
      <c r="L138" s="9">
        <f t="shared" si="127"/>
        <v>21825</v>
      </c>
      <c r="M138" s="3">
        <f t="shared" si="128"/>
        <v>363.74999999999989</v>
      </c>
      <c r="N138" s="3">
        <f t="shared" si="129"/>
        <v>15.156250000000005</v>
      </c>
      <c r="P138" s="16">
        <f t="shared" ref="P138:P201" si="136">(($F138-$C138)*1440)+(($E138-$B138)*1440)</f>
        <v>210</v>
      </c>
      <c r="Q138" s="3">
        <f t="shared" si="130"/>
        <v>3.5</v>
      </c>
      <c r="R138" s="3">
        <f t="shared" si="131"/>
        <v>0.14583333333333334</v>
      </c>
      <c r="T138" s="9">
        <f t="shared" si="132"/>
        <v>19605</v>
      </c>
      <c r="U138" s="3">
        <f t="shared" si="133"/>
        <v>326.74999999999994</v>
      </c>
      <c r="V138" s="3">
        <f t="shared" si="134"/>
        <v>13.614583333333336</v>
      </c>
      <c r="W138" s="17"/>
    </row>
    <row r="139" spans="1:23" s="36" customFormat="1" ht="30">
      <c r="A139" s="28" t="s">
        <v>199</v>
      </c>
      <c r="B139" s="29">
        <f t="shared" si="123"/>
        <v>0.32291666666666669</v>
      </c>
      <c r="C139" s="30">
        <f t="shared" si="124"/>
        <v>42368</v>
      </c>
      <c r="D139" s="31"/>
      <c r="E139" s="29">
        <v>0.48958333333333331</v>
      </c>
      <c r="F139" s="30">
        <v>42368</v>
      </c>
      <c r="G139" s="31"/>
      <c r="H139" s="32">
        <f t="shared" si="135"/>
        <v>239.99999999999994</v>
      </c>
      <c r="I139" s="33">
        <f t="shared" si="125"/>
        <v>3.9999999999999991</v>
      </c>
      <c r="J139" s="33">
        <f t="shared" si="126"/>
        <v>0.16666666666666663</v>
      </c>
      <c r="K139" s="31"/>
      <c r="L139" s="34">
        <f t="shared" si="127"/>
        <v>22065</v>
      </c>
      <c r="M139" s="33">
        <f t="shared" si="128"/>
        <v>367.74999999999989</v>
      </c>
      <c r="N139" s="33">
        <f t="shared" si="129"/>
        <v>15.322916666666671</v>
      </c>
      <c r="O139" s="31"/>
      <c r="P139" s="35">
        <f t="shared" si="136"/>
        <v>239.99999999999994</v>
      </c>
      <c r="Q139" s="33">
        <f t="shared" si="130"/>
        <v>3.9999999999999991</v>
      </c>
      <c r="R139" s="33">
        <f t="shared" si="131"/>
        <v>0.16666666666666663</v>
      </c>
      <c r="S139" s="31"/>
      <c r="T139" s="34">
        <f t="shared" si="132"/>
        <v>19845</v>
      </c>
      <c r="U139" s="33">
        <f t="shared" si="133"/>
        <v>330.74999999999994</v>
      </c>
      <c r="V139" s="33">
        <f t="shared" si="134"/>
        <v>13.781250000000002</v>
      </c>
      <c r="W139" s="28" t="s">
        <v>223</v>
      </c>
    </row>
    <row r="140" spans="1:23">
      <c r="A140" s="17" t="s">
        <v>200</v>
      </c>
      <c r="B140" s="6">
        <f t="shared" si="123"/>
        <v>0.48958333333333331</v>
      </c>
      <c r="C140" s="12">
        <f t="shared" si="124"/>
        <v>42368</v>
      </c>
      <c r="E140" s="6">
        <v>0.52083333333333337</v>
      </c>
      <c r="F140" s="19">
        <v>42368</v>
      </c>
      <c r="H140" s="13">
        <f t="shared" si="135"/>
        <v>45.000000000000078</v>
      </c>
      <c r="I140" s="3">
        <f t="shared" si="125"/>
        <v>0.75000000000000133</v>
      </c>
      <c r="J140" s="3">
        <f t="shared" si="126"/>
        <v>3.1250000000000056E-2</v>
      </c>
      <c r="L140" s="9">
        <f t="shared" si="127"/>
        <v>22110</v>
      </c>
      <c r="M140" s="3">
        <f t="shared" si="128"/>
        <v>368.49999999999989</v>
      </c>
      <c r="N140" s="3">
        <f t="shared" si="129"/>
        <v>15.354166666666671</v>
      </c>
      <c r="P140" s="16">
        <f t="shared" si="136"/>
        <v>45.000000000000078</v>
      </c>
      <c r="Q140" s="3">
        <f t="shared" si="130"/>
        <v>0.75000000000000133</v>
      </c>
      <c r="R140" s="3">
        <f t="shared" si="131"/>
        <v>3.1250000000000056E-2</v>
      </c>
      <c r="T140" s="9">
        <f t="shared" si="132"/>
        <v>19890</v>
      </c>
      <c r="U140" s="3">
        <f t="shared" si="133"/>
        <v>331.49999999999994</v>
      </c>
      <c r="V140" s="3">
        <f t="shared" si="134"/>
        <v>13.812500000000002</v>
      </c>
      <c r="W140" s="17" t="s">
        <v>201</v>
      </c>
    </row>
    <row r="141" spans="1:23">
      <c r="A141" s="17" t="s">
        <v>202</v>
      </c>
      <c r="B141" s="6">
        <f t="shared" si="123"/>
        <v>0.52083333333333337</v>
      </c>
      <c r="C141" s="12">
        <f t="shared" si="124"/>
        <v>42368</v>
      </c>
      <c r="E141" s="6">
        <v>0.53125</v>
      </c>
      <c r="F141" s="19">
        <v>42368</v>
      </c>
      <c r="H141" s="13">
        <f t="shared" si="135"/>
        <v>14.999999999999947</v>
      </c>
      <c r="I141" s="3">
        <f t="shared" si="125"/>
        <v>0.24999999999999911</v>
      </c>
      <c r="J141" s="3">
        <f t="shared" si="126"/>
        <v>1.041666666666663E-2</v>
      </c>
      <c r="L141" s="9">
        <f t="shared" si="127"/>
        <v>22125</v>
      </c>
      <c r="M141" s="3">
        <f t="shared" si="128"/>
        <v>368.74999999999989</v>
      </c>
      <c r="N141" s="3">
        <f t="shared" si="129"/>
        <v>15.364583333333337</v>
      </c>
      <c r="P141" s="16">
        <f t="shared" si="136"/>
        <v>14.999999999999947</v>
      </c>
      <c r="Q141" s="3">
        <f t="shared" si="130"/>
        <v>0.24999999999999911</v>
      </c>
      <c r="R141" s="3">
        <f t="shared" si="131"/>
        <v>1.041666666666663E-2</v>
      </c>
      <c r="T141" s="9">
        <f t="shared" si="132"/>
        <v>19905</v>
      </c>
      <c r="U141" s="3">
        <f t="shared" si="133"/>
        <v>331.74999999999994</v>
      </c>
      <c r="V141" s="3">
        <f t="shared" si="134"/>
        <v>13.822916666666668</v>
      </c>
      <c r="W141" s="17" t="s">
        <v>313</v>
      </c>
    </row>
    <row r="142" spans="1:23">
      <c r="A142" s="17" t="s">
        <v>203</v>
      </c>
      <c r="B142" s="6">
        <f t="shared" si="123"/>
        <v>0.53125</v>
      </c>
      <c r="C142" s="12">
        <f t="shared" si="124"/>
        <v>42368</v>
      </c>
      <c r="E142" s="6">
        <v>0.54166666666666663</v>
      </c>
      <c r="F142" s="19">
        <v>42368</v>
      </c>
      <c r="H142" s="13">
        <f t="shared" si="135"/>
        <v>14.999999999999947</v>
      </c>
      <c r="I142" s="3">
        <f t="shared" si="125"/>
        <v>0.24999999999999911</v>
      </c>
      <c r="J142" s="3">
        <f t="shared" si="126"/>
        <v>1.041666666666663E-2</v>
      </c>
      <c r="L142" s="9">
        <f t="shared" si="127"/>
        <v>22140</v>
      </c>
      <c r="M142" s="3">
        <f t="shared" si="128"/>
        <v>368.99999999999989</v>
      </c>
      <c r="N142" s="3">
        <f t="shared" si="129"/>
        <v>15.375000000000004</v>
      </c>
      <c r="P142" s="16">
        <f t="shared" si="136"/>
        <v>14.999999999999947</v>
      </c>
      <c r="Q142" s="3">
        <f t="shared" si="130"/>
        <v>0.24999999999999911</v>
      </c>
      <c r="R142" s="3">
        <f t="shared" si="131"/>
        <v>1.041666666666663E-2</v>
      </c>
      <c r="T142" s="9">
        <f t="shared" si="132"/>
        <v>19920</v>
      </c>
      <c r="U142" s="3">
        <f t="shared" si="133"/>
        <v>331.99999999999994</v>
      </c>
      <c r="V142" s="3">
        <f t="shared" si="134"/>
        <v>13.833333333333334</v>
      </c>
      <c r="W142" s="17"/>
    </row>
    <row r="143" spans="1:23">
      <c r="A143" s="7" t="s">
        <v>204</v>
      </c>
      <c r="B143" s="6">
        <f t="shared" si="123"/>
        <v>0.54166666666666663</v>
      </c>
      <c r="C143" s="12">
        <f t="shared" si="124"/>
        <v>42368</v>
      </c>
      <c r="E143" s="6">
        <v>0.625</v>
      </c>
      <c r="F143" s="19">
        <v>42368</v>
      </c>
      <c r="H143" s="13">
        <f t="shared" si="135"/>
        <v>120.00000000000006</v>
      </c>
      <c r="I143" s="3">
        <f t="shared" si="125"/>
        <v>2.0000000000000009</v>
      </c>
      <c r="J143" s="3">
        <f t="shared" si="126"/>
        <v>8.333333333333337E-2</v>
      </c>
      <c r="L143" s="9">
        <f t="shared" si="127"/>
        <v>22260</v>
      </c>
      <c r="M143" s="3">
        <f t="shared" si="128"/>
        <v>370.99999999999989</v>
      </c>
      <c r="N143" s="3">
        <f t="shared" si="129"/>
        <v>15.458333333333337</v>
      </c>
      <c r="P143" s="16">
        <f t="shared" si="136"/>
        <v>120.00000000000006</v>
      </c>
      <c r="Q143" s="3">
        <f t="shared" si="130"/>
        <v>2.0000000000000009</v>
      </c>
      <c r="R143" s="3">
        <f t="shared" si="131"/>
        <v>8.333333333333337E-2</v>
      </c>
      <c r="T143" s="9">
        <f t="shared" si="132"/>
        <v>20040</v>
      </c>
      <c r="U143" s="3">
        <f t="shared" si="133"/>
        <v>333.99999999999994</v>
      </c>
      <c r="V143" s="3">
        <f t="shared" si="134"/>
        <v>13.916666666666668</v>
      </c>
    </row>
    <row r="144" spans="1:23">
      <c r="A144" s="7" t="s">
        <v>120</v>
      </c>
      <c r="B144" s="6">
        <f t="shared" si="123"/>
        <v>0.625</v>
      </c>
      <c r="C144" s="12">
        <f t="shared" si="124"/>
        <v>42368</v>
      </c>
      <c r="E144" s="6">
        <v>0.64583333333333337</v>
      </c>
      <c r="F144" s="19">
        <v>42368</v>
      </c>
      <c r="H144" s="13">
        <f t="shared" si="135"/>
        <v>30.000000000000053</v>
      </c>
      <c r="I144" s="3">
        <f t="shared" si="125"/>
        <v>0.50000000000000089</v>
      </c>
      <c r="J144" s="3">
        <f t="shared" si="126"/>
        <v>2.083333333333337E-2</v>
      </c>
      <c r="L144" s="9">
        <f t="shared" si="127"/>
        <v>22290</v>
      </c>
      <c r="M144" s="3">
        <f t="shared" si="128"/>
        <v>371.49999999999989</v>
      </c>
      <c r="N144" s="3">
        <f t="shared" si="129"/>
        <v>15.479166666666671</v>
      </c>
      <c r="P144" s="16">
        <f t="shared" si="136"/>
        <v>30.000000000000053</v>
      </c>
      <c r="Q144" s="3">
        <f t="shared" si="130"/>
        <v>0.50000000000000089</v>
      </c>
      <c r="R144" s="3">
        <f t="shared" si="131"/>
        <v>2.083333333333337E-2</v>
      </c>
      <c r="T144" s="9">
        <f t="shared" si="132"/>
        <v>20070</v>
      </c>
      <c r="U144" s="3">
        <f t="shared" si="133"/>
        <v>334.49999999999994</v>
      </c>
      <c r="V144" s="3">
        <f t="shared" si="134"/>
        <v>13.937500000000002</v>
      </c>
    </row>
    <row r="145" spans="1:23" ht="30">
      <c r="A145" s="7" t="s">
        <v>205</v>
      </c>
      <c r="B145" s="6">
        <f t="shared" si="123"/>
        <v>0.64583333333333337</v>
      </c>
      <c r="C145" s="12">
        <f t="shared" si="124"/>
        <v>42368</v>
      </c>
      <c r="E145" s="6">
        <v>0.70833333333333337</v>
      </c>
      <c r="F145" s="19">
        <v>42368</v>
      </c>
      <c r="H145" s="13">
        <f t="shared" si="135"/>
        <v>90</v>
      </c>
      <c r="I145" s="3">
        <f t="shared" si="125"/>
        <v>1.5</v>
      </c>
      <c r="J145" s="3">
        <f t="shared" si="126"/>
        <v>6.25E-2</v>
      </c>
      <c r="L145" s="9">
        <f t="shared" si="127"/>
        <v>22380</v>
      </c>
      <c r="M145" s="3">
        <f t="shared" si="128"/>
        <v>372.99999999999989</v>
      </c>
      <c r="N145" s="3">
        <f t="shared" si="129"/>
        <v>15.541666666666671</v>
      </c>
      <c r="P145" s="16">
        <f t="shared" si="136"/>
        <v>90</v>
      </c>
      <c r="Q145" s="3">
        <f t="shared" si="130"/>
        <v>1.5</v>
      </c>
      <c r="R145" s="3">
        <f t="shared" si="131"/>
        <v>6.25E-2</v>
      </c>
      <c r="T145" s="9">
        <f t="shared" si="132"/>
        <v>20160</v>
      </c>
      <c r="U145" s="3">
        <f t="shared" si="133"/>
        <v>335.99999999999994</v>
      </c>
      <c r="V145" s="3">
        <f t="shared" si="134"/>
        <v>14.000000000000002</v>
      </c>
    </row>
    <row r="146" spans="1:23">
      <c r="A146" s="7" t="s">
        <v>80</v>
      </c>
      <c r="B146" s="6">
        <f t="shared" si="123"/>
        <v>0.70833333333333337</v>
      </c>
      <c r="C146" s="12">
        <f t="shared" si="124"/>
        <v>42368</v>
      </c>
      <c r="E146" s="6">
        <v>0.72916666666666663</v>
      </c>
      <c r="F146" s="19">
        <v>42368</v>
      </c>
      <c r="H146" s="13">
        <f t="shared" si="135"/>
        <v>29.999999999999893</v>
      </c>
      <c r="I146" s="3">
        <f t="shared" si="125"/>
        <v>0.49999999999999822</v>
      </c>
      <c r="J146" s="3">
        <f t="shared" si="126"/>
        <v>2.0833333333333259E-2</v>
      </c>
      <c r="L146" s="9">
        <f t="shared" si="127"/>
        <v>22410</v>
      </c>
      <c r="M146" s="3">
        <f t="shared" si="128"/>
        <v>373.49999999999989</v>
      </c>
      <c r="N146" s="3">
        <f t="shared" si="129"/>
        <v>15.562500000000005</v>
      </c>
      <c r="P146" s="16">
        <f t="shared" si="136"/>
        <v>29.999999999999893</v>
      </c>
      <c r="Q146" s="3">
        <f t="shared" si="130"/>
        <v>0.49999999999999822</v>
      </c>
      <c r="R146" s="3">
        <f t="shared" si="131"/>
        <v>2.0833333333333259E-2</v>
      </c>
      <c r="T146" s="9">
        <f t="shared" si="132"/>
        <v>20190</v>
      </c>
      <c r="U146" s="3">
        <f t="shared" si="133"/>
        <v>336.49999999999994</v>
      </c>
      <c r="V146" s="3">
        <f t="shared" si="134"/>
        <v>14.020833333333336</v>
      </c>
    </row>
    <row r="147" spans="1:23" ht="30">
      <c r="A147" s="7" t="s">
        <v>206</v>
      </c>
      <c r="B147" s="6">
        <f t="shared" si="123"/>
        <v>0.72916666666666663</v>
      </c>
      <c r="C147" s="12">
        <f t="shared" si="124"/>
        <v>42368</v>
      </c>
      <c r="E147" s="6">
        <v>0.85416666666666663</v>
      </c>
      <c r="F147" s="19">
        <v>42368</v>
      </c>
      <c r="H147" s="13">
        <f t="shared" si="135"/>
        <v>180</v>
      </c>
      <c r="I147" s="3">
        <f t="shared" si="125"/>
        <v>3</v>
      </c>
      <c r="J147" s="3">
        <f t="shared" si="126"/>
        <v>0.125</v>
      </c>
      <c r="L147" s="9">
        <f t="shared" si="127"/>
        <v>22590</v>
      </c>
      <c r="M147" s="3">
        <f t="shared" si="128"/>
        <v>376.49999999999989</v>
      </c>
      <c r="N147" s="3">
        <f t="shared" si="129"/>
        <v>15.687500000000005</v>
      </c>
      <c r="P147" s="16">
        <f t="shared" si="136"/>
        <v>180</v>
      </c>
      <c r="Q147" s="3">
        <f t="shared" si="130"/>
        <v>3</v>
      </c>
      <c r="R147" s="3">
        <f t="shared" si="131"/>
        <v>0.125</v>
      </c>
      <c r="T147" s="9">
        <f t="shared" si="132"/>
        <v>20370</v>
      </c>
      <c r="U147" s="3">
        <f t="shared" si="133"/>
        <v>339.49999999999994</v>
      </c>
      <c r="V147" s="3">
        <f t="shared" si="134"/>
        <v>14.145833333333336</v>
      </c>
    </row>
    <row r="148" spans="1:23" ht="30">
      <c r="A148" s="28" t="s">
        <v>207</v>
      </c>
      <c r="B148" s="29">
        <f t="shared" si="123"/>
        <v>0.85416666666666663</v>
      </c>
      <c r="C148" s="30">
        <f t="shared" si="124"/>
        <v>42368</v>
      </c>
      <c r="D148" s="31"/>
      <c r="E148" s="29">
        <v>0.97916666666666663</v>
      </c>
      <c r="F148" s="30">
        <v>42368</v>
      </c>
      <c r="G148" s="31"/>
      <c r="H148" s="32">
        <f t="shared" si="135"/>
        <v>180</v>
      </c>
      <c r="I148" s="33">
        <f t="shared" si="125"/>
        <v>3</v>
      </c>
      <c r="J148" s="33">
        <f t="shared" si="126"/>
        <v>0.125</v>
      </c>
      <c r="K148" s="31"/>
      <c r="L148" s="34">
        <f t="shared" si="127"/>
        <v>22770</v>
      </c>
      <c r="M148" s="33">
        <f t="shared" si="128"/>
        <v>379.49999999999989</v>
      </c>
      <c r="N148" s="33">
        <f t="shared" si="129"/>
        <v>15.812500000000005</v>
      </c>
      <c r="O148" s="31"/>
      <c r="P148" s="35">
        <f t="shared" si="136"/>
        <v>180</v>
      </c>
      <c r="Q148" s="33">
        <f t="shared" si="130"/>
        <v>3</v>
      </c>
      <c r="R148" s="33">
        <f t="shared" si="131"/>
        <v>0.125</v>
      </c>
      <c r="S148" s="31"/>
      <c r="T148" s="34">
        <f t="shared" si="132"/>
        <v>20550</v>
      </c>
      <c r="U148" s="33">
        <f t="shared" si="133"/>
        <v>342.49999999999994</v>
      </c>
      <c r="V148" s="33">
        <f t="shared" si="134"/>
        <v>14.270833333333336</v>
      </c>
      <c r="W148" s="28" t="s">
        <v>218</v>
      </c>
    </row>
    <row r="149" spans="1:23" ht="30">
      <c r="A149" s="7" t="s">
        <v>212</v>
      </c>
      <c r="B149" s="6">
        <f t="shared" si="123"/>
        <v>0.97916666666666663</v>
      </c>
      <c r="C149" s="12">
        <f t="shared" si="124"/>
        <v>42368</v>
      </c>
      <c r="E149" s="6">
        <v>0.6875</v>
      </c>
      <c r="F149" s="19">
        <v>42371</v>
      </c>
      <c r="H149" s="13">
        <f t="shared" si="135"/>
        <v>3900</v>
      </c>
      <c r="I149" s="3">
        <f t="shared" si="125"/>
        <v>65</v>
      </c>
      <c r="J149" s="3">
        <f t="shared" si="126"/>
        <v>2.7083333333333335</v>
      </c>
      <c r="L149" s="9">
        <f t="shared" si="127"/>
        <v>26670</v>
      </c>
      <c r="M149" s="3">
        <f t="shared" si="128"/>
        <v>444.49999999999989</v>
      </c>
      <c r="N149" s="3">
        <f t="shared" si="129"/>
        <v>18.520833333333339</v>
      </c>
      <c r="P149" s="16">
        <f t="shared" si="136"/>
        <v>3900</v>
      </c>
      <c r="Q149" s="3">
        <f t="shared" si="130"/>
        <v>65</v>
      </c>
      <c r="R149" s="3">
        <f t="shared" si="131"/>
        <v>2.7083333333333335</v>
      </c>
      <c r="T149" s="9">
        <f t="shared" si="132"/>
        <v>24450</v>
      </c>
      <c r="U149" s="3">
        <f t="shared" si="133"/>
        <v>407.49999999999994</v>
      </c>
      <c r="V149" s="3">
        <f t="shared" si="134"/>
        <v>16.979166666666668</v>
      </c>
    </row>
    <row r="150" spans="1:23" ht="45">
      <c r="A150" s="7" t="s">
        <v>213</v>
      </c>
      <c r="B150" s="6">
        <f t="shared" si="123"/>
        <v>0.6875</v>
      </c>
      <c r="C150" s="12">
        <f t="shared" si="124"/>
        <v>42371</v>
      </c>
      <c r="E150" s="6">
        <v>0.73958333333333337</v>
      </c>
      <c r="F150" s="19">
        <v>42371</v>
      </c>
      <c r="H150" s="13">
        <f t="shared" si="135"/>
        <v>75.000000000000057</v>
      </c>
      <c r="I150" s="3">
        <f t="shared" si="125"/>
        <v>1.2500000000000009</v>
      </c>
      <c r="J150" s="3">
        <f t="shared" si="126"/>
        <v>5.208333333333337E-2</v>
      </c>
      <c r="L150" s="9">
        <f t="shared" si="127"/>
        <v>26745</v>
      </c>
      <c r="M150" s="3">
        <f t="shared" si="128"/>
        <v>445.74999999999989</v>
      </c>
      <c r="N150" s="3">
        <f t="shared" si="129"/>
        <v>18.572916666666671</v>
      </c>
      <c r="P150" s="16">
        <f t="shared" si="136"/>
        <v>75.000000000000057</v>
      </c>
      <c r="Q150" s="3">
        <f t="shared" si="130"/>
        <v>1.2500000000000009</v>
      </c>
      <c r="R150" s="3">
        <f t="shared" si="131"/>
        <v>5.208333333333337E-2</v>
      </c>
      <c r="T150" s="9">
        <f t="shared" si="132"/>
        <v>24525</v>
      </c>
      <c r="U150" s="3">
        <f t="shared" si="133"/>
        <v>408.74999999999994</v>
      </c>
      <c r="V150" s="3">
        <f t="shared" si="134"/>
        <v>17.03125</v>
      </c>
    </row>
    <row r="151" spans="1:23">
      <c r="A151" s="40" t="s">
        <v>214</v>
      </c>
      <c r="B151" s="41">
        <f t="shared" si="123"/>
        <v>0.73958333333333337</v>
      </c>
      <c r="C151" s="42">
        <f t="shared" si="124"/>
        <v>42371</v>
      </c>
      <c r="D151" s="45"/>
      <c r="E151" s="41">
        <v>0.4375</v>
      </c>
      <c r="F151" s="42">
        <v>42374</v>
      </c>
      <c r="G151" s="45"/>
      <c r="H151" s="43">
        <f t="shared" si="135"/>
        <v>3885</v>
      </c>
      <c r="I151" s="5">
        <f t="shared" si="125"/>
        <v>64.75</v>
      </c>
      <c r="J151" s="5">
        <f t="shared" si="126"/>
        <v>2.6979166666666665</v>
      </c>
      <c r="K151" s="45"/>
      <c r="L151" s="10">
        <f t="shared" si="127"/>
        <v>30630</v>
      </c>
      <c r="M151" s="5">
        <f t="shared" si="128"/>
        <v>510.49999999999989</v>
      </c>
      <c r="N151" s="5">
        <f t="shared" si="129"/>
        <v>21.270833333333339</v>
      </c>
      <c r="O151" s="45"/>
      <c r="P151" s="44">
        <f t="shared" si="136"/>
        <v>3885</v>
      </c>
      <c r="Q151" s="5">
        <f t="shared" si="130"/>
        <v>64.75</v>
      </c>
      <c r="R151" s="5">
        <f t="shared" si="131"/>
        <v>2.6979166666666665</v>
      </c>
      <c r="S151" s="45"/>
      <c r="T151" s="10">
        <f t="shared" si="132"/>
        <v>28410</v>
      </c>
      <c r="U151" s="5">
        <f t="shared" si="133"/>
        <v>473.49999999999994</v>
      </c>
      <c r="V151" s="5">
        <f t="shared" si="134"/>
        <v>19.729166666666668</v>
      </c>
      <c r="W151" s="40"/>
    </row>
    <row r="152" spans="1:23" ht="30">
      <c r="A152" s="7" t="s">
        <v>215</v>
      </c>
      <c r="B152" s="6">
        <f t="shared" si="123"/>
        <v>0.4375</v>
      </c>
      <c r="C152" s="12">
        <f t="shared" si="124"/>
        <v>42374</v>
      </c>
      <c r="E152" s="6">
        <v>0.85416666666666663</v>
      </c>
      <c r="F152" s="19">
        <v>42374</v>
      </c>
      <c r="H152" s="13">
        <f t="shared" si="135"/>
        <v>600</v>
      </c>
      <c r="I152" s="3">
        <f t="shared" si="125"/>
        <v>10</v>
      </c>
      <c r="J152" s="3">
        <f t="shared" si="126"/>
        <v>0.41666666666666669</v>
      </c>
      <c r="L152" s="9">
        <f t="shared" si="127"/>
        <v>31230</v>
      </c>
      <c r="M152" s="3">
        <f t="shared" si="128"/>
        <v>520.49999999999989</v>
      </c>
      <c r="N152" s="3">
        <f t="shared" si="129"/>
        <v>21.687500000000007</v>
      </c>
      <c r="P152" s="16">
        <f t="shared" si="136"/>
        <v>600</v>
      </c>
      <c r="Q152" s="3">
        <f t="shared" si="130"/>
        <v>10</v>
      </c>
      <c r="R152" s="3">
        <f t="shared" si="131"/>
        <v>0.41666666666666669</v>
      </c>
      <c r="T152" s="9">
        <f t="shared" si="132"/>
        <v>29010</v>
      </c>
      <c r="U152" s="3">
        <f t="shared" si="133"/>
        <v>483.49999999999994</v>
      </c>
      <c r="V152" s="3">
        <f t="shared" si="134"/>
        <v>20.145833333333336</v>
      </c>
      <c r="W152" s="7" t="s">
        <v>224</v>
      </c>
    </row>
    <row r="153" spans="1:23">
      <c r="A153" s="7" t="s">
        <v>216</v>
      </c>
      <c r="B153" s="6">
        <f t="shared" si="123"/>
        <v>0.85416666666666663</v>
      </c>
      <c r="C153" s="12">
        <f t="shared" si="124"/>
        <v>42374</v>
      </c>
      <c r="E153" s="6">
        <v>0.88541666666666663</v>
      </c>
      <c r="F153" s="19">
        <v>42374</v>
      </c>
      <c r="H153" s="13">
        <f t="shared" si="135"/>
        <v>45</v>
      </c>
      <c r="I153" s="3">
        <f t="shared" si="125"/>
        <v>0.75</v>
      </c>
      <c r="J153" s="3">
        <f t="shared" si="126"/>
        <v>3.125E-2</v>
      </c>
      <c r="L153" s="9">
        <f t="shared" si="127"/>
        <v>31275</v>
      </c>
      <c r="M153" s="3">
        <f t="shared" si="128"/>
        <v>521.24999999999989</v>
      </c>
      <c r="N153" s="3">
        <f t="shared" si="129"/>
        <v>21.718750000000007</v>
      </c>
      <c r="P153" s="16">
        <f t="shared" si="136"/>
        <v>45</v>
      </c>
      <c r="Q153" s="3">
        <f t="shared" si="130"/>
        <v>0.75</v>
      </c>
      <c r="R153" s="3">
        <f t="shared" si="131"/>
        <v>3.125E-2</v>
      </c>
      <c r="T153" s="9">
        <f t="shared" si="132"/>
        <v>29055</v>
      </c>
      <c r="U153" s="3">
        <f t="shared" si="133"/>
        <v>484.24999999999994</v>
      </c>
      <c r="V153" s="3">
        <f t="shared" si="134"/>
        <v>20.177083333333336</v>
      </c>
      <c r="W153" s="7" t="s">
        <v>220</v>
      </c>
    </row>
    <row r="154" spans="1:23">
      <c r="A154" s="7" t="s">
        <v>217</v>
      </c>
      <c r="B154" s="6">
        <f t="shared" si="123"/>
        <v>0.88541666666666663</v>
      </c>
      <c r="C154" s="12">
        <f t="shared" si="124"/>
        <v>42374</v>
      </c>
      <c r="E154" s="6">
        <v>0.91666666666666663</v>
      </c>
      <c r="F154" s="19">
        <v>42374</v>
      </c>
      <c r="H154" s="13">
        <f t="shared" si="135"/>
        <v>45</v>
      </c>
      <c r="I154" s="3">
        <f t="shared" si="125"/>
        <v>0.75</v>
      </c>
      <c r="J154" s="3">
        <f t="shared" si="126"/>
        <v>3.125E-2</v>
      </c>
      <c r="L154" s="9">
        <f t="shared" si="127"/>
        <v>31320</v>
      </c>
      <c r="M154" s="3">
        <f t="shared" si="128"/>
        <v>521.99999999999989</v>
      </c>
      <c r="N154" s="3">
        <f t="shared" si="129"/>
        <v>21.750000000000007</v>
      </c>
      <c r="P154" s="16">
        <f t="shared" si="136"/>
        <v>45</v>
      </c>
      <c r="Q154" s="3">
        <f t="shared" si="130"/>
        <v>0.75</v>
      </c>
      <c r="R154" s="3">
        <f t="shared" si="131"/>
        <v>3.125E-2</v>
      </c>
      <c r="T154" s="9">
        <f t="shared" si="132"/>
        <v>29100</v>
      </c>
      <c r="U154" s="3">
        <f t="shared" si="133"/>
        <v>484.99999999999994</v>
      </c>
      <c r="V154" s="3">
        <f t="shared" si="134"/>
        <v>20.208333333333336</v>
      </c>
      <c r="W154" s="17" t="s">
        <v>314</v>
      </c>
    </row>
    <row r="155" spans="1:23">
      <c r="A155" s="7" t="s">
        <v>219</v>
      </c>
      <c r="B155" s="6">
        <f t="shared" si="123"/>
        <v>0.91666666666666663</v>
      </c>
      <c r="C155" s="12">
        <f t="shared" si="124"/>
        <v>42374</v>
      </c>
      <c r="E155" s="6">
        <v>0.9375</v>
      </c>
      <c r="F155" s="19">
        <v>42374</v>
      </c>
      <c r="H155" s="13">
        <f t="shared" si="135"/>
        <v>30.000000000000053</v>
      </c>
      <c r="I155" s="3">
        <f t="shared" si="125"/>
        <v>0.50000000000000089</v>
      </c>
      <c r="J155" s="3">
        <f t="shared" si="126"/>
        <v>2.083333333333337E-2</v>
      </c>
      <c r="L155" s="9">
        <f t="shared" si="127"/>
        <v>31350</v>
      </c>
      <c r="M155" s="3">
        <f t="shared" si="128"/>
        <v>522.49999999999989</v>
      </c>
      <c r="N155" s="3">
        <f t="shared" si="129"/>
        <v>21.770833333333339</v>
      </c>
      <c r="P155" s="16">
        <f t="shared" si="136"/>
        <v>30.000000000000053</v>
      </c>
      <c r="Q155" s="3">
        <f t="shared" si="130"/>
        <v>0.50000000000000089</v>
      </c>
      <c r="R155" s="3">
        <f t="shared" si="131"/>
        <v>2.083333333333337E-2</v>
      </c>
      <c r="T155" s="9">
        <f t="shared" si="132"/>
        <v>29130</v>
      </c>
      <c r="U155" s="3">
        <f t="shared" si="133"/>
        <v>485.49999999999994</v>
      </c>
      <c r="V155" s="3">
        <f t="shared" si="134"/>
        <v>20.229166666666668</v>
      </c>
    </row>
    <row r="156" spans="1:23">
      <c r="A156" s="7" t="s">
        <v>221</v>
      </c>
      <c r="B156" s="6">
        <f t="shared" si="123"/>
        <v>0.9375</v>
      </c>
      <c r="C156" s="12">
        <f t="shared" si="124"/>
        <v>42374</v>
      </c>
      <c r="E156" s="6">
        <v>0.98958333333333337</v>
      </c>
      <c r="F156" s="19">
        <v>42374</v>
      </c>
      <c r="H156" s="13">
        <f t="shared" si="135"/>
        <v>75.000000000000057</v>
      </c>
      <c r="I156" s="3">
        <f t="shared" si="125"/>
        <v>1.2500000000000009</v>
      </c>
      <c r="J156" s="3">
        <f t="shared" si="126"/>
        <v>5.208333333333337E-2</v>
      </c>
      <c r="L156" s="9">
        <f t="shared" si="127"/>
        <v>31425</v>
      </c>
      <c r="M156" s="3">
        <f t="shared" si="128"/>
        <v>523.74999999999989</v>
      </c>
      <c r="N156" s="3">
        <f t="shared" si="129"/>
        <v>21.822916666666671</v>
      </c>
      <c r="P156" s="16">
        <f t="shared" si="136"/>
        <v>75.000000000000057</v>
      </c>
      <c r="Q156" s="3">
        <f t="shared" si="130"/>
        <v>1.2500000000000009</v>
      </c>
      <c r="R156" s="3">
        <f t="shared" si="131"/>
        <v>5.208333333333337E-2</v>
      </c>
      <c r="T156" s="9">
        <f t="shared" si="132"/>
        <v>29205</v>
      </c>
      <c r="U156" s="3">
        <f t="shared" si="133"/>
        <v>486.74999999999994</v>
      </c>
      <c r="V156" s="3">
        <f t="shared" si="134"/>
        <v>20.28125</v>
      </c>
    </row>
    <row r="157" spans="1:23">
      <c r="A157" s="7" t="s">
        <v>120</v>
      </c>
      <c r="B157" s="6">
        <f t="shared" si="123"/>
        <v>0.98958333333333337</v>
      </c>
      <c r="C157" s="12">
        <f t="shared" si="124"/>
        <v>42374</v>
      </c>
      <c r="E157" s="6">
        <v>1</v>
      </c>
      <c r="F157" s="19">
        <v>42374</v>
      </c>
      <c r="H157" s="13">
        <f t="shared" si="135"/>
        <v>14.999999999999947</v>
      </c>
      <c r="I157" s="3">
        <f t="shared" si="125"/>
        <v>0.24999999999999911</v>
      </c>
      <c r="J157" s="3">
        <f t="shared" si="126"/>
        <v>1.041666666666663E-2</v>
      </c>
      <c r="L157" s="9">
        <f t="shared" si="127"/>
        <v>31440</v>
      </c>
      <c r="M157" s="3">
        <f t="shared" si="128"/>
        <v>523.99999999999989</v>
      </c>
      <c r="N157" s="3">
        <f t="shared" si="129"/>
        <v>21.833333333333339</v>
      </c>
      <c r="P157" s="16">
        <f t="shared" si="136"/>
        <v>14.999999999999947</v>
      </c>
      <c r="Q157" s="3">
        <f t="shared" si="130"/>
        <v>0.24999999999999911</v>
      </c>
      <c r="R157" s="3">
        <f t="shared" si="131"/>
        <v>1.041666666666663E-2</v>
      </c>
      <c r="T157" s="9">
        <f t="shared" si="132"/>
        <v>29220</v>
      </c>
      <c r="U157" s="3">
        <f t="shared" si="133"/>
        <v>486.99999999999994</v>
      </c>
      <c r="V157" s="3">
        <f t="shared" si="134"/>
        <v>20.291666666666668</v>
      </c>
    </row>
    <row r="158" spans="1:23" ht="30">
      <c r="A158" s="7" t="s">
        <v>226</v>
      </c>
      <c r="B158" s="6">
        <f t="shared" si="123"/>
        <v>1</v>
      </c>
      <c r="C158" s="12">
        <f t="shared" si="124"/>
        <v>42374</v>
      </c>
      <c r="E158" s="6">
        <v>6.25E-2</v>
      </c>
      <c r="F158" s="19">
        <v>42375</v>
      </c>
      <c r="H158" s="13">
        <f t="shared" si="135"/>
        <v>90</v>
      </c>
      <c r="I158" s="3">
        <f t="shared" si="125"/>
        <v>1.5</v>
      </c>
      <c r="J158" s="3">
        <f t="shared" si="126"/>
        <v>6.25E-2</v>
      </c>
      <c r="L158" s="9">
        <f t="shared" si="127"/>
        <v>31530</v>
      </c>
      <c r="M158" s="3">
        <f t="shared" si="128"/>
        <v>525.49999999999989</v>
      </c>
      <c r="N158" s="3">
        <f t="shared" si="129"/>
        <v>21.895833333333339</v>
      </c>
      <c r="P158" s="16">
        <f t="shared" si="136"/>
        <v>90</v>
      </c>
      <c r="Q158" s="3">
        <f t="shared" si="130"/>
        <v>1.5</v>
      </c>
      <c r="R158" s="3">
        <f t="shared" si="131"/>
        <v>6.25E-2</v>
      </c>
      <c r="T158" s="9">
        <f t="shared" si="132"/>
        <v>29310</v>
      </c>
      <c r="U158" s="3">
        <f t="shared" si="133"/>
        <v>488.49999999999994</v>
      </c>
      <c r="V158" s="3">
        <f t="shared" si="134"/>
        <v>20.354166666666668</v>
      </c>
    </row>
    <row r="159" spans="1:23" ht="30">
      <c r="A159" s="7" t="s">
        <v>227</v>
      </c>
      <c r="B159" s="6">
        <f t="shared" si="123"/>
        <v>6.25E-2</v>
      </c>
      <c r="C159" s="12">
        <f t="shared" si="124"/>
        <v>42375</v>
      </c>
      <c r="E159" s="6">
        <v>0.10416666666666667</v>
      </c>
      <c r="F159" s="19">
        <v>42375</v>
      </c>
      <c r="H159" s="13">
        <f t="shared" si="135"/>
        <v>60.000000000000007</v>
      </c>
      <c r="I159" s="3">
        <f t="shared" si="125"/>
        <v>1.0000000000000002</v>
      </c>
      <c r="J159" s="3">
        <f t="shared" si="126"/>
        <v>4.1666666666666678E-2</v>
      </c>
      <c r="L159" s="9">
        <f t="shared" si="127"/>
        <v>31590</v>
      </c>
      <c r="M159" s="3">
        <f t="shared" si="128"/>
        <v>526.49999999999989</v>
      </c>
      <c r="N159" s="3">
        <f t="shared" si="129"/>
        <v>21.937500000000007</v>
      </c>
      <c r="P159" s="16">
        <f t="shared" si="136"/>
        <v>60.000000000000007</v>
      </c>
      <c r="Q159" s="3">
        <f t="shared" si="130"/>
        <v>1.0000000000000002</v>
      </c>
      <c r="R159" s="3">
        <f t="shared" si="131"/>
        <v>4.1666666666666678E-2</v>
      </c>
      <c r="T159" s="9">
        <f t="shared" si="132"/>
        <v>29370</v>
      </c>
      <c r="U159" s="3">
        <f t="shared" si="133"/>
        <v>489.49999999999994</v>
      </c>
      <c r="V159" s="3">
        <f t="shared" si="134"/>
        <v>20.395833333333336</v>
      </c>
    </row>
    <row r="160" spans="1:23">
      <c r="A160" s="7" t="s">
        <v>228</v>
      </c>
      <c r="B160" s="6">
        <f t="shared" si="123"/>
        <v>0.10416666666666667</v>
      </c>
      <c r="C160" s="12">
        <f t="shared" si="124"/>
        <v>42375</v>
      </c>
      <c r="E160" s="6">
        <v>0.11458333333333333</v>
      </c>
      <c r="F160" s="19">
        <v>42375</v>
      </c>
      <c r="H160" s="13">
        <f t="shared" si="135"/>
        <v>14.999999999999986</v>
      </c>
      <c r="I160" s="3">
        <f t="shared" si="125"/>
        <v>0.24999999999999975</v>
      </c>
      <c r="J160" s="3">
        <f t="shared" si="126"/>
        <v>1.0416666666666656E-2</v>
      </c>
      <c r="L160" s="9">
        <f t="shared" si="127"/>
        <v>31605</v>
      </c>
      <c r="M160" s="3">
        <f t="shared" si="128"/>
        <v>526.74999999999989</v>
      </c>
      <c r="N160" s="3">
        <f t="shared" si="129"/>
        <v>21.947916666666675</v>
      </c>
      <c r="P160" s="16">
        <f t="shared" si="136"/>
        <v>14.999999999999986</v>
      </c>
      <c r="Q160" s="3">
        <f t="shared" si="130"/>
        <v>0.24999999999999975</v>
      </c>
      <c r="R160" s="3">
        <f t="shared" si="131"/>
        <v>1.0416666666666656E-2</v>
      </c>
      <c r="T160" s="9">
        <f t="shared" si="132"/>
        <v>29385</v>
      </c>
      <c r="U160" s="3">
        <f t="shared" si="133"/>
        <v>489.74999999999994</v>
      </c>
      <c r="V160" s="3">
        <f t="shared" si="134"/>
        <v>20.406250000000004</v>
      </c>
    </row>
    <row r="161" spans="1:23">
      <c r="A161" s="7" t="s">
        <v>229</v>
      </c>
      <c r="B161" s="6">
        <f t="shared" si="123"/>
        <v>0.11458333333333333</v>
      </c>
      <c r="C161" s="12">
        <f t="shared" si="124"/>
        <v>42375</v>
      </c>
      <c r="E161" s="6">
        <v>0.14583333333333334</v>
      </c>
      <c r="F161" s="19">
        <v>42375</v>
      </c>
      <c r="H161" s="13">
        <f t="shared" si="135"/>
        <v>45.000000000000021</v>
      </c>
      <c r="I161" s="3">
        <f t="shared" si="125"/>
        <v>0.75000000000000033</v>
      </c>
      <c r="J161" s="3">
        <f t="shared" si="126"/>
        <v>3.1250000000000014E-2</v>
      </c>
      <c r="L161" s="9">
        <f t="shared" si="127"/>
        <v>31650</v>
      </c>
      <c r="M161" s="3">
        <f t="shared" si="128"/>
        <v>527.49999999999989</v>
      </c>
      <c r="N161" s="3">
        <f t="shared" si="129"/>
        <v>21.979166666666675</v>
      </c>
      <c r="P161" s="16">
        <f t="shared" si="136"/>
        <v>45.000000000000021</v>
      </c>
      <c r="Q161" s="3">
        <f t="shared" si="130"/>
        <v>0.75000000000000033</v>
      </c>
      <c r="R161" s="3">
        <f t="shared" si="131"/>
        <v>3.1250000000000014E-2</v>
      </c>
      <c r="T161" s="9">
        <f t="shared" si="132"/>
        <v>29430</v>
      </c>
      <c r="U161" s="3">
        <f t="shared" si="133"/>
        <v>490.49999999999994</v>
      </c>
      <c r="V161" s="3">
        <f t="shared" si="134"/>
        <v>20.437500000000004</v>
      </c>
    </row>
    <row r="162" spans="1:23">
      <c r="A162" s="7" t="s">
        <v>230</v>
      </c>
      <c r="B162" s="6">
        <f t="shared" si="123"/>
        <v>0.14583333333333334</v>
      </c>
      <c r="C162" s="12">
        <f t="shared" si="124"/>
        <v>42375</v>
      </c>
      <c r="E162" s="6">
        <v>0.17708333333333334</v>
      </c>
      <c r="F162" s="19">
        <v>42375</v>
      </c>
      <c r="H162" s="13">
        <f t="shared" si="135"/>
        <v>45</v>
      </c>
      <c r="I162" s="3">
        <f t="shared" si="125"/>
        <v>0.75</v>
      </c>
      <c r="J162" s="3">
        <f t="shared" si="126"/>
        <v>3.125E-2</v>
      </c>
      <c r="L162" s="9">
        <f t="shared" si="127"/>
        <v>31695</v>
      </c>
      <c r="M162" s="3">
        <f t="shared" si="128"/>
        <v>528.24999999999989</v>
      </c>
      <c r="N162" s="3">
        <f t="shared" si="129"/>
        <v>22.010416666666675</v>
      </c>
      <c r="P162" s="16">
        <f t="shared" si="136"/>
        <v>45</v>
      </c>
      <c r="Q162" s="3">
        <f t="shared" si="130"/>
        <v>0.75</v>
      </c>
      <c r="R162" s="3">
        <f t="shared" si="131"/>
        <v>3.125E-2</v>
      </c>
      <c r="T162" s="9">
        <f t="shared" si="132"/>
        <v>29475</v>
      </c>
      <c r="U162" s="3">
        <f t="shared" si="133"/>
        <v>491.24999999999994</v>
      </c>
      <c r="V162" s="3">
        <f t="shared" si="134"/>
        <v>20.468750000000004</v>
      </c>
    </row>
    <row r="163" spans="1:23">
      <c r="A163" s="7" t="s">
        <v>80</v>
      </c>
      <c r="B163" s="6">
        <f t="shared" si="123"/>
        <v>0.17708333333333334</v>
      </c>
      <c r="C163" s="12">
        <f t="shared" si="124"/>
        <v>42375</v>
      </c>
      <c r="E163" s="6">
        <v>0.19791666666666666</v>
      </c>
      <c r="F163" s="19">
        <v>42375</v>
      </c>
      <c r="H163" s="13">
        <f t="shared" si="135"/>
        <v>29.999999999999972</v>
      </c>
      <c r="I163" s="3">
        <f t="shared" si="125"/>
        <v>0.4999999999999995</v>
      </c>
      <c r="J163" s="3">
        <f t="shared" si="126"/>
        <v>2.0833333333333311E-2</v>
      </c>
      <c r="L163" s="9">
        <f t="shared" si="127"/>
        <v>31725</v>
      </c>
      <c r="M163" s="3">
        <f t="shared" si="128"/>
        <v>528.74999999999989</v>
      </c>
      <c r="N163" s="3">
        <f t="shared" si="129"/>
        <v>22.031250000000007</v>
      </c>
      <c r="P163" s="16">
        <f t="shared" si="136"/>
        <v>29.999999999999972</v>
      </c>
      <c r="Q163" s="3">
        <f t="shared" si="130"/>
        <v>0.4999999999999995</v>
      </c>
      <c r="R163" s="3">
        <f t="shared" si="131"/>
        <v>2.0833333333333311E-2</v>
      </c>
      <c r="T163" s="9">
        <f t="shared" si="132"/>
        <v>29505</v>
      </c>
      <c r="U163" s="3">
        <f t="shared" si="133"/>
        <v>491.74999999999994</v>
      </c>
      <c r="V163" s="3">
        <f t="shared" si="134"/>
        <v>20.489583333333336</v>
      </c>
    </row>
    <row r="164" spans="1:23" ht="30">
      <c r="A164" s="7" t="s">
        <v>231</v>
      </c>
      <c r="B164" s="6">
        <f t="shared" si="123"/>
        <v>0.19791666666666666</v>
      </c>
      <c r="C164" s="12">
        <f t="shared" si="124"/>
        <v>42375</v>
      </c>
      <c r="E164" s="6">
        <v>0.33333333333333331</v>
      </c>
      <c r="F164" s="19">
        <v>42375</v>
      </c>
      <c r="H164" s="13">
        <f t="shared" si="135"/>
        <v>195</v>
      </c>
      <c r="I164" s="3">
        <f t="shared" si="125"/>
        <v>3.25</v>
      </c>
      <c r="J164" s="3">
        <f t="shared" si="126"/>
        <v>0.13541666666666666</v>
      </c>
      <c r="L164" s="9">
        <f t="shared" si="127"/>
        <v>31920</v>
      </c>
      <c r="M164" s="3">
        <f t="shared" si="128"/>
        <v>531.99999999999989</v>
      </c>
      <c r="N164" s="3">
        <f t="shared" si="129"/>
        <v>22.166666666666675</v>
      </c>
      <c r="P164" s="16">
        <f t="shared" si="136"/>
        <v>195</v>
      </c>
      <c r="Q164" s="3">
        <f t="shared" si="130"/>
        <v>3.25</v>
      </c>
      <c r="R164" s="3">
        <f t="shared" si="131"/>
        <v>0.13541666666666666</v>
      </c>
      <c r="T164" s="9">
        <f t="shared" si="132"/>
        <v>29700</v>
      </c>
      <c r="U164" s="3">
        <f t="shared" si="133"/>
        <v>494.99999999999994</v>
      </c>
      <c r="V164" s="3">
        <f t="shared" si="134"/>
        <v>20.625000000000004</v>
      </c>
    </row>
    <row r="165" spans="1:23" s="36" customFormat="1">
      <c r="A165" s="40" t="s">
        <v>232</v>
      </c>
      <c r="B165" s="41">
        <f t="shared" si="123"/>
        <v>0.33333333333333331</v>
      </c>
      <c r="C165" s="42">
        <f t="shared" si="124"/>
        <v>42375</v>
      </c>
      <c r="D165" s="48"/>
      <c r="E165" s="41">
        <v>0.36458333333333331</v>
      </c>
      <c r="F165" s="42">
        <v>42375</v>
      </c>
      <c r="G165" s="48"/>
      <c r="H165" s="43">
        <f t="shared" si="135"/>
        <v>45</v>
      </c>
      <c r="I165" s="5">
        <f t="shared" si="125"/>
        <v>0.75</v>
      </c>
      <c r="J165" s="5">
        <f t="shared" si="126"/>
        <v>3.125E-2</v>
      </c>
      <c r="K165" s="48"/>
      <c r="L165" s="10">
        <f t="shared" si="127"/>
        <v>31965</v>
      </c>
      <c r="M165" s="5">
        <f t="shared" si="128"/>
        <v>532.74999999999989</v>
      </c>
      <c r="N165" s="5">
        <f t="shared" si="129"/>
        <v>22.197916666666675</v>
      </c>
      <c r="O165" s="48"/>
      <c r="P165" s="44">
        <f t="shared" si="136"/>
        <v>45</v>
      </c>
      <c r="Q165" s="5">
        <f t="shared" si="130"/>
        <v>0.75</v>
      </c>
      <c r="R165" s="5">
        <f t="shared" si="131"/>
        <v>3.125E-2</v>
      </c>
      <c r="S165" s="48"/>
      <c r="T165" s="10">
        <f t="shared" si="132"/>
        <v>29745</v>
      </c>
      <c r="U165" s="5">
        <f t="shared" si="133"/>
        <v>495.74999999999994</v>
      </c>
      <c r="V165" s="5">
        <f t="shared" si="134"/>
        <v>20.656250000000004</v>
      </c>
      <c r="W165" s="40"/>
    </row>
    <row r="166" spans="1:23" s="36" customFormat="1" ht="30">
      <c r="A166" s="17" t="s">
        <v>233</v>
      </c>
      <c r="B166" s="18">
        <f t="shared" si="123"/>
        <v>0.36458333333333331</v>
      </c>
      <c r="C166" s="19">
        <f t="shared" si="124"/>
        <v>42375</v>
      </c>
      <c r="D166" s="20"/>
      <c r="E166" s="18">
        <v>0.5</v>
      </c>
      <c r="F166" s="19">
        <v>42375</v>
      </c>
      <c r="G166" s="20"/>
      <c r="H166" s="21">
        <f t="shared" si="135"/>
        <v>195.00000000000003</v>
      </c>
      <c r="I166" s="22">
        <f t="shared" si="125"/>
        <v>3.2500000000000004</v>
      </c>
      <c r="J166" s="22">
        <f t="shared" si="126"/>
        <v>0.13541666666666669</v>
      </c>
      <c r="K166" s="20"/>
      <c r="L166" s="23">
        <f t="shared" si="127"/>
        <v>32160</v>
      </c>
      <c r="M166" s="22">
        <f t="shared" si="128"/>
        <v>535.99999999999989</v>
      </c>
      <c r="N166" s="22">
        <f t="shared" si="129"/>
        <v>22.333333333333343</v>
      </c>
      <c r="O166" s="20"/>
      <c r="P166" s="24">
        <f t="shared" si="136"/>
        <v>195.00000000000003</v>
      </c>
      <c r="Q166" s="22">
        <f t="shared" si="130"/>
        <v>3.2500000000000004</v>
      </c>
      <c r="R166" s="22">
        <f t="shared" si="131"/>
        <v>0.13541666666666669</v>
      </c>
      <c r="S166" s="20"/>
      <c r="T166" s="23">
        <f t="shared" si="132"/>
        <v>29940</v>
      </c>
      <c r="U166" s="22">
        <f t="shared" si="133"/>
        <v>498.99999999999994</v>
      </c>
      <c r="V166" s="22">
        <f t="shared" si="134"/>
        <v>20.791666666666671</v>
      </c>
      <c r="W166" s="17" t="s">
        <v>234</v>
      </c>
    </row>
    <row r="167" spans="1:23">
      <c r="A167" s="7" t="s">
        <v>235</v>
      </c>
      <c r="B167" s="6">
        <f t="shared" si="123"/>
        <v>0.5</v>
      </c>
      <c r="C167" s="12">
        <f t="shared" si="124"/>
        <v>42375</v>
      </c>
      <c r="E167" s="6">
        <v>0.52083333333333337</v>
      </c>
      <c r="F167" s="19">
        <v>42375</v>
      </c>
      <c r="H167" s="13">
        <f t="shared" si="135"/>
        <v>30.000000000000053</v>
      </c>
      <c r="I167" s="3">
        <f t="shared" si="125"/>
        <v>0.50000000000000089</v>
      </c>
      <c r="J167" s="3">
        <f t="shared" si="126"/>
        <v>2.083333333333337E-2</v>
      </c>
      <c r="L167" s="9">
        <f t="shared" si="127"/>
        <v>32190</v>
      </c>
      <c r="M167" s="3">
        <f t="shared" si="128"/>
        <v>536.49999999999989</v>
      </c>
      <c r="N167" s="3">
        <f t="shared" si="129"/>
        <v>22.354166666666675</v>
      </c>
      <c r="P167" s="16">
        <f t="shared" si="136"/>
        <v>30.000000000000053</v>
      </c>
      <c r="Q167" s="3">
        <f t="shared" si="130"/>
        <v>0.50000000000000089</v>
      </c>
      <c r="R167" s="3">
        <f t="shared" si="131"/>
        <v>2.083333333333337E-2</v>
      </c>
      <c r="T167" s="9">
        <f t="shared" si="132"/>
        <v>29970</v>
      </c>
      <c r="U167" s="3">
        <f t="shared" si="133"/>
        <v>499.49999999999994</v>
      </c>
      <c r="V167" s="3">
        <f t="shared" si="134"/>
        <v>20.812500000000004</v>
      </c>
      <c r="W167" s="7" t="s">
        <v>236</v>
      </c>
    </row>
    <row r="168" spans="1:23">
      <c r="A168" s="7" t="s">
        <v>237</v>
      </c>
      <c r="B168" s="6">
        <f t="shared" si="123"/>
        <v>0.52083333333333337</v>
      </c>
      <c r="C168" s="12">
        <f t="shared" si="124"/>
        <v>42375</v>
      </c>
      <c r="E168" s="6">
        <v>0.57291666666666663</v>
      </c>
      <c r="F168" s="19">
        <v>42375</v>
      </c>
      <c r="H168" s="13">
        <f t="shared" si="135"/>
        <v>74.999999999999886</v>
      </c>
      <c r="I168" s="3">
        <f t="shared" si="125"/>
        <v>1.249999999999998</v>
      </c>
      <c r="J168" s="3">
        <f t="shared" si="126"/>
        <v>5.2083333333333252E-2</v>
      </c>
      <c r="L168" s="9">
        <f t="shared" si="127"/>
        <v>32265</v>
      </c>
      <c r="M168" s="3">
        <f t="shared" si="128"/>
        <v>537.74999999999989</v>
      </c>
      <c r="N168" s="3">
        <f t="shared" si="129"/>
        <v>22.406250000000007</v>
      </c>
      <c r="P168" s="16">
        <f t="shared" si="136"/>
        <v>74.999999999999886</v>
      </c>
      <c r="Q168" s="3">
        <f t="shared" si="130"/>
        <v>1.249999999999998</v>
      </c>
      <c r="R168" s="3">
        <f t="shared" si="131"/>
        <v>5.2083333333333252E-2</v>
      </c>
      <c r="T168" s="9">
        <f t="shared" si="132"/>
        <v>30045</v>
      </c>
      <c r="U168" s="3">
        <f t="shared" si="133"/>
        <v>500.74999999999994</v>
      </c>
      <c r="V168" s="3">
        <f t="shared" si="134"/>
        <v>20.864583333333336</v>
      </c>
      <c r="W168" s="7" t="s">
        <v>315</v>
      </c>
    </row>
    <row r="169" spans="1:23">
      <c r="A169" s="7" t="s">
        <v>238</v>
      </c>
      <c r="B169" s="6">
        <f t="shared" si="123"/>
        <v>0.57291666666666663</v>
      </c>
      <c r="C169" s="12">
        <f t="shared" si="124"/>
        <v>42375</v>
      </c>
      <c r="E169" s="6">
        <v>0.59375</v>
      </c>
      <c r="F169" s="19">
        <v>42375</v>
      </c>
      <c r="H169" s="13">
        <f t="shared" si="135"/>
        <v>30.000000000000053</v>
      </c>
      <c r="I169" s="3">
        <f t="shared" si="125"/>
        <v>0.50000000000000089</v>
      </c>
      <c r="J169" s="3">
        <f t="shared" si="126"/>
        <v>2.083333333333337E-2</v>
      </c>
      <c r="L169" s="9">
        <f t="shared" si="127"/>
        <v>32295</v>
      </c>
      <c r="M169" s="3">
        <f t="shared" si="128"/>
        <v>538.24999999999989</v>
      </c>
      <c r="N169" s="3">
        <f t="shared" si="129"/>
        <v>22.427083333333339</v>
      </c>
      <c r="P169" s="16">
        <f t="shared" si="136"/>
        <v>30.000000000000053</v>
      </c>
      <c r="Q169" s="3">
        <f t="shared" si="130"/>
        <v>0.50000000000000089</v>
      </c>
      <c r="R169" s="3">
        <f t="shared" si="131"/>
        <v>2.083333333333337E-2</v>
      </c>
      <c r="T169" s="9">
        <f t="shared" si="132"/>
        <v>30075</v>
      </c>
      <c r="U169" s="3">
        <f t="shared" si="133"/>
        <v>501.24999999999994</v>
      </c>
      <c r="V169" s="3">
        <f t="shared" si="134"/>
        <v>20.885416666666668</v>
      </c>
    </row>
    <row r="170" spans="1:23">
      <c r="A170" s="7" t="s">
        <v>239</v>
      </c>
      <c r="B170" s="6">
        <f t="shared" si="123"/>
        <v>0.59375</v>
      </c>
      <c r="C170" s="12">
        <f t="shared" si="124"/>
        <v>42375</v>
      </c>
      <c r="E170" s="6">
        <v>0.625</v>
      </c>
      <c r="F170" s="19">
        <v>42375</v>
      </c>
      <c r="H170" s="13">
        <f t="shared" si="135"/>
        <v>45</v>
      </c>
      <c r="I170" s="3">
        <f t="shared" si="125"/>
        <v>0.75</v>
      </c>
      <c r="J170" s="3">
        <f t="shared" si="126"/>
        <v>3.125E-2</v>
      </c>
      <c r="L170" s="9">
        <f t="shared" si="127"/>
        <v>32340</v>
      </c>
      <c r="M170" s="3">
        <f t="shared" si="128"/>
        <v>538.99999999999989</v>
      </c>
      <c r="N170" s="3">
        <f t="shared" si="129"/>
        <v>22.458333333333339</v>
      </c>
      <c r="P170" s="16">
        <f t="shared" si="136"/>
        <v>45</v>
      </c>
      <c r="Q170" s="3">
        <f t="shared" si="130"/>
        <v>0.75</v>
      </c>
      <c r="R170" s="3">
        <f t="shared" si="131"/>
        <v>3.125E-2</v>
      </c>
      <c r="T170" s="9">
        <f t="shared" si="132"/>
        <v>30120</v>
      </c>
      <c r="U170" s="3">
        <f t="shared" si="133"/>
        <v>501.99999999999994</v>
      </c>
      <c r="V170" s="3">
        <f t="shared" si="134"/>
        <v>20.916666666666668</v>
      </c>
    </row>
    <row r="171" spans="1:23">
      <c r="A171" s="7" t="s">
        <v>240</v>
      </c>
      <c r="B171" s="6">
        <f t="shared" si="123"/>
        <v>0.625</v>
      </c>
      <c r="C171" s="12">
        <f t="shared" si="124"/>
        <v>42375</v>
      </c>
      <c r="E171" s="6">
        <v>0.64583333333333337</v>
      </c>
      <c r="F171" s="19">
        <v>42375</v>
      </c>
      <c r="H171" s="13">
        <f t="shared" si="135"/>
        <v>30.000000000000053</v>
      </c>
      <c r="I171" s="3">
        <f t="shared" si="125"/>
        <v>0.50000000000000089</v>
      </c>
      <c r="J171" s="3">
        <f t="shared" si="126"/>
        <v>2.083333333333337E-2</v>
      </c>
      <c r="L171" s="9">
        <f t="shared" si="127"/>
        <v>32370</v>
      </c>
      <c r="M171" s="3">
        <f t="shared" si="128"/>
        <v>539.49999999999989</v>
      </c>
      <c r="N171" s="3">
        <f t="shared" si="129"/>
        <v>22.479166666666671</v>
      </c>
      <c r="P171" s="16">
        <f t="shared" si="136"/>
        <v>30.000000000000053</v>
      </c>
      <c r="Q171" s="3">
        <f t="shared" si="130"/>
        <v>0.50000000000000089</v>
      </c>
      <c r="R171" s="3">
        <f t="shared" si="131"/>
        <v>2.083333333333337E-2</v>
      </c>
      <c r="T171" s="9">
        <f t="shared" si="132"/>
        <v>30150</v>
      </c>
      <c r="U171" s="3">
        <f t="shared" si="133"/>
        <v>502.49999999999994</v>
      </c>
      <c r="V171" s="3">
        <f t="shared" si="134"/>
        <v>20.9375</v>
      </c>
    </row>
    <row r="172" spans="1:23">
      <c r="A172" s="7" t="s">
        <v>241</v>
      </c>
      <c r="B172" s="6">
        <f t="shared" si="123"/>
        <v>0.64583333333333337</v>
      </c>
      <c r="C172" s="12">
        <f t="shared" si="124"/>
        <v>42375</v>
      </c>
      <c r="E172" s="6">
        <v>0.77083333333333337</v>
      </c>
      <c r="F172" s="19">
        <v>42375</v>
      </c>
      <c r="H172" s="13">
        <f t="shared" si="135"/>
        <v>180</v>
      </c>
      <c r="I172" s="3">
        <f t="shared" si="125"/>
        <v>3</v>
      </c>
      <c r="J172" s="3">
        <f t="shared" si="126"/>
        <v>0.125</v>
      </c>
      <c r="L172" s="9">
        <f t="shared" si="127"/>
        <v>32550</v>
      </c>
      <c r="M172" s="3">
        <f t="shared" si="128"/>
        <v>542.49999999999989</v>
      </c>
      <c r="N172" s="3">
        <f t="shared" si="129"/>
        <v>22.604166666666671</v>
      </c>
      <c r="P172" s="16">
        <f t="shared" si="136"/>
        <v>180</v>
      </c>
      <c r="Q172" s="3">
        <f t="shared" si="130"/>
        <v>3</v>
      </c>
      <c r="R172" s="3">
        <f t="shared" si="131"/>
        <v>0.125</v>
      </c>
      <c r="T172" s="9">
        <f t="shared" si="132"/>
        <v>30330</v>
      </c>
      <c r="U172" s="3">
        <f t="shared" si="133"/>
        <v>505.49999999999994</v>
      </c>
      <c r="V172" s="3">
        <f t="shared" si="134"/>
        <v>21.0625</v>
      </c>
    </row>
    <row r="173" spans="1:23">
      <c r="A173" s="7" t="s">
        <v>242</v>
      </c>
      <c r="B173" s="6">
        <f t="shared" si="123"/>
        <v>0.77083333333333337</v>
      </c>
      <c r="C173" s="12">
        <f t="shared" si="124"/>
        <v>42375</v>
      </c>
      <c r="E173" s="6">
        <v>0.80208333333333337</v>
      </c>
      <c r="F173" s="19">
        <v>42375</v>
      </c>
      <c r="H173" s="13">
        <f t="shared" si="135"/>
        <v>45</v>
      </c>
      <c r="I173" s="3">
        <f t="shared" si="125"/>
        <v>0.75</v>
      </c>
      <c r="J173" s="3">
        <f t="shared" si="126"/>
        <v>3.125E-2</v>
      </c>
      <c r="L173" s="9">
        <f t="shared" si="127"/>
        <v>32595</v>
      </c>
      <c r="M173" s="3">
        <f t="shared" si="128"/>
        <v>543.24999999999989</v>
      </c>
      <c r="N173" s="3">
        <f t="shared" si="129"/>
        <v>22.635416666666671</v>
      </c>
      <c r="P173" s="16">
        <f t="shared" si="136"/>
        <v>45</v>
      </c>
      <c r="Q173" s="3">
        <f t="shared" si="130"/>
        <v>0.75</v>
      </c>
      <c r="R173" s="3">
        <f t="shared" si="131"/>
        <v>3.125E-2</v>
      </c>
      <c r="T173" s="9">
        <f t="shared" si="132"/>
        <v>30375</v>
      </c>
      <c r="U173" s="3">
        <f t="shared" si="133"/>
        <v>506.24999999999994</v>
      </c>
      <c r="V173" s="3">
        <f t="shared" si="134"/>
        <v>21.09375</v>
      </c>
    </row>
    <row r="174" spans="1:23" ht="30">
      <c r="A174" s="7" t="s">
        <v>243</v>
      </c>
      <c r="B174" s="6">
        <f t="shared" si="123"/>
        <v>0.80208333333333337</v>
      </c>
      <c r="C174" s="12">
        <f t="shared" si="124"/>
        <v>42375</v>
      </c>
      <c r="E174" s="6">
        <v>0.84375</v>
      </c>
      <c r="F174" s="19">
        <v>42375</v>
      </c>
      <c r="H174" s="13">
        <f t="shared" si="135"/>
        <v>59.999999999999943</v>
      </c>
      <c r="I174" s="3">
        <f t="shared" si="125"/>
        <v>0.999999999999999</v>
      </c>
      <c r="J174" s="3">
        <f t="shared" si="126"/>
        <v>4.1666666666666623E-2</v>
      </c>
      <c r="L174" s="9">
        <f t="shared" si="127"/>
        <v>32655</v>
      </c>
      <c r="M174" s="3">
        <f t="shared" si="128"/>
        <v>544.24999999999989</v>
      </c>
      <c r="N174" s="3">
        <f t="shared" si="129"/>
        <v>22.677083333333339</v>
      </c>
      <c r="P174" s="16">
        <f t="shared" si="136"/>
        <v>59.999999999999943</v>
      </c>
      <c r="Q174" s="3">
        <f t="shared" si="130"/>
        <v>0.999999999999999</v>
      </c>
      <c r="R174" s="3">
        <f t="shared" si="131"/>
        <v>4.1666666666666623E-2</v>
      </c>
      <c r="T174" s="9">
        <f t="shared" si="132"/>
        <v>30435</v>
      </c>
      <c r="U174" s="3">
        <f t="shared" si="133"/>
        <v>507.24999999999994</v>
      </c>
      <c r="V174" s="3">
        <f t="shared" si="134"/>
        <v>21.135416666666668</v>
      </c>
    </row>
    <row r="175" spans="1:23">
      <c r="A175" s="7" t="s">
        <v>244</v>
      </c>
      <c r="B175" s="6">
        <f t="shared" si="123"/>
        <v>0.84375</v>
      </c>
      <c r="C175" s="12">
        <f t="shared" si="124"/>
        <v>42375</v>
      </c>
      <c r="E175" s="6">
        <v>0.875</v>
      </c>
      <c r="F175" s="19">
        <v>42375</v>
      </c>
      <c r="H175" s="13">
        <f t="shared" si="135"/>
        <v>45</v>
      </c>
      <c r="I175" s="3">
        <f t="shared" si="125"/>
        <v>0.75</v>
      </c>
      <c r="J175" s="3">
        <f t="shared" si="126"/>
        <v>3.125E-2</v>
      </c>
      <c r="L175" s="9">
        <f t="shared" si="127"/>
        <v>32700</v>
      </c>
      <c r="M175" s="3">
        <f t="shared" si="128"/>
        <v>544.99999999999989</v>
      </c>
      <c r="N175" s="3">
        <f t="shared" si="129"/>
        <v>22.708333333333339</v>
      </c>
      <c r="P175" s="16">
        <f t="shared" si="136"/>
        <v>45</v>
      </c>
      <c r="Q175" s="3">
        <f t="shared" si="130"/>
        <v>0.75</v>
      </c>
      <c r="R175" s="3">
        <f t="shared" si="131"/>
        <v>3.125E-2</v>
      </c>
      <c r="T175" s="9">
        <f t="shared" si="132"/>
        <v>30480</v>
      </c>
      <c r="U175" s="3">
        <f t="shared" si="133"/>
        <v>507.99999999999994</v>
      </c>
      <c r="V175" s="3">
        <f t="shared" si="134"/>
        <v>21.166666666666668</v>
      </c>
    </row>
    <row r="176" spans="1:23">
      <c r="A176" s="7" t="s">
        <v>80</v>
      </c>
      <c r="B176" s="6">
        <f t="shared" si="123"/>
        <v>0.875</v>
      </c>
      <c r="C176" s="12">
        <f t="shared" si="124"/>
        <v>42375</v>
      </c>
      <c r="E176" s="6">
        <v>0.89583333333333337</v>
      </c>
      <c r="F176" s="19">
        <v>42375</v>
      </c>
      <c r="H176" s="13">
        <f t="shared" si="135"/>
        <v>30.000000000000053</v>
      </c>
      <c r="I176" s="3">
        <f t="shared" si="125"/>
        <v>0.50000000000000089</v>
      </c>
      <c r="J176" s="3">
        <f t="shared" si="126"/>
        <v>2.083333333333337E-2</v>
      </c>
      <c r="L176" s="9">
        <f t="shared" si="127"/>
        <v>32730</v>
      </c>
      <c r="M176" s="3">
        <f t="shared" si="128"/>
        <v>545.49999999999989</v>
      </c>
      <c r="N176" s="3">
        <f t="shared" si="129"/>
        <v>22.729166666666671</v>
      </c>
      <c r="P176" s="16">
        <f t="shared" si="136"/>
        <v>30.000000000000053</v>
      </c>
      <c r="Q176" s="3">
        <f t="shared" si="130"/>
        <v>0.50000000000000089</v>
      </c>
      <c r="R176" s="3">
        <f t="shared" si="131"/>
        <v>2.083333333333337E-2</v>
      </c>
      <c r="T176" s="9">
        <f t="shared" si="132"/>
        <v>30510</v>
      </c>
      <c r="U176" s="3">
        <f t="shared" si="133"/>
        <v>508.49999999999994</v>
      </c>
      <c r="V176" s="3">
        <f t="shared" si="134"/>
        <v>21.1875</v>
      </c>
    </row>
    <row r="177" spans="1:23" ht="30">
      <c r="A177" s="7" t="s">
        <v>245</v>
      </c>
      <c r="B177" s="6">
        <f t="shared" si="123"/>
        <v>0.89583333333333337</v>
      </c>
      <c r="C177" s="12">
        <f t="shared" si="124"/>
        <v>42375</v>
      </c>
      <c r="E177" s="6">
        <v>5.2083333333333336E-2</v>
      </c>
      <c r="F177" s="19">
        <v>42376</v>
      </c>
      <c r="H177" s="13">
        <f t="shared" si="135"/>
        <v>225</v>
      </c>
      <c r="I177" s="3">
        <f t="shared" si="125"/>
        <v>3.75</v>
      </c>
      <c r="J177" s="3">
        <f t="shared" si="126"/>
        <v>0.15625</v>
      </c>
      <c r="L177" s="9">
        <f t="shared" si="127"/>
        <v>32955</v>
      </c>
      <c r="M177" s="3">
        <f t="shared" si="128"/>
        <v>549.24999999999989</v>
      </c>
      <c r="N177" s="3">
        <f t="shared" si="129"/>
        <v>22.885416666666671</v>
      </c>
      <c r="P177" s="16">
        <f t="shared" si="136"/>
        <v>225</v>
      </c>
      <c r="Q177" s="3">
        <f t="shared" si="130"/>
        <v>3.75</v>
      </c>
      <c r="R177" s="3">
        <f t="shared" si="131"/>
        <v>0.15625</v>
      </c>
      <c r="T177" s="9">
        <f t="shared" si="132"/>
        <v>30735</v>
      </c>
      <c r="U177" s="3">
        <f t="shared" si="133"/>
        <v>512.25</v>
      </c>
      <c r="V177" s="3">
        <f t="shared" si="134"/>
        <v>21.34375</v>
      </c>
    </row>
    <row r="178" spans="1:23" s="36" customFormat="1">
      <c r="A178" s="40" t="s">
        <v>246</v>
      </c>
      <c r="B178" s="41">
        <f t="shared" si="123"/>
        <v>5.2083333333333336E-2</v>
      </c>
      <c r="C178" s="42">
        <f t="shared" si="124"/>
        <v>42376</v>
      </c>
      <c r="D178" s="48"/>
      <c r="E178" s="41">
        <v>0.10416666666666667</v>
      </c>
      <c r="F178" s="42">
        <v>42376</v>
      </c>
      <c r="G178" s="48"/>
      <c r="H178" s="43">
        <f t="shared" si="135"/>
        <v>75</v>
      </c>
      <c r="I178" s="5">
        <f t="shared" si="125"/>
        <v>1.25</v>
      </c>
      <c r="J178" s="5">
        <f t="shared" si="126"/>
        <v>5.2083333333333336E-2</v>
      </c>
      <c r="K178" s="48"/>
      <c r="L178" s="10">
        <f t="shared" si="127"/>
        <v>33030</v>
      </c>
      <c r="M178" s="5">
        <f t="shared" si="128"/>
        <v>550.49999999999989</v>
      </c>
      <c r="N178" s="5">
        <f t="shared" si="129"/>
        <v>22.937500000000004</v>
      </c>
      <c r="O178" s="48"/>
      <c r="P178" s="44">
        <f t="shared" si="136"/>
        <v>75</v>
      </c>
      <c r="Q178" s="5">
        <f t="shared" si="130"/>
        <v>1.25</v>
      </c>
      <c r="R178" s="5">
        <f t="shared" si="131"/>
        <v>5.2083333333333336E-2</v>
      </c>
      <c r="S178" s="48"/>
      <c r="T178" s="10">
        <f t="shared" si="132"/>
        <v>30810</v>
      </c>
      <c r="U178" s="5">
        <f t="shared" si="133"/>
        <v>513.5</v>
      </c>
      <c r="V178" s="5">
        <f t="shared" si="134"/>
        <v>21.395833333333332</v>
      </c>
      <c r="W178" s="40"/>
    </row>
    <row r="179" spans="1:23" ht="30">
      <c r="A179" s="7" t="s">
        <v>247</v>
      </c>
      <c r="B179" s="6">
        <f t="shared" si="123"/>
        <v>0.10416666666666667</v>
      </c>
      <c r="C179" s="12">
        <f t="shared" si="124"/>
        <v>42376</v>
      </c>
      <c r="E179" s="6">
        <v>0.20833333333333334</v>
      </c>
      <c r="F179" s="19">
        <v>42376</v>
      </c>
      <c r="H179" s="13">
        <f t="shared" si="135"/>
        <v>150</v>
      </c>
      <c r="I179" s="3">
        <f t="shared" si="125"/>
        <v>2.5</v>
      </c>
      <c r="J179" s="3">
        <f t="shared" si="126"/>
        <v>0.10416666666666667</v>
      </c>
      <c r="L179" s="9">
        <f t="shared" si="127"/>
        <v>33180</v>
      </c>
      <c r="M179" s="3">
        <f t="shared" si="128"/>
        <v>552.99999999999989</v>
      </c>
      <c r="N179" s="3">
        <f t="shared" si="129"/>
        <v>23.041666666666671</v>
      </c>
      <c r="P179" s="16">
        <f t="shared" si="136"/>
        <v>150</v>
      </c>
      <c r="Q179" s="3">
        <f t="shared" si="130"/>
        <v>2.5</v>
      </c>
      <c r="R179" s="3">
        <f t="shared" si="131"/>
        <v>0.10416666666666667</v>
      </c>
      <c r="T179" s="9">
        <f t="shared" si="132"/>
        <v>30960</v>
      </c>
      <c r="U179" s="3">
        <f t="shared" si="133"/>
        <v>516</v>
      </c>
      <c r="V179" s="3">
        <f t="shared" si="134"/>
        <v>21.5</v>
      </c>
      <c r="W179" s="7" t="s">
        <v>248</v>
      </c>
    </row>
    <row r="180" spans="1:23">
      <c r="A180" s="7" t="s">
        <v>235</v>
      </c>
      <c r="B180" s="6">
        <f t="shared" si="123"/>
        <v>0.20833333333333334</v>
      </c>
      <c r="C180" s="12">
        <f t="shared" si="124"/>
        <v>42376</v>
      </c>
      <c r="E180" s="6">
        <v>0.22916666666666666</v>
      </c>
      <c r="F180" s="19">
        <v>42376</v>
      </c>
      <c r="H180" s="13">
        <f t="shared" si="135"/>
        <v>29.999999999999972</v>
      </c>
      <c r="I180" s="3">
        <f t="shared" si="125"/>
        <v>0.4999999999999995</v>
      </c>
      <c r="J180" s="3">
        <f t="shared" si="126"/>
        <v>2.0833333333333311E-2</v>
      </c>
      <c r="L180" s="9">
        <f t="shared" si="127"/>
        <v>33210</v>
      </c>
      <c r="M180" s="3">
        <f t="shared" si="128"/>
        <v>553.49999999999989</v>
      </c>
      <c r="N180" s="3">
        <f t="shared" si="129"/>
        <v>23.062500000000004</v>
      </c>
      <c r="P180" s="16">
        <f t="shared" si="136"/>
        <v>29.999999999999972</v>
      </c>
      <c r="Q180" s="3">
        <f t="shared" si="130"/>
        <v>0.4999999999999995</v>
      </c>
      <c r="R180" s="3">
        <f t="shared" si="131"/>
        <v>2.0833333333333311E-2</v>
      </c>
      <c r="T180" s="9">
        <f t="shared" si="132"/>
        <v>30990</v>
      </c>
      <c r="U180" s="3">
        <f t="shared" si="133"/>
        <v>516.5</v>
      </c>
      <c r="V180" s="3">
        <f t="shared" si="134"/>
        <v>21.520833333333332</v>
      </c>
      <c r="W180" s="7" t="s">
        <v>249</v>
      </c>
    </row>
    <row r="181" spans="1:23">
      <c r="A181" s="7" t="s">
        <v>250</v>
      </c>
      <c r="B181" s="6">
        <f t="shared" si="123"/>
        <v>0.22916666666666666</v>
      </c>
      <c r="C181" s="12">
        <f t="shared" si="124"/>
        <v>42376</v>
      </c>
      <c r="E181" s="6">
        <v>0.23958333333333334</v>
      </c>
      <c r="F181" s="19">
        <v>42376</v>
      </c>
      <c r="H181" s="13">
        <f t="shared" si="135"/>
        <v>15.000000000000027</v>
      </c>
      <c r="I181" s="3">
        <f t="shared" si="125"/>
        <v>0.25000000000000044</v>
      </c>
      <c r="J181" s="3">
        <f t="shared" si="126"/>
        <v>1.0416666666666685E-2</v>
      </c>
      <c r="L181" s="9">
        <f t="shared" si="127"/>
        <v>33225</v>
      </c>
      <c r="M181" s="3">
        <f t="shared" si="128"/>
        <v>553.74999999999989</v>
      </c>
      <c r="N181" s="3">
        <f t="shared" si="129"/>
        <v>23.072916666666671</v>
      </c>
      <c r="P181" s="16">
        <f t="shared" si="136"/>
        <v>15.000000000000027</v>
      </c>
      <c r="Q181" s="3">
        <f t="shared" si="130"/>
        <v>0.25000000000000044</v>
      </c>
      <c r="R181" s="3">
        <f t="shared" si="131"/>
        <v>1.0416666666666685E-2</v>
      </c>
      <c r="T181" s="9">
        <f t="shared" si="132"/>
        <v>31005</v>
      </c>
      <c r="U181" s="3">
        <f t="shared" si="133"/>
        <v>516.75</v>
      </c>
      <c r="V181" s="3">
        <f t="shared" si="134"/>
        <v>21.53125</v>
      </c>
    </row>
    <row r="182" spans="1:23">
      <c r="A182" s="7" t="s">
        <v>251</v>
      </c>
      <c r="B182" s="6">
        <f t="shared" si="123"/>
        <v>0.23958333333333334</v>
      </c>
      <c r="C182" s="12">
        <f t="shared" si="124"/>
        <v>42376</v>
      </c>
      <c r="E182" s="6">
        <v>0.25</v>
      </c>
      <c r="F182" s="19">
        <v>42376</v>
      </c>
      <c r="H182" s="13">
        <f t="shared" si="135"/>
        <v>14.999999999999986</v>
      </c>
      <c r="I182" s="3">
        <f t="shared" si="125"/>
        <v>0.24999999999999975</v>
      </c>
      <c r="J182" s="3">
        <f t="shared" si="126"/>
        <v>1.0416666666666656E-2</v>
      </c>
      <c r="L182" s="9">
        <f t="shared" si="127"/>
        <v>33240</v>
      </c>
      <c r="M182" s="3">
        <f t="shared" si="128"/>
        <v>553.99999999999989</v>
      </c>
      <c r="N182" s="3">
        <f t="shared" si="129"/>
        <v>23.083333333333339</v>
      </c>
      <c r="P182" s="16">
        <f t="shared" si="136"/>
        <v>14.999999999999986</v>
      </c>
      <c r="Q182" s="3">
        <f t="shared" si="130"/>
        <v>0.24999999999999975</v>
      </c>
      <c r="R182" s="3">
        <f t="shared" si="131"/>
        <v>1.0416666666666656E-2</v>
      </c>
      <c r="T182" s="9">
        <f t="shared" si="132"/>
        <v>31020</v>
      </c>
      <c r="U182" s="3">
        <f t="shared" si="133"/>
        <v>517</v>
      </c>
      <c r="V182" s="3">
        <f t="shared" si="134"/>
        <v>21.541666666666668</v>
      </c>
      <c r="W182" s="7" t="s">
        <v>316</v>
      </c>
    </row>
    <row r="183" spans="1:23">
      <c r="A183" s="7" t="s">
        <v>238</v>
      </c>
      <c r="B183" s="6">
        <f t="shared" si="123"/>
        <v>0.25</v>
      </c>
      <c r="C183" s="12">
        <f t="shared" si="124"/>
        <v>42376</v>
      </c>
      <c r="E183" s="6">
        <v>0.28125</v>
      </c>
      <c r="F183" s="19">
        <v>42376</v>
      </c>
      <c r="H183" s="13">
        <f t="shared" si="135"/>
        <v>45</v>
      </c>
      <c r="I183" s="3">
        <f t="shared" si="125"/>
        <v>0.75</v>
      </c>
      <c r="J183" s="3">
        <f t="shared" si="126"/>
        <v>3.125E-2</v>
      </c>
      <c r="L183" s="9">
        <f t="shared" si="127"/>
        <v>33285</v>
      </c>
      <c r="M183" s="3">
        <f t="shared" si="128"/>
        <v>554.74999999999989</v>
      </c>
      <c r="N183" s="3">
        <f t="shared" si="129"/>
        <v>23.114583333333339</v>
      </c>
      <c r="P183" s="16">
        <f t="shared" si="136"/>
        <v>45</v>
      </c>
      <c r="Q183" s="3">
        <f t="shared" si="130"/>
        <v>0.75</v>
      </c>
      <c r="R183" s="3">
        <f t="shared" si="131"/>
        <v>3.125E-2</v>
      </c>
      <c r="T183" s="9">
        <f t="shared" si="132"/>
        <v>31065</v>
      </c>
      <c r="U183" s="3">
        <f t="shared" si="133"/>
        <v>517.75</v>
      </c>
      <c r="V183" s="3">
        <f t="shared" si="134"/>
        <v>21.572916666666668</v>
      </c>
    </row>
    <row r="184" spans="1:23">
      <c r="A184" s="7" t="s">
        <v>252</v>
      </c>
      <c r="B184" s="6">
        <f t="shared" si="123"/>
        <v>0.28125</v>
      </c>
      <c r="C184" s="12">
        <f t="shared" si="124"/>
        <v>42376</v>
      </c>
      <c r="E184" s="6">
        <v>0.32291666666666669</v>
      </c>
      <c r="F184" s="19">
        <v>42376</v>
      </c>
      <c r="H184" s="13">
        <f t="shared" si="135"/>
        <v>60.000000000000028</v>
      </c>
      <c r="I184" s="3">
        <f t="shared" si="125"/>
        <v>1.0000000000000004</v>
      </c>
      <c r="J184" s="3">
        <f t="shared" si="126"/>
        <v>4.1666666666666685E-2</v>
      </c>
      <c r="L184" s="9">
        <f t="shared" si="127"/>
        <v>33345</v>
      </c>
      <c r="M184" s="3">
        <f t="shared" si="128"/>
        <v>555.74999999999989</v>
      </c>
      <c r="N184" s="3">
        <f t="shared" si="129"/>
        <v>23.156250000000007</v>
      </c>
      <c r="P184" s="16">
        <f t="shared" si="136"/>
        <v>60.000000000000028</v>
      </c>
      <c r="Q184" s="3">
        <f t="shared" si="130"/>
        <v>1.0000000000000004</v>
      </c>
      <c r="R184" s="3">
        <f t="shared" si="131"/>
        <v>4.1666666666666685E-2</v>
      </c>
      <c r="T184" s="9">
        <f t="shared" si="132"/>
        <v>31125</v>
      </c>
      <c r="U184" s="3">
        <f t="shared" si="133"/>
        <v>518.75</v>
      </c>
      <c r="V184" s="3">
        <f t="shared" si="134"/>
        <v>21.614583333333336</v>
      </c>
    </row>
    <row r="185" spans="1:23">
      <c r="A185" s="7" t="s">
        <v>120</v>
      </c>
      <c r="B185" s="6">
        <f t="shared" si="123"/>
        <v>0.32291666666666669</v>
      </c>
      <c r="C185" s="12">
        <f t="shared" si="124"/>
        <v>42376</v>
      </c>
      <c r="E185" s="6">
        <v>0.34375</v>
      </c>
      <c r="F185" s="19">
        <v>42376</v>
      </c>
      <c r="H185" s="13">
        <f t="shared" si="135"/>
        <v>29.999999999999972</v>
      </c>
      <c r="I185" s="3">
        <f t="shared" si="125"/>
        <v>0.4999999999999995</v>
      </c>
      <c r="J185" s="3">
        <f t="shared" si="126"/>
        <v>2.0833333333333311E-2</v>
      </c>
      <c r="L185" s="9">
        <f t="shared" si="127"/>
        <v>33375</v>
      </c>
      <c r="M185" s="3">
        <f t="shared" si="128"/>
        <v>556.24999999999989</v>
      </c>
      <c r="N185" s="3">
        <f t="shared" si="129"/>
        <v>23.177083333333339</v>
      </c>
      <c r="P185" s="16">
        <f t="shared" si="136"/>
        <v>29.999999999999972</v>
      </c>
      <c r="Q185" s="3">
        <f t="shared" si="130"/>
        <v>0.4999999999999995</v>
      </c>
      <c r="R185" s="3">
        <f t="shared" si="131"/>
        <v>2.0833333333333311E-2</v>
      </c>
      <c r="T185" s="9">
        <f t="shared" si="132"/>
        <v>31155</v>
      </c>
      <c r="U185" s="3">
        <f t="shared" si="133"/>
        <v>519.25</v>
      </c>
      <c r="V185" s="3">
        <f t="shared" si="134"/>
        <v>21.635416666666668</v>
      </c>
    </row>
    <row r="186" spans="1:23">
      <c r="A186" s="7" t="s">
        <v>253</v>
      </c>
      <c r="B186" s="6">
        <f t="shared" ref="B186:B235" si="137">E185</f>
        <v>0.34375</v>
      </c>
      <c r="C186" s="12">
        <f t="shared" ref="C186:C235" si="138">F185</f>
        <v>42376</v>
      </c>
      <c r="E186" s="6">
        <v>0.36458333333333331</v>
      </c>
      <c r="F186" s="19">
        <v>42376</v>
      </c>
      <c r="H186" s="13">
        <f t="shared" si="135"/>
        <v>29.999999999999972</v>
      </c>
      <c r="I186" s="3">
        <f t="shared" ref="I186:I235" si="139">H186/60</f>
        <v>0.4999999999999995</v>
      </c>
      <c r="J186" s="3">
        <f t="shared" ref="J186:J235" si="140">I186/24</f>
        <v>2.0833333333333311E-2</v>
      </c>
      <c r="L186" s="9">
        <f t="shared" ref="L186:L235" si="141">L185+H186</f>
        <v>33405</v>
      </c>
      <c r="M186" s="3">
        <f t="shared" ref="M186:M235" si="142">M185+I186</f>
        <v>556.74999999999989</v>
      </c>
      <c r="N186" s="3">
        <f t="shared" ref="N186:N235" si="143">N185+J186</f>
        <v>23.197916666666671</v>
      </c>
      <c r="P186" s="16">
        <f t="shared" si="136"/>
        <v>29.999999999999972</v>
      </c>
      <c r="Q186" s="3">
        <f t="shared" ref="Q186:Q235" si="144">P186/60</f>
        <v>0.4999999999999995</v>
      </c>
      <c r="R186" s="3">
        <f t="shared" ref="R186:R235" si="145">Q186/24</f>
        <v>2.0833333333333311E-2</v>
      </c>
      <c r="T186" s="9">
        <f t="shared" ref="T186:T235" si="146">T185+P186</f>
        <v>31185</v>
      </c>
      <c r="U186" s="3">
        <f t="shared" ref="U186:U235" si="147">U185+Q186</f>
        <v>519.75</v>
      </c>
      <c r="V186" s="3">
        <f t="shared" ref="V186:V235" si="148">V185+R186</f>
        <v>21.65625</v>
      </c>
    </row>
    <row r="187" spans="1:23" ht="30">
      <c r="A187" s="7" t="s">
        <v>254</v>
      </c>
      <c r="B187" s="6">
        <f t="shared" si="137"/>
        <v>0.36458333333333331</v>
      </c>
      <c r="C187" s="12">
        <f t="shared" si="138"/>
        <v>42376</v>
      </c>
      <c r="E187" s="6">
        <v>0.4375</v>
      </c>
      <c r="F187" s="19">
        <v>42376</v>
      </c>
      <c r="H187" s="13">
        <f t="shared" si="135"/>
        <v>105.00000000000003</v>
      </c>
      <c r="I187" s="3">
        <f t="shared" si="139"/>
        <v>1.7500000000000004</v>
      </c>
      <c r="J187" s="3">
        <f t="shared" si="140"/>
        <v>7.2916666666666685E-2</v>
      </c>
      <c r="L187" s="9">
        <f t="shared" si="141"/>
        <v>33510</v>
      </c>
      <c r="M187" s="3">
        <f t="shared" si="142"/>
        <v>558.49999999999989</v>
      </c>
      <c r="N187" s="3">
        <f t="shared" si="143"/>
        <v>23.270833333333339</v>
      </c>
      <c r="P187" s="16">
        <f t="shared" si="136"/>
        <v>105.00000000000003</v>
      </c>
      <c r="Q187" s="3">
        <f t="shared" si="144"/>
        <v>1.7500000000000004</v>
      </c>
      <c r="R187" s="3">
        <f t="shared" si="145"/>
        <v>7.2916666666666685E-2</v>
      </c>
      <c r="T187" s="9">
        <f t="shared" si="146"/>
        <v>31290</v>
      </c>
      <c r="U187" s="3">
        <f t="shared" si="147"/>
        <v>521.5</v>
      </c>
      <c r="V187" s="3">
        <f t="shared" si="148"/>
        <v>21.729166666666668</v>
      </c>
    </row>
    <row r="188" spans="1:23" ht="30">
      <c r="A188" s="7" t="s">
        <v>258</v>
      </c>
      <c r="B188" s="6">
        <f t="shared" si="137"/>
        <v>0.4375</v>
      </c>
      <c r="C188" s="12">
        <f t="shared" si="138"/>
        <v>42376</v>
      </c>
      <c r="E188" s="6">
        <v>0.46875</v>
      </c>
      <c r="F188" s="19">
        <v>42376</v>
      </c>
      <c r="H188" s="13">
        <f t="shared" si="135"/>
        <v>45</v>
      </c>
      <c r="I188" s="3">
        <f t="shared" si="139"/>
        <v>0.75</v>
      </c>
      <c r="J188" s="3">
        <f t="shared" si="140"/>
        <v>3.125E-2</v>
      </c>
      <c r="L188" s="9">
        <f t="shared" si="141"/>
        <v>33555</v>
      </c>
      <c r="M188" s="3">
        <f t="shared" si="142"/>
        <v>559.24999999999989</v>
      </c>
      <c r="N188" s="3">
        <f t="shared" si="143"/>
        <v>23.302083333333339</v>
      </c>
      <c r="P188" s="16">
        <f t="shared" si="136"/>
        <v>45</v>
      </c>
      <c r="Q188" s="3">
        <f t="shared" si="144"/>
        <v>0.75</v>
      </c>
      <c r="R188" s="3">
        <f t="shared" si="145"/>
        <v>3.125E-2</v>
      </c>
      <c r="T188" s="9">
        <f t="shared" si="146"/>
        <v>31335</v>
      </c>
      <c r="U188" s="3">
        <f t="shared" si="147"/>
        <v>522.25</v>
      </c>
      <c r="V188" s="3">
        <f t="shared" si="148"/>
        <v>21.760416666666668</v>
      </c>
    </row>
    <row r="189" spans="1:23">
      <c r="A189" s="7" t="s">
        <v>244</v>
      </c>
      <c r="B189" s="6">
        <f t="shared" si="137"/>
        <v>0.46875</v>
      </c>
      <c r="C189" s="12">
        <f t="shared" si="138"/>
        <v>42376</v>
      </c>
      <c r="E189" s="6">
        <v>0.48958333333333331</v>
      </c>
      <c r="F189" s="19">
        <v>42376</v>
      </c>
      <c r="H189" s="13">
        <f t="shared" si="135"/>
        <v>29.999999999999972</v>
      </c>
      <c r="I189" s="3">
        <f t="shared" si="139"/>
        <v>0.4999999999999995</v>
      </c>
      <c r="J189" s="3">
        <f t="shared" si="140"/>
        <v>2.0833333333333311E-2</v>
      </c>
      <c r="L189" s="9">
        <f t="shared" si="141"/>
        <v>33585</v>
      </c>
      <c r="M189" s="3">
        <f t="shared" si="142"/>
        <v>559.74999999999989</v>
      </c>
      <c r="N189" s="3">
        <f t="shared" si="143"/>
        <v>23.322916666666671</v>
      </c>
      <c r="P189" s="16">
        <f t="shared" si="136"/>
        <v>29.999999999999972</v>
      </c>
      <c r="Q189" s="3">
        <f t="shared" si="144"/>
        <v>0.4999999999999995</v>
      </c>
      <c r="R189" s="3">
        <f t="shared" si="145"/>
        <v>2.0833333333333311E-2</v>
      </c>
      <c r="T189" s="9">
        <f t="shared" si="146"/>
        <v>31365</v>
      </c>
      <c r="U189" s="3">
        <f t="shared" si="147"/>
        <v>522.75</v>
      </c>
      <c r="V189" s="3">
        <f t="shared" si="148"/>
        <v>21.78125</v>
      </c>
    </row>
    <row r="190" spans="1:23">
      <c r="A190" s="7" t="s">
        <v>259</v>
      </c>
      <c r="B190" s="6">
        <f t="shared" si="137"/>
        <v>0.48958333333333331</v>
      </c>
      <c r="C190" s="12">
        <f t="shared" si="138"/>
        <v>42376</v>
      </c>
      <c r="E190" s="6">
        <v>0.51041666666666663</v>
      </c>
      <c r="F190" s="19">
        <v>42376</v>
      </c>
      <c r="H190" s="13">
        <f t="shared" si="135"/>
        <v>29.999999999999972</v>
      </c>
      <c r="I190" s="3">
        <f t="shared" si="139"/>
        <v>0.4999999999999995</v>
      </c>
      <c r="J190" s="3">
        <f t="shared" si="140"/>
        <v>2.0833333333333311E-2</v>
      </c>
      <c r="L190" s="9">
        <f t="shared" si="141"/>
        <v>33615</v>
      </c>
      <c r="M190" s="3">
        <f t="shared" si="142"/>
        <v>560.24999999999989</v>
      </c>
      <c r="N190" s="3">
        <f t="shared" si="143"/>
        <v>23.343750000000004</v>
      </c>
      <c r="P190" s="16">
        <f t="shared" si="136"/>
        <v>29.999999999999972</v>
      </c>
      <c r="Q190" s="3">
        <f t="shared" si="144"/>
        <v>0.4999999999999995</v>
      </c>
      <c r="R190" s="3">
        <f t="shared" si="145"/>
        <v>2.0833333333333311E-2</v>
      </c>
      <c r="T190" s="9">
        <f t="shared" si="146"/>
        <v>31395</v>
      </c>
      <c r="U190" s="3">
        <f t="shared" si="147"/>
        <v>523.25</v>
      </c>
      <c r="V190" s="3">
        <f t="shared" si="148"/>
        <v>21.802083333333332</v>
      </c>
    </row>
    <row r="191" spans="1:23" ht="30">
      <c r="A191" s="7" t="s">
        <v>260</v>
      </c>
      <c r="B191" s="6">
        <f t="shared" si="137"/>
        <v>0.51041666666666663</v>
      </c>
      <c r="C191" s="12">
        <f t="shared" si="138"/>
        <v>42376</v>
      </c>
      <c r="E191" s="6">
        <v>0.63541666666666663</v>
      </c>
      <c r="F191" s="19">
        <v>42376</v>
      </c>
      <c r="H191" s="13">
        <f t="shared" si="135"/>
        <v>180</v>
      </c>
      <c r="I191" s="3">
        <f t="shared" si="139"/>
        <v>3</v>
      </c>
      <c r="J191" s="3">
        <f t="shared" si="140"/>
        <v>0.125</v>
      </c>
      <c r="L191" s="9">
        <f t="shared" si="141"/>
        <v>33795</v>
      </c>
      <c r="M191" s="3">
        <f t="shared" si="142"/>
        <v>563.24999999999989</v>
      </c>
      <c r="N191" s="3">
        <f t="shared" si="143"/>
        <v>23.468750000000004</v>
      </c>
      <c r="P191" s="16">
        <f t="shared" si="136"/>
        <v>180</v>
      </c>
      <c r="Q191" s="3">
        <f t="shared" si="144"/>
        <v>3</v>
      </c>
      <c r="R191" s="3">
        <f t="shared" si="145"/>
        <v>0.125</v>
      </c>
      <c r="T191" s="9">
        <f t="shared" si="146"/>
        <v>31575</v>
      </c>
      <c r="U191" s="3">
        <f t="shared" si="147"/>
        <v>526.25</v>
      </c>
      <c r="V191" s="3">
        <f t="shared" si="148"/>
        <v>21.927083333333332</v>
      </c>
    </row>
    <row r="192" spans="1:23" s="36" customFormat="1" ht="30">
      <c r="A192" s="40" t="s">
        <v>261</v>
      </c>
      <c r="B192" s="41">
        <f t="shared" si="137"/>
        <v>0.63541666666666663</v>
      </c>
      <c r="C192" s="42">
        <f t="shared" si="138"/>
        <v>42376</v>
      </c>
      <c r="D192" s="48"/>
      <c r="E192" s="41">
        <v>0.72916666666666663</v>
      </c>
      <c r="F192" s="42">
        <v>42376</v>
      </c>
      <c r="G192" s="48"/>
      <c r="H192" s="43">
        <f t="shared" si="135"/>
        <v>135</v>
      </c>
      <c r="I192" s="5">
        <f t="shared" si="139"/>
        <v>2.25</v>
      </c>
      <c r="J192" s="5">
        <f t="shared" si="140"/>
        <v>9.375E-2</v>
      </c>
      <c r="K192" s="48"/>
      <c r="L192" s="10">
        <f t="shared" si="141"/>
        <v>33930</v>
      </c>
      <c r="M192" s="5">
        <f t="shared" si="142"/>
        <v>565.49999999999989</v>
      </c>
      <c r="N192" s="5">
        <f t="shared" si="143"/>
        <v>23.562500000000004</v>
      </c>
      <c r="O192" s="48"/>
      <c r="P192" s="44">
        <f t="shared" si="136"/>
        <v>135</v>
      </c>
      <c r="Q192" s="5">
        <f t="shared" si="144"/>
        <v>2.25</v>
      </c>
      <c r="R192" s="5">
        <f t="shared" si="145"/>
        <v>9.375E-2</v>
      </c>
      <c r="S192" s="48"/>
      <c r="T192" s="10">
        <f t="shared" si="146"/>
        <v>31710</v>
      </c>
      <c r="U192" s="5">
        <f t="shared" si="147"/>
        <v>528.5</v>
      </c>
      <c r="V192" s="5">
        <f t="shared" si="148"/>
        <v>22.020833333333332</v>
      </c>
      <c r="W192" s="40" t="s">
        <v>564</v>
      </c>
    </row>
    <row r="193" spans="1:23" s="36" customFormat="1" ht="30">
      <c r="A193" s="17" t="s">
        <v>262</v>
      </c>
      <c r="B193" s="18">
        <f t="shared" si="137"/>
        <v>0.72916666666666663</v>
      </c>
      <c r="C193" s="19">
        <f t="shared" si="138"/>
        <v>42376</v>
      </c>
      <c r="D193" s="20"/>
      <c r="E193" s="18">
        <v>0.875</v>
      </c>
      <c r="F193" s="19">
        <v>42376</v>
      </c>
      <c r="G193" s="20"/>
      <c r="H193" s="21">
        <f t="shared" si="135"/>
        <v>210.00000000000006</v>
      </c>
      <c r="I193" s="22">
        <f t="shared" si="139"/>
        <v>3.5000000000000009</v>
      </c>
      <c r="J193" s="22">
        <f t="shared" si="140"/>
        <v>0.14583333333333337</v>
      </c>
      <c r="K193" s="20"/>
      <c r="L193" s="23">
        <f t="shared" si="141"/>
        <v>34140</v>
      </c>
      <c r="M193" s="22">
        <f t="shared" si="142"/>
        <v>568.99999999999989</v>
      </c>
      <c r="N193" s="22">
        <f t="shared" si="143"/>
        <v>23.708333333333336</v>
      </c>
      <c r="O193" s="20"/>
      <c r="P193" s="24">
        <f t="shared" si="136"/>
        <v>210.00000000000006</v>
      </c>
      <c r="Q193" s="22">
        <f t="shared" si="144"/>
        <v>3.5000000000000009</v>
      </c>
      <c r="R193" s="22">
        <f t="shared" si="145"/>
        <v>0.14583333333333337</v>
      </c>
      <c r="S193" s="20"/>
      <c r="T193" s="23">
        <f t="shared" si="146"/>
        <v>31920</v>
      </c>
      <c r="U193" s="22">
        <f t="shared" si="147"/>
        <v>532</v>
      </c>
      <c r="V193" s="22">
        <f t="shared" si="148"/>
        <v>22.166666666666664</v>
      </c>
      <c r="W193" s="17" t="s">
        <v>263</v>
      </c>
    </row>
    <row r="194" spans="1:23">
      <c r="A194" s="7" t="s">
        <v>264</v>
      </c>
      <c r="B194" s="6">
        <f t="shared" si="137"/>
        <v>0.875</v>
      </c>
      <c r="C194" s="12">
        <f t="shared" si="138"/>
        <v>42376</v>
      </c>
      <c r="E194" s="6">
        <v>0.90625</v>
      </c>
      <c r="F194" s="19">
        <v>42376</v>
      </c>
      <c r="H194" s="13">
        <f t="shared" si="135"/>
        <v>45</v>
      </c>
      <c r="I194" s="3">
        <f t="shared" si="139"/>
        <v>0.75</v>
      </c>
      <c r="J194" s="3">
        <f t="shared" si="140"/>
        <v>3.125E-2</v>
      </c>
      <c r="L194" s="9">
        <f t="shared" si="141"/>
        <v>34185</v>
      </c>
      <c r="M194" s="3">
        <f t="shared" si="142"/>
        <v>569.74999999999989</v>
      </c>
      <c r="N194" s="3">
        <f t="shared" si="143"/>
        <v>23.739583333333336</v>
      </c>
      <c r="P194" s="16">
        <f t="shared" si="136"/>
        <v>45</v>
      </c>
      <c r="Q194" s="3">
        <f t="shared" si="144"/>
        <v>0.75</v>
      </c>
      <c r="R194" s="3">
        <f t="shared" si="145"/>
        <v>3.125E-2</v>
      </c>
      <c r="T194" s="9">
        <f t="shared" si="146"/>
        <v>31965</v>
      </c>
      <c r="U194" s="3">
        <f t="shared" si="147"/>
        <v>532.75</v>
      </c>
      <c r="V194" s="3">
        <f t="shared" si="148"/>
        <v>22.197916666666664</v>
      </c>
    </row>
    <row r="195" spans="1:23">
      <c r="A195" s="7" t="s">
        <v>265</v>
      </c>
      <c r="B195" s="6">
        <f t="shared" si="137"/>
        <v>0.90625</v>
      </c>
      <c r="C195" s="12">
        <f t="shared" si="138"/>
        <v>42376</v>
      </c>
      <c r="E195" s="6">
        <v>0.9375</v>
      </c>
      <c r="F195" s="19">
        <v>42376</v>
      </c>
      <c r="H195" s="13">
        <f t="shared" si="135"/>
        <v>45</v>
      </c>
      <c r="I195" s="3">
        <f t="shared" si="139"/>
        <v>0.75</v>
      </c>
      <c r="J195" s="3">
        <f t="shared" si="140"/>
        <v>3.125E-2</v>
      </c>
      <c r="L195" s="9">
        <f t="shared" si="141"/>
        <v>34230</v>
      </c>
      <c r="M195" s="3">
        <f t="shared" si="142"/>
        <v>570.49999999999989</v>
      </c>
      <c r="N195" s="3">
        <f t="shared" si="143"/>
        <v>23.770833333333336</v>
      </c>
      <c r="P195" s="16">
        <f t="shared" si="136"/>
        <v>45</v>
      </c>
      <c r="Q195" s="3">
        <f t="shared" si="144"/>
        <v>0.75</v>
      </c>
      <c r="R195" s="3">
        <f t="shared" si="145"/>
        <v>3.125E-2</v>
      </c>
      <c r="T195" s="9">
        <f t="shared" si="146"/>
        <v>32010</v>
      </c>
      <c r="U195" s="3">
        <f t="shared" si="147"/>
        <v>533.5</v>
      </c>
      <c r="V195" s="3">
        <f t="shared" si="148"/>
        <v>22.229166666666664</v>
      </c>
    </row>
    <row r="196" spans="1:23">
      <c r="A196" s="7" t="s">
        <v>266</v>
      </c>
      <c r="B196" s="6">
        <f t="shared" si="137"/>
        <v>0.9375</v>
      </c>
      <c r="C196" s="12">
        <f t="shared" si="138"/>
        <v>42376</v>
      </c>
      <c r="E196" s="6">
        <v>0.98958333333333337</v>
      </c>
      <c r="F196" s="19">
        <v>42376</v>
      </c>
      <c r="H196" s="13">
        <f t="shared" si="135"/>
        <v>75.000000000000057</v>
      </c>
      <c r="I196" s="3">
        <f t="shared" si="139"/>
        <v>1.2500000000000009</v>
      </c>
      <c r="J196" s="3">
        <f t="shared" si="140"/>
        <v>5.208333333333337E-2</v>
      </c>
      <c r="L196" s="9">
        <f t="shared" si="141"/>
        <v>34305</v>
      </c>
      <c r="M196" s="3">
        <f t="shared" si="142"/>
        <v>571.74999999999989</v>
      </c>
      <c r="N196" s="3">
        <f t="shared" si="143"/>
        <v>23.822916666666668</v>
      </c>
      <c r="P196" s="16">
        <f t="shared" si="136"/>
        <v>75.000000000000057</v>
      </c>
      <c r="Q196" s="3">
        <f t="shared" si="144"/>
        <v>1.2500000000000009</v>
      </c>
      <c r="R196" s="3">
        <f t="shared" si="145"/>
        <v>5.208333333333337E-2</v>
      </c>
      <c r="T196" s="9">
        <f t="shared" si="146"/>
        <v>32085</v>
      </c>
      <c r="U196" s="3">
        <f t="shared" si="147"/>
        <v>534.75</v>
      </c>
      <c r="V196" s="3">
        <f t="shared" si="148"/>
        <v>22.281249999999996</v>
      </c>
      <c r="W196" s="7" t="s">
        <v>297</v>
      </c>
    </row>
    <row r="197" spans="1:23">
      <c r="A197" s="7" t="s">
        <v>267</v>
      </c>
      <c r="B197" s="6">
        <f t="shared" si="137"/>
        <v>0.98958333333333337</v>
      </c>
      <c r="C197" s="12">
        <f t="shared" si="138"/>
        <v>42376</v>
      </c>
      <c r="E197" s="6">
        <v>1.0416666666666666E-2</v>
      </c>
      <c r="F197" s="19">
        <v>42377</v>
      </c>
      <c r="H197" s="13">
        <f t="shared" si="135"/>
        <v>30</v>
      </c>
      <c r="I197" s="3">
        <f t="shared" si="139"/>
        <v>0.5</v>
      </c>
      <c r="J197" s="3">
        <f t="shared" si="140"/>
        <v>2.0833333333333332E-2</v>
      </c>
      <c r="L197" s="9">
        <f t="shared" si="141"/>
        <v>34335</v>
      </c>
      <c r="M197" s="3">
        <f t="shared" si="142"/>
        <v>572.24999999999989</v>
      </c>
      <c r="N197" s="3">
        <f t="shared" si="143"/>
        <v>23.84375</v>
      </c>
      <c r="P197" s="16">
        <f t="shared" si="136"/>
        <v>30</v>
      </c>
      <c r="Q197" s="3">
        <f t="shared" si="144"/>
        <v>0.5</v>
      </c>
      <c r="R197" s="3">
        <f t="shared" si="145"/>
        <v>2.0833333333333332E-2</v>
      </c>
      <c r="T197" s="9">
        <f t="shared" si="146"/>
        <v>32115</v>
      </c>
      <c r="U197" s="3">
        <f t="shared" si="147"/>
        <v>535.25</v>
      </c>
      <c r="V197" s="3">
        <f t="shared" si="148"/>
        <v>22.302083333333329</v>
      </c>
    </row>
    <row r="198" spans="1:23">
      <c r="A198" s="7" t="s">
        <v>268</v>
      </c>
      <c r="B198" s="6">
        <f t="shared" si="137"/>
        <v>1.0416666666666666E-2</v>
      </c>
      <c r="C198" s="12">
        <f t="shared" si="138"/>
        <v>42377</v>
      </c>
      <c r="E198" s="6">
        <v>5.2083333333333336E-2</v>
      </c>
      <c r="F198" s="19">
        <v>42377</v>
      </c>
      <c r="H198" s="13">
        <f t="shared" si="135"/>
        <v>60.000000000000007</v>
      </c>
      <c r="I198" s="3">
        <f t="shared" si="139"/>
        <v>1.0000000000000002</v>
      </c>
      <c r="J198" s="3">
        <f t="shared" si="140"/>
        <v>4.1666666666666678E-2</v>
      </c>
      <c r="L198" s="9">
        <f t="shared" si="141"/>
        <v>34395</v>
      </c>
      <c r="M198" s="3">
        <f t="shared" si="142"/>
        <v>573.24999999999989</v>
      </c>
      <c r="N198" s="3">
        <f t="shared" si="143"/>
        <v>23.885416666666668</v>
      </c>
      <c r="P198" s="16">
        <f t="shared" si="136"/>
        <v>60.000000000000007</v>
      </c>
      <c r="Q198" s="3">
        <f t="shared" si="144"/>
        <v>1.0000000000000002</v>
      </c>
      <c r="R198" s="3">
        <f t="shared" si="145"/>
        <v>4.1666666666666678E-2</v>
      </c>
      <c r="T198" s="9">
        <f t="shared" si="146"/>
        <v>32175</v>
      </c>
      <c r="U198" s="3">
        <f t="shared" si="147"/>
        <v>536.25</v>
      </c>
      <c r="V198" s="3">
        <f t="shared" si="148"/>
        <v>22.343749999999996</v>
      </c>
    </row>
    <row r="199" spans="1:23">
      <c r="A199" s="7" t="s">
        <v>120</v>
      </c>
      <c r="B199" s="6">
        <f t="shared" si="137"/>
        <v>5.2083333333333336E-2</v>
      </c>
      <c r="C199" s="12">
        <f t="shared" si="138"/>
        <v>42377</v>
      </c>
      <c r="E199" s="6">
        <v>7.2916666666666671E-2</v>
      </c>
      <c r="F199" s="19">
        <v>42377</v>
      </c>
      <c r="H199" s="13">
        <f t="shared" si="135"/>
        <v>30.000000000000004</v>
      </c>
      <c r="I199" s="3">
        <f t="shared" si="139"/>
        <v>0.50000000000000011</v>
      </c>
      <c r="J199" s="3">
        <f t="shared" si="140"/>
        <v>2.0833333333333339E-2</v>
      </c>
      <c r="L199" s="9">
        <f t="shared" si="141"/>
        <v>34425</v>
      </c>
      <c r="M199" s="3">
        <f t="shared" si="142"/>
        <v>573.74999999999989</v>
      </c>
      <c r="N199" s="3">
        <f t="shared" si="143"/>
        <v>23.90625</v>
      </c>
      <c r="P199" s="16">
        <f t="shared" si="136"/>
        <v>30.000000000000004</v>
      </c>
      <c r="Q199" s="3">
        <f t="shared" si="144"/>
        <v>0.50000000000000011</v>
      </c>
      <c r="R199" s="3">
        <f t="shared" si="145"/>
        <v>2.0833333333333339E-2</v>
      </c>
      <c r="T199" s="9">
        <f t="shared" si="146"/>
        <v>32205</v>
      </c>
      <c r="U199" s="3">
        <f t="shared" si="147"/>
        <v>536.75</v>
      </c>
      <c r="V199" s="3">
        <f t="shared" si="148"/>
        <v>22.364583333333329</v>
      </c>
    </row>
    <row r="200" spans="1:23">
      <c r="A200" s="7" t="s">
        <v>269</v>
      </c>
      <c r="B200" s="6">
        <f t="shared" si="137"/>
        <v>7.2916666666666671E-2</v>
      </c>
      <c r="C200" s="12">
        <f t="shared" si="138"/>
        <v>42377</v>
      </c>
      <c r="E200" s="6">
        <v>0.125</v>
      </c>
      <c r="F200" s="19">
        <v>42377</v>
      </c>
      <c r="H200" s="13">
        <f t="shared" ref="H200:H263" si="149">(($F200-$C200)*1440)+(($E200-$B200)*1440)</f>
        <v>75</v>
      </c>
      <c r="I200" s="3">
        <f t="shared" si="139"/>
        <v>1.25</v>
      </c>
      <c r="J200" s="3">
        <f t="shared" si="140"/>
        <v>5.2083333333333336E-2</v>
      </c>
      <c r="L200" s="9">
        <f t="shared" si="141"/>
        <v>34500</v>
      </c>
      <c r="M200" s="3">
        <f t="shared" si="142"/>
        <v>574.99999999999989</v>
      </c>
      <c r="N200" s="3">
        <f t="shared" si="143"/>
        <v>23.958333333333332</v>
      </c>
      <c r="P200" s="16">
        <f t="shared" si="136"/>
        <v>75</v>
      </c>
      <c r="Q200" s="3">
        <f t="shared" si="144"/>
        <v>1.25</v>
      </c>
      <c r="R200" s="3">
        <f t="shared" si="145"/>
        <v>5.2083333333333336E-2</v>
      </c>
      <c r="T200" s="9">
        <f t="shared" si="146"/>
        <v>32280</v>
      </c>
      <c r="U200" s="3">
        <f t="shared" si="147"/>
        <v>538</v>
      </c>
      <c r="V200" s="3">
        <f t="shared" si="148"/>
        <v>22.416666666666661</v>
      </c>
    </row>
    <row r="201" spans="1:23" ht="45">
      <c r="A201" s="7" t="s">
        <v>270</v>
      </c>
      <c r="B201" s="6">
        <f t="shared" si="137"/>
        <v>0.125</v>
      </c>
      <c r="C201" s="12">
        <f t="shared" si="138"/>
        <v>42377</v>
      </c>
      <c r="E201" s="6">
        <v>0.13541666666666666</v>
      </c>
      <c r="F201" s="19">
        <v>42377</v>
      </c>
      <c r="H201" s="13">
        <f t="shared" si="149"/>
        <v>14.999999999999986</v>
      </c>
      <c r="I201" s="3">
        <f t="shared" si="139"/>
        <v>0.24999999999999975</v>
      </c>
      <c r="J201" s="3">
        <f t="shared" si="140"/>
        <v>1.0416666666666656E-2</v>
      </c>
      <c r="L201" s="9">
        <f t="shared" si="141"/>
        <v>34515</v>
      </c>
      <c r="M201" s="3">
        <f t="shared" si="142"/>
        <v>575.24999999999989</v>
      </c>
      <c r="N201" s="3">
        <f t="shared" si="143"/>
        <v>23.96875</v>
      </c>
      <c r="P201" s="16">
        <f t="shared" si="136"/>
        <v>14.999999999999986</v>
      </c>
      <c r="Q201" s="3">
        <f t="shared" si="144"/>
        <v>0.24999999999999975</v>
      </c>
      <c r="R201" s="3">
        <f t="shared" si="145"/>
        <v>1.0416666666666656E-2</v>
      </c>
      <c r="T201" s="9">
        <f t="shared" si="146"/>
        <v>32295</v>
      </c>
      <c r="U201" s="3">
        <f t="shared" si="147"/>
        <v>538.25</v>
      </c>
      <c r="V201" s="3">
        <f t="shared" si="148"/>
        <v>22.427083333333329</v>
      </c>
    </row>
    <row r="202" spans="1:23">
      <c r="A202" s="7" t="s">
        <v>271</v>
      </c>
      <c r="B202" s="6">
        <f t="shared" si="137"/>
        <v>0.13541666666666666</v>
      </c>
      <c r="C202" s="12">
        <f t="shared" si="138"/>
        <v>42377</v>
      </c>
      <c r="E202" s="6">
        <v>0.14583333333333334</v>
      </c>
      <c r="F202" s="19">
        <v>42377</v>
      </c>
      <c r="H202" s="13">
        <f t="shared" si="149"/>
        <v>15.000000000000027</v>
      </c>
      <c r="I202" s="3">
        <f t="shared" si="139"/>
        <v>0.25000000000000044</v>
      </c>
      <c r="J202" s="3">
        <f t="shared" si="140"/>
        <v>1.0416666666666685E-2</v>
      </c>
      <c r="L202" s="9">
        <f t="shared" si="141"/>
        <v>34530</v>
      </c>
      <c r="M202" s="3">
        <f t="shared" si="142"/>
        <v>575.49999999999989</v>
      </c>
      <c r="N202" s="3">
        <f t="shared" si="143"/>
        <v>23.979166666666668</v>
      </c>
      <c r="P202" s="16">
        <f t="shared" ref="P202:P265" si="150">(($F202-$C202)*1440)+(($E202-$B202)*1440)</f>
        <v>15.000000000000027</v>
      </c>
      <c r="Q202" s="3">
        <f t="shared" si="144"/>
        <v>0.25000000000000044</v>
      </c>
      <c r="R202" s="3">
        <f t="shared" si="145"/>
        <v>1.0416666666666685E-2</v>
      </c>
      <c r="T202" s="9">
        <f t="shared" si="146"/>
        <v>32310</v>
      </c>
      <c r="U202" s="3">
        <f t="shared" si="147"/>
        <v>538.5</v>
      </c>
      <c r="V202" s="3">
        <f t="shared" si="148"/>
        <v>22.437499999999996</v>
      </c>
    </row>
    <row r="203" spans="1:23">
      <c r="A203" s="7" t="s">
        <v>272</v>
      </c>
      <c r="B203" s="6">
        <f t="shared" si="137"/>
        <v>0.14583333333333334</v>
      </c>
      <c r="C203" s="12">
        <f t="shared" si="138"/>
        <v>42377</v>
      </c>
      <c r="E203" s="6">
        <v>0.17708333333333334</v>
      </c>
      <c r="F203" s="19">
        <v>42377</v>
      </c>
      <c r="H203" s="13">
        <f t="shared" si="149"/>
        <v>45</v>
      </c>
      <c r="I203" s="3">
        <f t="shared" si="139"/>
        <v>0.75</v>
      </c>
      <c r="J203" s="3">
        <f t="shared" si="140"/>
        <v>3.125E-2</v>
      </c>
      <c r="L203" s="9">
        <f t="shared" si="141"/>
        <v>34575</v>
      </c>
      <c r="M203" s="3">
        <f t="shared" si="142"/>
        <v>576.24999999999989</v>
      </c>
      <c r="N203" s="3">
        <f t="shared" si="143"/>
        <v>24.010416666666668</v>
      </c>
      <c r="P203" s="16">
        <f t="shared" si="150"/>
        <v>45</v>
      </c>
      <c r="Q203" s="3">
        <f t="shared" si="144"/>
        <v>0.75</v>
      </c>
      <c r="R203" s="3">
        <f t="shared" si="145"/>
        <v>3.125E-2</v>
      </c>
      <c r="T203" s="9">
        <f t="shared" si="146"/>
        <v>32355</v>
      </c>
      <c r="U203" s="3">
        <f t="shared" si="147"/>
        <v>539.25</v>
      </c>
      <c r="V203" s="3">
        <f t="shared" si="148"/>
        <v>22.468749999999996</v>
      </c>
    </row>
    <row r="204" spans="1:23">
      <c r="A204" s="7" t="s">
        <v>273</v>
      </c>
      <c r="B204" s="6">
        <f t="shared" si="137"/>
        <v>0.17708333333333334</v>
      </c>
      <c r="C204" s="12">
        <f t="shared" si="138"/>
        <v>42377</v>
      </c>
      <c r="E204" s="6">
        <v>0.21875</v>
      </c>
      <c r="F204" s="19">
        <v>42377</v>
      </c>
      <c r="H204" s="13">
        <f t="shared" si="149"/>
        <v>59.999999999999986</v>
      </c>
      <c r="I204" s="3">
        <f t="shared" si="139"/>
        <v>0.99999999999999978</v>
      </c>
      <c r="J204" s="3">
        <f t="shared" si="140"/>
        <v>4.1666666666666657E-2</v>
      </c>
      <c r="L204" s="9">
        <f t="shared" si="141"/>
        <v>34635</v>
      </c>
      <c r="M204" s="3">
        <f t="shared" si="142"/>
        <v>577.24999999999989</v>
      </c>
      <c r="N204" s="3">
        <f t="shared" si="143"/>
        <v>24.052083333333336</v>
      </c>
      <c r="P204" s="16">
        <f t="shared" si="150"/>
        <v>59.999999999999986</v>
      </c>
      <c r="Q204" s="3">
        <f t="shared" si="144"/>
        <v>0.99999999999999978</v>
      </c>
      <c r="R204" s="3">
        <f t="shared" si="145"/>
        <v>4.1666666666666657E-2</v>
      </c>
      <c r="T204" s="9">
        <f t="shared" si="146"/>
        <v>32415</v>
      </c>
      <c r="U204" s="3">
        <f t="shared" si="147"/>
        <v>540.25</v>
      </c>
      <c r="V204" s="3">
        <f t="shared" si="148"/>
        <v>22.510416666666664</v>
      </c>
    </row>
    <row r="205" spans="1:23" ht="30">
      <c r="A205" s="7" t="s">
        <v>274</v>
      </c>
      <c r="B205" s="6">
        <f t="shared" si="137"/>
        <v>0.21875</v>
      </c>
      <c r="C205" s="12">
        <f t="shared" si="138"/>
        <v>42377</v>
      </c>
      <c r="E205" s="6">
        <v>0.71875</v>
      </c>
      <c r="F205" s="19">
        <v>42377</v>
      </c>
      <c r="H205" s="13">
        <f t="shared" si="149"/>
        <v>720</v>
      </c>
      <c r="I205" s="3">
        <f t="shared" si="139"/>
        <v>12</v>
      </c>
      <c r="J205" s="3">
        <f t="shared" si="140"/>
        <v>0.5</v>
      </c>
      <c r="L205" s="9">
        <f t="shared" si="141"/>
        <v>35355</v>
      </c>
      <c r="M205" s="3">
        <f t="shared" si="142"/>
        <v>589.24999999999989</v>
      </c>
      <c r="N205" s="3">
        <f t="shared" si="143"/>
        <v>24.552083333333336</v>
      </c>
      <c r="P205" s="16">
        <f t="shared" si="150"/>
        <v>720</v>
      </c>
      <c r="Q205" s="3">
        <f t="shared" si="144"/>
        <v>12</v>
      </c>
      <c r="R205" s="3">
        <f t="shared" si="145"/>
        <v>0.5</v>
      </c>
      <c r="T205" s="9">
        <f t="shared" si="146"/>
        <v>33135</v>
      </c>
      <c r="U205" s="3">
        <f t="shared" si="147"/>
        <v>552.25</v>
      </c>
      <c r="V205" s="3">
        <f t="shared" si="148"/>
        <v>23.010416666666664</v>
      </c>
      <c r="W205" s="7" t="s">
        <v>275</v>
      </c>
    </row>
    <row r="206" spans="1:23" ht="30">
      <c r="A206" s="7" t="s">
        <v>276</v>
      </c>
      <c r="B206" s="6">
        <f t="shared" si="137"/>
        <v>0.71875</v>
      </c>
      <c r="C206" s="12">
        <f t="shared" si="138"/>
        <v>42377</v>
      </c>
      <c r="E206" s="6">
        <v>0.90625</v>
      </c>
      <c r="F206" s="19">
        <v>42377</v>
      </c>
      <c r="H206" s="13">
        <f t="shared" si="149"/>
        <v>270</v>
      </c>
      <c r="I206" s="3">
        <f t="shared" si="139"/>
        <v>4.5</v>
      </c>
      <c r="J206" s="3">
        <f t="shared" si="140"/>
        <v>0.1875</v>
      </c>
      <c r="L206" s="9">
        <f t="shared" si="141"/>
        <v>35625</v>
      </c>
      <c r="M206" s="3">
        <f t="shared" si="142"/>
        <v>593.74999999999989</v>
      </c>
      <c r="N206" s="3">
        <f t="shared" si="143"/>
        <v>24.739583333333336</v>
      </c>
      <c r="P206" s="16">
        <f t="shared" si="150"/>
        <v>270</v>
      </c>
      <c r="Q206" s="3">
        <f t="shared" si="144"/>
        <v>4.5</v>
      </c>
      <c r="R206" s="3">
        <f t="shared" si="145"/>
        <v>0.1875</v>
      </c>
      <c r="T206" s="9">
        <f t="shared" si="146"/>
        <v>33405</v>
      </c>
      <c r="U206" s="3">
        <f t="shared" si="147"/>
        <v>556.75</v>
      </c>
      <c r="V206" s="3">
        <f t="shared" si="148"/>
        <v>23.197916666666664</v>
      </c>
    </row>
    <row r="207" spans="1:23" ht="30">
      <c r="A207" s="7" t="s">
        <v>277</v>
      </c>
      <c r="B207" s="6">
        <f t="shared" si="137"/>
        <v>0.90625</v>
      </c>
      <c r="C207" s="12">
        <f t="shared" si="138"/>
        <v>42377</v>
      </c>
      <c r="E207" s="6">
        <v>2.0833333333333332E-2</v>
      </c>
      <c r="F207" s="19">
        <v>42378</v>
      </c>
      <c r="H207" s="13">
        <f t="shared" si="149"/>
        <v>165</v>
      </c>
      <c r="I207" s="3">
        <f t="shared" si="139"/>
        <v>2.75</v>
      </c>
      <c r="J207" s="3">
        <f t="shared" si="140"/>
        <v>0.11458333333333333</v>
      </c>
      <c r="L207" s="9">
        <f t="shared" si="141"/>
        <v>35790</v>
      </c>
      <c r="M207" s="3">
        <f t="shared" si="142"/>
        <v>596.49999999999989</v>
      </c>
      <c r="N207" s="3">
        <f t="shared" si="143"/>
        <v>24.854166666666668</v>
      </c>
      <c r="P207" s="16">
        <f t="shared" si="150"/>
        <v>165</v>
      </c>
      <c r="Q207" s="3">
        <f t="shared" si="144"/>
        <v>2.75</v>
      </c>
      <c r="R207" s="3">
        <f t="shared" si="145"/>
        <v>0.11458333333333333</v>
      </c>
      <c r="T207" s="9">
        <f t="shared" si="146"/>
        <v>33570</v>
      </c>
      <c r="U207" s="3">
        <f t="shared" si="147"/>
        <v>559.5</v>
      </c>
      <c r="V207" s="3">
        <f t="shared" si="148"/>
        <v>23.312499999999996</v>
      </c>
    </row>
    <row r="208" spans="1:23" ht="30">
      <c r="A208" s="7" t="s">
        <v>278</v>
      </c>
      <c r="B208" s="6">
        <f t="shared" si="137"/>
        <v>2.0833333333333332E-2</v>
      </c>
      <c r="C208" s="12">
        <f t="shared" si="138"/>
        <v>42378</v>
      </c>
      <c r="E208" s="6">
        <v>0.14583333333333334</v>
      </c>
      <c r="F208" s="19">
        <v>42378</v>
      </c>
      <c r="H208" s="13">
        <f t="shared" si="149"/>
        <v>180</v>
      </c>
      <c r="I208" s="3">
        <f t="shared" si="139"/>
        <v>3</v>
      </c>
      <c r="J208" s="3">
        <f t="shared" si="140"/>
        <v>0.125</v>
      </c>
      <c r="L208" s="9">
        <f t="shared" si="141"/>
        <v>35970</v>
      </c>
      <c r="M208" s="3">
        <f t="shared" si="142"/>
        <v>599.49999999999989</v>
      </c>
      <c r="N208" s="3">
        <f t="shared" si="143"/>
        <v>24.979166666666668</v>
      </c>
      <c r="P208" s="16">
        <f t="shared" si="150"/>
        <v>180</v>
      </c>
      <c r="Q208" s="3">
        <f t="shared" si="144"/>
        <v>3</v>
      </c>
      <c r="R208" s="3">
        <f t="shared" si="145"/>
        <v>0.125</v>
      </c>
      <c r="T208" s="9">
        <f t="shared" si="146"/>
        <v>33750</v>
      </c>
      <c r="U208" s="3">
        <f t="shared" si="147"/>
        <v>562.5</v>
      </c>
      <c r="V208" s="3">
        <f t="shared" si="148"/>
        <v>23.437499999999996</v>
      </c>
    </row>
    <row r="209" spans="1:23">
      <c r="A209" s="7" t="s">
        <v>279</v>
      </c>
      <c r="B209" s="6">
        <f t="shared" si="137"/>
        <v>0.14583333333333334</v>
      </c>
      <c r="C209" s="12">
        <f t="shared" si="138"/>
        <v>42378</v>
      </c>
      <c r="E209" s="6">
        <v>0.1875</v>
      </c>
      <c r="F209" s="19">
        <v>42378</v>
      </c>
      <c r="H209" s="13">
        <f t="shared" si="149"/>
        <v>59.999999999999986</v>
      </c>
      <c r="I209" s="3">
        <f t="shared" si="139"/>
        <v>0.99999999999999978</v>
      </c>
      <c r="J209" s="3">
        <f t="shared" si="140"/>
        <v>4.1666666666666657E-2</v>
      </c>
      <c r="L209" s="9">
        <f t="shared" si="141"/>
        <v>36030</v>
      </c>
      <c r="M209" s="3">
        <f t="shared" si="142"/>
        <v>600.49999999999989</v>
      </c>
      <c r="N209" s="3">
        <f t="shared" si="143"/>
        <v>25.020833333333336</v>
      </c>
      <c r="P209" s="16">
        <f t="shared" si="150"/>
        <v>59.999999999999986</v>
      </c>
      <c r="Q209" s="3">
        <f t="shared" si="144"/>
        <v>0.99999999999999978</v>
      </c>
      <c r="R209" s="3">
        <f t="shared" si="145"/>
        <v>4.1666666666666657E-2</v>
      </c>
      <c r="T209" s="9">
        <f t="shared" si="146"/>
        <v>33810</v>
      </c>
      <c r="U209" s="3">
        <f t="shared" si="147"/>
        <v>563.5</v>
      </c>
      <c r="V209" s="3">
        <f t="shared" si="148"/>
        <v>23.479166666666664</v>
      </c>
      <c r="W209" s="7" t="s">
        <v>280</v>
      </c>
    </row>
    <row r="210" spans="1:23" ht="30">
      <c r="A210" s="7" t="s">
        <v>281</v>
      </c>
      <c r="B210" s="6">
        <f t="shared" si="137"/>
        <v>0.1875</v>
      </c>
      <c r="C210" s="12">
        <f t="shared" si="138"/>
        <v>42378</v>
      </c>
      <c r="E210" s="6">
        <v>0.3125</v>
      </c>
      <c r="F210" s="19">
        <v>42378</v>
      </c>
      <c r="H210" s="13">
        <f t="shared" si="149"/>
        <v>180</v>
      </c>
      <c r="I210" s="3">
        <f t="shared" si="139"/>
        <v>3</v>
      </c>
      <c r="J210" s="3">
        <f t="shared" si="140"/>
        <v>0.125</v>
      </c>
      <c r="L210" s="9">
        <f t="shared" si="141"/>
        <v>36210</v>
      </c>
      <c r="M210" s="3">
        <f t="shared" si="142"/>
        <v>603.49999999999989</v>
      </c>
      <c r="N210" s="3">
        <f t="shared" si="143"/>
        <v>25.145833333333336</v>
      </c>
      <c r="P210" s="16">
        <f t="shared" si="150"/>
        <v>180</v>
      </c>
      <c r="Q210" s="3">
        <f t="shared" si="144"/>
        <v>3</v>
      </c>
      <c r="R210" s="3">
        <f t="shared" si="145"/>
        <v>0.125</v>
      </c>
      <c r="T210" s="9">
        <f t="shared" si="146"/>
        <v>33990</v>
      </c>
      <c r="U210" s="3">
        <f t="shared" si="147"/>
        <v>566.5</v>
      </c>
      <c r="V210" s="3">
        <f t="shared" si="148"/>
        <v>23.604166666666664</v>
      </c>
    </row>
    <row r="211" spans="1:23">
      <c r="A211" s="7" t="s">
        <v>283</v>
      </c>
      <c r="B211" s="6">
        <f t="shared" si="137"/>
        <v>0.3125</v>
      </c>
      <c r="C211" s="12">
        <f t="shared" si="138"/>
        <v>42378</v>
      </c>
      <c r="E211" s="6">
        <v>0.35416666666666669</v>
      </c>
      <c r="F211" s="19">
        <v>42378</v>
      </c>
      <c r="H211" s="13">
        <f t="shared" si="149"/>
        <v>60.000000000000028</v>
      </c>
      <c r="I211" s="3">
        <f t="shared" si="139"/>
        <v>1.0000000000000004</v>
      </c>
      <c r="J211" s="3">
        <f t="shared" si="140"/>
        <v>4.1666666666666685E-2</v>
      </c>
      <c r="L211" s="9">
        <f t="shared" si="141"/>
        <v>36270</v>
      </c>
      <c r="M211" s="3">
        <f t="shared" si="142"/>
        <v>604.49999999999989</v>
      </c>
      <c r="N211" s="3">
        <f t="shared" si="143"/>
        <v>25.187500000000004</v>
      </c>
      <c r="P211" s="16">
        <f t="shared" si="150"/>
        <v>60.000000000000028</v>
      </c>
      <c r="Q211" s="3">
        <f t="shared" si="144"/>
        <v>1.0000000000000004</v>
      </c>
      <c r="R211" s="3">
        <f t="shared" si="145"/>
        <v>4.1666666666666685E-2</v>
      </c>
      <c r="T211" s="9">
        <f t="shared" si="146"/>
        <v>34050</v>
      </c>
      <c r="U211" s="3">
        <f t="shared" si="147"/>
        <v>567.5</v>
      </c>
      <c r="V211" s="3">
        <f t="shared" si="148"/>
        <v>23.645833333333332</v>
      </c>
    </row>
    <row r="212" spans="1:23">
      <c r="A212" s="7" t="s">
        <v>284</v>
      </c>
      <c r="B212" s="6">
        <f t="shared" si="137"/>
        <v>0.35416666666666669</v>
      </c>
      <c r="C212" s="12">
        <f t="shared" si="138"/>
        <v>42378</v>
      </c>
      <c r="E212" s="6">
        <v>0.39583333333333331</v>
      </c>
      <c r="F212" s="19">
        <v>42378</v>
      </c>
      <c r="H212" s="13">
        <f t="shared" si="149"/>
        <v>59.999999999999943</v>
      </c>
      <c r="I212" s="3">
        <f t="shared" si="139"/>
        <v>0.999999999999999</v>
      </c>
      <c r="J212" s="3">
        <f t="shared" si="140"/>
        <v>4.1666666666666623E-2</v>
      </c>
      <c r="L212" s="9">
        <f t="shared" si="141"/>
        <v>36330</v>
      </c>
      <c r="M212" s="3">
        <f t="shared" si="142"/>
        <v>605.49999999999989</v>
      </c>
      <c r="N212" s="3">
        <f t="shared" si="143"/>
        <v>25.229166666666671</v>
      </c>
      <c r="P212" s="16">
        <f t="shared" si="150"/>
        <v>59.999999999999943</v>
      </c>
      <c r="Q212" s="3">
        <f t="shared" si="144"/>
        <v>0.999999999999999</v>
      </c>
      <c r="R212" s="3">
        <f t="shared" si="145"/>
        <v>4.1666666666666623E-2</v>
      </c>
      <c r="T212" s="9">
        <f t="shared" si="146"/>
        <v>34110</v>
      </c>
      <c r="U212" s="3">
        <f t="shared" si="147"/>
        <v>568.5</v>
      </c>
      <c r="V212" s="3">
        <f t="shared" si="148"/>
        <v>23.6875</v>
      </c>
      <c r="W212" s="7" t="s">
        <v>282</v>
      </c>
    </row>
    <row r="213" spans="1:23" ht="30">
      <c r="A213" s="7" t="s">
        <v>285</v>
      </c>
      <c r="B213" s="6">
        <f t="shared" si="137"/>
        <v>0.39583333333333331</v>
      </c>
      <c r="C213" s="12">
        <f t="shared" si="138"/>
        <v>42378</v>
      </c>
      <c r="E213" s="6">
        <v>0.4375</v>
      </c>
      <c r="F213" s="19">
        <v>42378</v>
      </c>
      <c r="H213" s="13">
        <f t="shared" si="149"/>
        <v>60.000000000000028</v>
      </c>
      <c r="I213" s="3">
        <f t="shared" si="139"/>
        <v>1.0000000000000004</v>
      </c>
      <c r="J213" s="3">
        <f t="shared" si="140"/>
        <v>4.1666666666666685E-2</v>
      </c>
      <c r="L213" s="9">
        <f t="shared" si="141"/>
        <v>36390</v>
      </c>
      <c r="M213" s="3">
        <f t="shared" si="142"/>
        <v>606.49999999999989</v>
      </c>
      <c r="N213" s="3">
        <f t="shared" si="143"/>
        <v>25.270833333333339</v>
      </c>
      <c r="P213" s="16">
        <f t="shared" si="150"/>
        <v>60.000000000000028</v>
      </c>
      <c r="Q213" s="3">
        <f t="shared" si="144"/>
        <v>1.0000000000000004</v>
      </c>
      <c r="R213" s="3">
        <f t="shared" si="145"/>
        <v>4.1666666666666685E-2</v>
      </c>
      <c r="T213" s="9">
        <f t="shared" si="146"/>
        <v>34170</v>
      </c>
      <c r="U213" s="3">
        <f t="shared" si="147"/>
        <v>569.5</v>
      </c>
      <c r="V213" s="3">
        <f t="shared" si="148"/>
        <v>23.729166666666668</v>
      </c>
    </row>
    <row r="214" spans="1:23">
      <c r="A214" s="7" t="s">
        <v>286</v>
      </c>
      <c r="B214" s="6">
        <f t="shared" si="137"/>
        <v>0.4375</v>
      </c>
      <c r="C214" s="12">
        <f t="shared" si="138"/>
        <v>42378</v>
      </c>
      <c r="E214" s="6">
        <v>0.44791666666666669</v>
      </c>
      <c r="F214" s="19">
        <v>42378</v>
      </c>
      <c r="H214" s="13">
        <f t="shared" si="149"/>
        <v>15.000000000000027</v>
      </c>
      <c r="I214" s="3">
        <f t="shared" si="139"/>
        <v>0.25000000000000044</v>
      </c>
      <c r="J214" s="3">
        <f t="shared" si="140"/>
        <v>1.0416666666666685E-2</v>
      </c>
      <c r="L214" s="9">
        <f t="shared" si="141"/>
        <v>36405</v>
      </c>
      <c r="M214" s="3">
        <f t="shared" si="142"/>
        <v>606.74999999999989</v>
      </c>
      <c r="N214" s="3">
        <f t="shared" si="143"/>
        <v>25.281250000000007</v>
      </c>
      <c r="P214" s="16">
        <f t="shared" si="150"/>
        <v>15.000000000000027</v>
      </c>
      <c r="Q214" s="3">
        <f t="shared" si="144"/>
        <v>0.25000000000000044</v>
      </c>
      <c r="R214" s="3">
        <f t="shared" si="145"/>
        <v>1.0416666666666685E-2</v>
      </c>
      <c r="T214" s="9">
        <f t="shared" si="146"/>
        <v>34185</v>
      </c>
      <c r="U214" s="3">
        <f t="shared" si="147"/>
        <v>569.75</v>
      </c>
      <c r="V214" s="3">
        <f t="shared" si="148"/>
        <v>23.739583333333336</v>
      </c>
    </row>
    <row r="215" spans="1:23">
      <c r="A215" s="7" t="s">
        <v>287</v>
      </c>
      <c r="B215" s="6">
        <f t="shared" si="137"/>
        <v>0.44791666666666669</v>
      </c>
      <c r="C215" s="12">
        <f t="shared" si="138"/>
        <v>42378</v>
      </c>
      <c r="E215" s="6">
        <v>0.5</v>
      </c>
      <c r="F215" s="19">
        <v>42378</v>
      </c>
      <c r="H215" s="13">
        <f t="shared" si="149"/>
        <v>74.999999999999972</v>
      </c>
      <c r="I215" s="3">
        <f t="shared" si="139"/>
        <v>1.2499999999999996</v>
      </c>
      <c r="J215" s="3">
        <f t="shared" si="140"/>
        <v>5.2083333333333315E-2</v>
      </c>
      <c r="L215" s="9">
        <f t="shared" si="141"/>
        <v>36480</v>
      </c>
      <c r="M215" s="3">
        <f t="shared" si="142"/>
        <v>607.99999999999989</v>
      </c>
      <c r="N215" s="3">
        <f t="shared" si="143"/>
        <v>25.333333333333339</v>
      </c>
      <c r="P215" s="16">
        <f t="shared" si="150"/>
        <v>74.999999999999972</v>
      </c>
      <c r="Q215" s="3">
        <f t="shared" si="144"/>
        <v>1.2499999999999996</v>
      </c>
      <c r="R215" s="3">
        <f t="shared" si="145"/>
        <v>5.2083333333333315E-2</v>
      </c>
      <c r="T215" s="9">
        <f t="shared" si="146"/>
        <v>34260</v>
      </c>
      <c r="U215" s="3">
        <f t="shared" si="147"/>
        <v>571</v>
      </c>
      <c r="V215" s="3">
        <f t="shared" si="148"/>
        <v>23.791666666666668</v>
      </c>
    </row>
    <row r="216" spans="1:23">
      <c r="A216" s="7" t="s">
        <v>288</v>
      </c>
      <c r="B216" s="6">
        <f t="shared" si="137"/>
        <v>0.5</v>
      </c>
      <c r="C216" s="12">
        <f t="shared" si="138"/>
        <v>42378</v>
      </c>
      <c r="E216" s="6">
        <v>0.54166666666666663</v>
      </c>
      <c r="F216" s="19">
        <v>42378</v>
      </c>
      <c r="H216" s="13">
        <f t="shared" si="149"/>
        <v>59.999999999999943</v>
      </c>
      <c r="I216" s="3">
        <f t="shared" si="139"/>
        <v>0.999999999999999</v>
      </c>
      <c r="J216" s="3">
        <f t="shared" si="140"/>
        <v>4.1666666666666623E-2</v>
      </c>
      <c r="L216" s="9">
        <f t="shared" si="141"/>
        <v>36540</v>
      </c>
      <c r="M216" s="3">
        <f t="shared" si="142"/>
        <v>608.99999999999989</v>
      </c>
      <c r="N216" s="3">
        <f t="shared" si="143"/>
        <v>25.375000000000007</v>
      </c>
      <c r="P216" s="16">
        <f t="shared" si="150"/>
        <v>59.999999999999943</v>
      </c>
      <c r="Q216" s="3">
        <f t="shared" si="144"/>
        <v>0.999999999999999</v>
      </c>
      <c r="R216" s="3">
        <f t="shared" si="145"/>
        <v>4.1666666666666623E-2</v>
      </c>
      <c r="T216" s="9">
        <f t="shared" si="146"/>
        <v>34320</v>
      </c>
      <c r="U216" s="3">
        <f t="shared" si="147"/>
        <v>572</v>
      </c>
      <c r="V216" s="3">
        <f t="shared" si="148"/>
        <v>23.833333333333336</v>
      </c>
    </row>
    <row r="217" spans="1:23">
      <c r="A217" s="7" t="s">
        <v>289</v>
      </c>
      <c r="B217" s="6">
        <f t="shared" si="137"/>
        <v>0.54166666666666663</v>
      </c>
      <c r="C217" s="12">
        <f t="shared" si="138"/>
        <v>42378</v>
      </c>
      <c r="E217" s="6">
        <v>0.5625</v>
      </c>
      <c r="F217" s="19">
        <v>42378</v>
      </c>
      <c r="H217" s="13">
        <f t="shared" si="149"/>
        <v>30.000000000000053</v>
      </c>
      <c r="I217" s="3">
        <f t="shared" si="139"/>
        <v>0.50000000000000089</v>
      </c>
      <c r="J217" s="3">
        <f t="shared" si="140"/>
        <v>2.083333333333337E-2</v>
      </c>
      <c r="L217" s="9">
        <f t="shared" si="141"/>
        <v>36570</v>
      </c>
      <c r="M217" s="3">
        <f t="shared" si="142"/>
        <v>609.49999999999989</v>
      </c>
      <c r="N217" s="3">
        <f t="shared" si="143"/>
        <v>25.395833333333339</v>
      </c>
      <c r="P217" s="16">
        <f t="shared" si="150"/>
        <v>30.000000000000053</v>
      </c>
      <c r="Q217" s="3">
        <f t="shared" si="144"/>
        <v>0.50000000000000089</v>
      </c>
      <c r="R217" s="3">
        <f t="shared" si="145"/>
        <v>2.083333333333337E-2</v>
      </c>
      <c r="T217" s="9">
        <f t="shared" si="146"/>
        <v>34350</v>
      </c>
      <c r="U217" s="3">
        <f t="shared" si="147"/>
        <v>572.5</v>
      </c>
      <c r="V217" s="3">
        <f t="shared" si="148"/>
        <v>23.854166666666668</v>
      </c>
    </row>
    <row r="218" spans="1:23" ht="30">
      <c r="A218" s="7" t="s">
        <v>290</v>
      </c>
      <c r="B218" s="6">
        <f t="shared" si="137"/>
        <v>0.5625</v>
      </c>
      <c r="C218" s="12">
        <f t="shared" si="138"/>
        <v>42378</v>
      </c>
      <c r="E218" s="6">
        <v>0.66666666666666663</v>
      </c>
      <c r="F218" s="19">
        <v>42378</v>
      </c>
      <c r="H218" s="13">
        <f t="shared" si="149"/>
        <v>149.99999999999994</v>
      </c>
      <c r="I218" s="3">
        <f t="shared" si="139"/>
        <v>2.4999999999999991</v>
      </c>
      <c r="J218" s="3">
        <f t="shared" si="140"/>
        <v>0.10416666666666663</v>
      </c>
      <c r="L218" s="9">
        <f t="shared" si="141"/>
        <v>36720</v>
      </c>
      <c r="M218" s="3">
        <f t="shared" si="142"/>
        <v>611.99999999999989</v>
      </c>
      <c r="N218" s="3">
        <f t="shared" si="143"/>
        <v>25.500000000000007</v>
      </c>
      <c r="P218" s="16">
        <f t="shared" si="150"/>
        <v>149.99999999999994</v>
      </c>
      <c r="Q218" s="3">
        <f t="shared" si="144"/>
        <v>2.4999999999999991</v>
      </c>
      <c r="R218" s="3">
        <f t="shared" si="145"/>
        <v>0.10416666666666663</v>
      </c>
      <c r="T218" s="9">
        <f t="shared" si="146"/>
        <v>34500</v>
      </c>
      <c r="U218" s="3">
        <f t="shared" si="147"/>
        <v>575</v>
      </c>
      <c r="V218" s="3">
        <f t="shared" si="148"/>
        <v>23.958333333333336</v>
      </c>
      <c r="W218" s="7" t="s">
        <v>291</v>
      </c>
    </row>
    <row r="219" spans="1:23" ht="30">
      <c r="A219" s="28" t="s">
        <v>292</v>
      </c>
      <c r="B219" s="29">
        <f t="shared" si="137"/>
        <v>0.66666666666666663</v>
      </c>
      <c r="C219" s="30">
        <f t="shared" si="138"/>
        <v>42378</v>
      </c>
      <c r="D219" s="31"/>
      <c r="E219" s="29">
        <v>0.75</v>
      </c>
      <c r="F219" s="30">
        <v>42378</v>
      </c>
      <c r="G219" s="31"/>
      <c r="H219" s="32">
        <f t="shared" si="149"/>
        <v>120.00000000000006</v>
      </c>
      <c r="I219" s="33">
        <f t="shared" si="139"/>
        <v>2.0000000000000009</v>
      </c>
      <c r="J219" s="33">
        <f t="shared" si="140"/>
        <v>8.333333333333337E-2</v>
      </c>
      <c r="K219" s="31"/>
      <c r="L219" s="34">
        <f t="shared" si="141"/>
        <v>36840</v>
      </c>
      <c r="M219" s="33">
        <f t="shared" si="142"/>
        <v>613.99999999999989</v>
      </c>
      <c r="N219" s="33">
        <f t="shared" si="143"/>
        <v>25.583333333333339</v>
      </c>
      <c r="O219" s="31"/>
      <c r="P219" s="35">
        <f t="shared" si="150"/>
        <v>120.00000000000006</v>
      </c>
      <c r="Q219" s="33">
        <f t="shared" si="144"/>
        <v>2.0000000000000009</v>
      </c>
      <c r="R219" s="33">
        <f t="shared" si="145"/>
        <v>8.333333333333337E-2</v>
      </c>
      <c r="S219" s="31"/>
      <c r="T219" s="34">
        <f t="shared" si="146"/>
        <v>34620</v>
      </c>
      <c r="U219" s="33">
        <f t="shared" si="147"/>
        <v>577</v>
      </c>
      <c r="V219" s="33">
        <f t="shared" si="148"/>
        <v>24.041666666666668</v>
      </c>
      <c r="W219" s="28" t="s">
        <v>293</v>
      </c>
    </row>
    <row r="220" spans="1:23">
      <c r="A220" s="7" t="s">
        <v>294</v>
      </c>
      <c r="B220" s="6">
        <f t="shared" si="137"/>
        <v>0.75</v>
      </c>
      <c r="C220" s="12">
        <f t="shared" si="138"/>
        <v>42378</v>
      </c>
      <c r="E220" s="6">
        <v>0.80208333333333337</v>
      </c>
      <c r="F220" s="19">
        <v>42378</v>
      </c>
      <c r="H220" s="13">
        <f t="shared" si="149"/>
        <v>75.000000000000057</v>
      </c>
      <c r="I220" s="3">
        <f t="shared" si="139"/>
        <v>1.2500000000000009</v>
      </c>
      <c r="J220" s="3">
        <f t="shared" si="140"/>
        <v>5.208333333333337E-2</v>
      </c>
      <c r="L220" s="9">
        <f t="shared" si="141"/>
        <v>36915</v>
      </c>
      <c r="M220" s="3">
        <f t="shared" si="142"/>
        <v>615.24999999999989</v>
      </c>
      <c r="N220" s="3">
        <f t="shared" si="143"/>
        <v>25.635416666666671</v>
      </c>
      <c r="P220" s="16">
        <f t="shared" si="150"/>
        <v>75.000000000000057</v>
      </c>
      <c r="Q220" s="3">
        <f t="shared" si="144"/>
        <v>1.2500000000000009</v>
      </c>
      <c r="R220" s="3">
        <f t="shared" si="145"/>
        <v>5.208333333333337E-2</v>
      </c>
      <c r="T220" s="9">
        <f t="shared" si="146"/>
        <v>34695</v>
      </c>
      <c r="U220" s="3">
        <f t="shared" si="147"/>
        <v>578.25</v>
      </c>
      <c r="V220" s="3">
        <f t="shared" si="148"/>
        <v>24.09375</v>
      </c>
    </row>
    <row r="221" spans="1:23" ht="30">
      <c r="A221" s="7" t="s">
        <v>295</v>
      </c>
      <c r="B221" s="6">
        <f t="shared" si="137"/>
        <v>0.80208333333333337</v>
      </c>
      <c r="C221" s="12">
        <f t="shared" si="138"/>
        <v>42378</v>
      </c>
      <c r="E221" s="6">
        <v>0.84375</v>
      </c>
      <c r="F221" s="19">
        <v>42378</v>
      </c>
      <c r="H221" s="13">
        <f t="shared" si="149"/>
        <v>59.999999999999943</v>
      </c>
      <c r="I221" s="3">
        <f t="shared" si="139"/>
        <v>0.999999999999999</v>
      </c>
      <c r="J221" s="3">
        <f t="shared" si="140"/>
        <v>4.1666666666666623E-2</v>
      </c>
      <c r="L221" s="9">
        <f t="shared" si="141"/>
        <v>36975</v>
      </c>
      <c r="M221" s="3">
        <f t="shared" si="142"/>
        <v>616.24999999999989</v>
      </c>
      <c r="N221" s="3">
        <f t="shared" si="143"/>
        <v>25.677083333333339</v>
      </c>
      <c r="P221" s="16">
        <f t="shared" si="150"/>
        <v>59.999999999999943</v>
      </c>
      <c r="Q221" s="3">
        <f t="shared" si="144"/>
        <v>0.999999999999999</v>
      </c>
      <c r="R221" s="3">
        <f t="shared" si="145"/>
        <v>4.1666666666666623E-2</v>
      </c>
      <c r="T221" s="9">
        <f t="shared" si="146"/>
        <v>34755</v>
      </c>
      <c r="U221" s="3">
        <f t="shared" si="147"/>
        <v>579.25</v>
      </c>
      <c r="V221" s="3">
        <f t="shared" si="148"/>
        <v>24.135416666666668</v>
      </c>
      <c r="W221" s="7" t="s">
        <v>296</v>
      </c>
    </row>
    <row r="222" spans="1:23">
      <c r="A222" s="7" t="s">
        <v>298</v>
      </c>
      <c r="B222" s="6">
        <f t="shared" si="137"/>
        <v>0.84375</v>
      </c>
      <c r="C222" s="12">
        <f t="shared" si="138"/>
        <v>42378</v>
      </c>
      <c r="E222" s="6">
        <v>0.86458333333333337</v>
      </c>
      <c r="F222" s="19">
        <v>42378</v>
      </c>
      <c r="H222" s="13">
        <f t="shared" si="149"/>
        <v>30.000000000000053</v>
      </c>
      <c r="I222" s="3">
        <f t="shared" si="139"/>
        <v>0.50000000000000089</v>
      </c>
      <c r="J222" s="3">
        <f t="shared" si="140"/>
        <v>2.083333333333337E-2</v>
      </c>
      <c r="L222" s="9">
        <f t="shared" si="141"/>
        <v>37005</v>
      </c>
      <c r="M222" s="3">
        <f t="shared" si="142"/>
        <v>616.74999999999989</v>
      </c>
      <c r="N222" s="3">
        <f t="shared" si="143"/>
        <v>25.697916666666671</v>
      </c>
      <c r="P222" s="16">
        <f t="shared" si="150"/>
        <v>30.000000000000053</v>
      </c>
      <c r="Q222" s="3">
        <f t="shared" si="144"/>
        <v>0.50000000000000089</v>
      </c>
      <c r="R222" s="3">
        <f t="shared" si="145"/>
        <v>2.083333333333337E-2</v>
      </c>
      <c r="T222" s="9">
        <f t="shared" si="146"/>
        <v>34785</v>
      </c>
      <c r="U222" s="3">
        <f t="shared" si="147"/>
        <v>579.75</v>
      </c>
      <c r="V222" s="3">
        <f t="shared" si="148"/>
        <v>24.15625</v>
      </c>
    </row>
    <row r="223" spans="1:23">
      <c r="A223" s="7" t="s">
        <v>299</v>
      </c>
      <c r="B223" s="6">
        <f t="shared" si="137"/>
        <v>0.86458333333333337</v>
      </c>
      <c r="C223" s="12">
        <f t="shared" si="138"/>
        <v>42378</v>
      </c>
      <c r="E223" s="6">
        <v>0.91666666666666663</v>
      </c>
      <c r="F223" s="19">
        <v>42378</v>
      </c>
      <c r="H223" s="13">
        <f t="shared" si="149"/>
        <v>74.999999999999886</v>
      </c>
      <c r="I223" s="3">
        <f t="shared" si="139"/>
        <v>1.249999999999998</v>
      </c>
      <c r="J223" s="3">
        <f t="shared" si="140"/>
        <v>5.2083333333333252E-2</v>
      </c>
      <c r="L223" s="9">
        <f t="shared" si="141"/>
        <v>37080</v>
      </c>
      <c r="M223" s="3">
        <f t="shared" si="142"/>
        <v>617.99999999999989</v>
      </c>
      <c r="N223" s="3">
        <f t="shared" si="143"/>
        <v>25.750000000000004</v>
      </c>
      <c r="P223" s="16">
        <f t="shared" si="150"/>
        <v>74.999999999999886</v>
      </c>
      <c r="Q223" s="3">
        <f t="shared" si="144"/>
        <v>1.249999999999998</v>
      </c>
      <c r="R223" s="3">
        <f t="shared" si="145"/>
        <v>5.2083333333333252E-2</v>
      </c>
      <c r="T223" s="9">
        <f t="shared" si="146"/>
        <v>34860</v>
      </c>
      <c r="U223" s="3">
        <f t="shared" si="147"/>
        <v>581</v>
      </c>
      <c r="V223" s="3">
        <f t="shared" si="148"/>
        <v>24.208333333333332</v>
      </c>
    </row>
    <row r="224" spans="1:23">
      <c r="A224" s="7" t="s">
        <v>300</v>
      </c>
      <c r="B224" s="6">
        <f t="shared" si="137"/>
        <v>0.91666666666666663</v>
      </c>
      <c r="C224" s="12">
        <f t="shared" si="138"/>
        <v>42378</v>
      </c>
      <c r="E224" s="6">
        <v>0.9375</v>
      </c>
      <c r="F224" s="19">
        <v>42378</v>
      </c>
      <c r="H224" s="13">
        <f t="shared" si="149"/>
        <v>30.000000000000053</v>
      </c>
      <c r="I224" s="3">
        <f t="shared" si="139"/>
        <v>0.50000000000000089</v>
      </c>
      <c r="J224" s="3">
        <f t="shared" si="140"/>
        <v>2.083333333333337E-2</v>
      </c>
      <c r="L224" s="9">
        <f t="shared" si="141"/>
        <v>37110</v>
      </c>
      <c r="M224" s="3">
        <f t="shared" si="142"/>
        <v>618.49999999999989</v>
      </c>
      <c r="N224" s="3">
        <f t="shared" si="143"/>
        <v>25.770833333333336</v>
      </c>
      <c r="P224" s="16">
        <f t="shared" si="150"/>
        <v>30.000000000000053</v>
      </c>
      <c r="Q224" s="3">
        <f t="shared" si="144"/>
        <v>0.50000000000000089</v>
      </c>
      <c r="R224" s="3">
        <f t="shared" si="145"/>
        <v>2.083333333333337E-2</v>
      </c>
      <c r="T224" s="9">
        <f t="shared" si="146"/>
        <v>34890</v>
      </c>
      <c r="U224" s="3">
        <f t="shared" si="147"/>
        <v>581.5</v>
      </c>
      <c r="V224" s="3">
        <f t="shared" si="148"/>
        <v>24.229166666666664</v>
      </c>
    </row>
    <row r="225" spans="1:23">
      <c r="A225" s="7" t="s">
        <v>301</v>
      </c>
      <c r="B225" s="6">
        <f t="shared" si="137"/>
        <v>0.9375</v>
      </c>
      <c r="C225" s="12">
        <f t="shared" si="138"/>
        <v>42378</v>
      </c>
      <c r="E225" s="6">
        <v>2.0833333333333332E-2</v>
      </c>
      <c r="F225" s="19">
        <v>42379</v>
      </c>
      <c r="H225" s="13">
        <f t="shared" si="149"/>
        <v>120</v>
      </c>
      <c r="I225" s="3">
        <f t="shared" si="139"/>
        <v>2</v>
      </c>
      <c r="J225" s="3">
        <f t="shared" si="140"/>
        <v>8.3333333333333329E-2</v>
      </c>
      <c r="L225" s="9">
        <f t="shared" si="141"/>
        <v>37230</v>
      </c>
      <c r="M225" s="3">
        <f t="shared" si="142"/>
        <v>620.49999999999989</v>
      </c>
      <c r="N225" s="3">
        <f t="shared" si="143"/>
        <v>25.854166666666668</v>
      </c>
      <c r="P225" s="16">
        <f t="shared" si="150"/>
        <v>120</v>
      </c>
      <c r="Q225" s="3">
        <f t="shared" si="144"/>
        <v>2</v>
      </c>
      <c r="R225" s="3">
        <f t="shared" si="145"/>
        <v>8.3333333333333329E-2</v>
      </c>
      <c r="T225" s="9">
        <f t="shared" si="146"/>
        <v>35010</v>
      </c>
      <c r="U225" s="3">
        <f t="shared" si="147"/>
        <v>583.5</v>
      </c>
      <c r="V225" s="3">
        <f t="shared" si="148"/>
        <v>24.312499999999996</v>
      </c>
    </row>
    <row r="226" spans="1:23">
      <c r="A226" s="7" t="s">
        <v>302</v>
      </c>
      <c r="B226" s="6">
        <f t="shared" si="137"/>
        <v>2.0833333333333332E-2</v>
      </c>
      <c r="C226" s="12">
        <f t="shared" si="138"/>
        <v>42379</v>
      </c>
      <c r="E226" s="6">
        <v>5.2083333333333336E-2</v>
      </c>
      <c r="F226" s="19">
        <v>42379</v>
      </c>
      <c r="H226" s="13">
        <f t="shared" si="149"/>
        <v>45</v>
      </c>
      <c r="I226" s="3">
        <f t="shared" si="139"/>
        <v>0.75</v>
      </c>
      <c r="J226" s="3">
        <f t="shared" si="140"/>
        <v>3.125E-2</v>
      </c>
      <c r="L226" s="9">
        <f t="shared" si="141"/>
        <v>37275</v>
      </c>
      <c r="M226" s="3">
        <f t="shared" si="142"/>
        <v>621.24999999999989</v>
      </c>
      <c r="N226" s="3">
        <f t="shared" si="143"/>
        <v>25.885416666666668</v>
      </c>
      <c r="P226" s="16">
        <f t="shared" si="150"/>
        <v>45</v>
      </c>
      <c r="Q226" s="3">
        <f t="shared" si="144"/>
        <v>0.75</v>
      </c>
      <c r="R226" s="3">
        <f t="shared" si="145"/>
        <v>3.125E-2</v>
      </c>
      <c r="T226" s="9">
        <f t="shared" si="146"/>
        <v>35055</v>
      </c>
      <c r="U226" s="3">
        <f t="shared" si="147"/>
        <v>584.25</v>
      </c>
      <c r="V226" s="3">
        <f t="shared" si="148"/>
        <v>24.343749999999996</v>
      </c>
    </row>
    <row r="227" spans="1:23">
      <c r="A227" s="7" t="s">
        <v>303</v>
      </c>
      <c r="B227" s="6">
        <f t="shared" si="137"/>
        <v>5.2083333333333336E-2</v>
      </c>
      <c r="C227" s="12">
        <f t="shared" si="138"/>
        <v>42379</v>
      </c>
      <c r="E227" s="6">
        <v>7.2916666666666671E-2</v>
      </c>
      <c r="F227" s="19">
        <v>42379</v>
      </c>
      <c r="H227" s="13">
        <f t="shared" si="149"/>
        <v>30.000000000000004</v>
      </c>
      <c r="I227" s="3">
        <f t="shared" si="139"/>
        <v>0.50000000000000011</v>
      </c>
      <c r="J227" s="3">
        <f t="shared" si="140"/>
        <v>2.0833333333333339E-2</v>
      </c>
      <c r="L227" s="9">
        <f t="shared" si="141"/>
        <v>37305</v>
      </c>
      <c r="M227" s="3">
        <f t="shared" si="142"/>
        <v>621.74999999999989</v>
      </c>
      <c r="N227" s="3">
        <f t="shared" si="143"/>
        <v>25.90625</v>
      </c>
      <c r="P227" s="16">
        <f t="shared" si="150"/>
        <v>30.000000000000004</v>
      </c>
      <c r="Q227" s="3">
        <f t="shared" si="144"/>
        <v>0.50000000000000011</v>
      </c>
      <c r="R227" s="3">
        <f t="shared" si="145"/>
        <v>2.0833333333333339E-2</v>
      </c>
      <c r="T227" s="9">
        <f t="shared" si="146"/>
        <v>35085</v>
      </c>
      <c r="U227" s="3">
        <f t="shared" si="147"/>
        <v>584.75</v>
      </c>
      <c r="V227" s="3">
        <f t="shared" si="148"/>
        <v>24.364583333333329</v>
      </c>
    </row>
    <row r="228" spans="1:23">
      <c r="A228" s="7" t="s">
        <v>289</v>
      </c>
      <c r="B228" s="6">
        <f t="shared" si="137"/>
        <v>7.2916666666666671E-2</v>
      </c>
      <c r="C228" s="12">
        <f t="shared" si="138"/>
        <v>42379</v>
      </c>
      <c r="E228" s="6">
        <v>9.375E-2</v>
      </c>
      <c r="F228" s="19">
        <v>42379</v>
      </c>
      <c r="H228" s="13">
        <f t="shared" si="149"/>
        <v>29.999999999999993</v>
      </c>
      <c r="I228" s="3">
        <f t="shared" si="139"/>
        <v>0.49999999999999989</v>
      </c>
      <c r="J228" s="3">
        <f t="shared" si="140"/>
        <v>2.0833333333333329E-2</v>
      </c>
      <c r="L228" s="9">
        <f t="shared" si="141"/>
        <v>37335</v>
      </c>
      <c r="M228" s="3">
        <f t="shared" si="142"/>
        <v>622.24999999999989</v>
      </c>
      <c r="N228" s="3">
        <f t="shared" si="143"/>
        <v>25.927083333333332</v>
      </c>
      <c r="P228" s="16">
        <f t="shared" si="150"/>
        <v>29.999999999999993</v>
      </c>
      <c r="Q228" s="3">
        <f t="shared" si="144"/>
        <v>0.49999999999999989</v>
      </c>
      <c r="R228" s="3">
        <f t="shared" si="145"/>
        <v>2.0833333333333329E-2</v>
      </c>
      <c r="T228" s="9">
        <f t="shared" si="146"/>
        <v>35115</v>
      </c>
      <c r="U228" s="3">
        <f t="shared" si="147"/>
        <v>585.25</v>
      </c>
      <c r="V228" s="3">
        <f t="shared" si="148"/>
        <v>24.385416666666661</v>
      </c>
    </row>
    <row r="229" spans="1:23" ht="30">
      <c r="A229" s="7" t="s">
        <v>304</v>
      </c>
      <c r="B229" s="6">
        <f t="shared" si="137"/>
        <v>9.375E-2</v>
      </c>
      <c r="C229" s="12">
        <f t="shared" si="138"/>
        <v>42379</v>
      </c>
      <c r="E229" s="6">
        <v>0.20833333333333334</v>
      </c>
      <c r="F229" s="19">
        <v>42379</v>
      </c>
      <c r="H229" s="13">
        <f t="shared" si="149"/>
        <v>165</v>
      </c>
      <c r="I229" s="3">
        <f t="shared" si="139"/>
        <v>2.75</v>
      </c>
      <c r="J229" s="3">
        <f t="shared" si="140"/>
        <v>0.11458333333333333</v>
      </c>
      <c r="L229" s="9">
        <f t="shared" si="141"/>
        <v>37500</v>
      </c>
      <c r="M229" s="3">
        <f t="shared" si="142"/>
        <v>624.99999999999989</v>
      </c>
      <c r="N229" s="3">
        <f t="shared" si="143"/>
        <v>26.041666666666664</v>
      </c>
      <c r="P229" s="16">
        <f t="shared" si="150"/>
        <v>165</v>
      </c>
      <c r="Q229" s="3">
        <f t="shared" si="144"/>
        <v>2.75</v>
      </c>
      <c r="R229" s="3">
        <f t="shared" si="145"/>
        <v>0.11458333333333333</v>
      </c>
      <c r="T229" s="9">
        <f t="shared" si="146"/>
        <v>35280</v>
      </c>
      <c r="U229" s="3">
        <f t="shared" si="147"/>
        <v>588</v>
      </c>
      <c r="V229" s="3">
        <f t="shared" si="148"/>
        <v>24.499999999999993</v>
      </c>
    </row>
    <row r="230" spans="1:23">
      <c r="A230" s="40" t="s">
        <v>305</v>
      </c>
      <c r="B230" s="41">
        <f t="shared" si="137"/>
        <v>0.20833333333333334</v>
      </c>
      <c r="C230" s="42">
        <f t="shared" si="138"/>
        <v>42379</v>
      </c>
      <c r="D230" s="47"/>
      <c r="E230" s="41">
        <v>0.22916666666666666</v>
      </c>
      <c r="F230" s="42">
        <v>42379</v>
      </c>
      <c r="G230" s="47"/>
      <c r="H230" s="43">
        <f t="shared" si="149"/>
        <v>29.999999999999972</v>
      </c>
      <c r="I230" s="5">
        <f t="shared" si="139"/>
        <v>0.4999999999999995</v>
      </c>
      <c r="J230" s="5">
        <f t="shared" si="140"/>
        <v>2.0833333333333311E-2</v>
      </c>
      <c r="K230" s="47"/>
      <c r="L230" s="10">
        <f t="shared" si="141"/>
        <v>37530</v>
      </c>
      <c r="M230" s="5">
        <f t="shared" si="142"/>
        <v>625.49999999999989</v>
      </c>
      <c r="N230" s="5">
        <f t="shared" si="143"/>
        <v>26.062499999999996</v>
      </c>
      <c r="O230" s="47"/>
      <c r="P230" s="44">
        <f t="shared" si="150"/>
        <v>29.999999999999972</v>
      </c>
      <c r="Q230" s="5">
        <f t="shared" si="144"/>
        <v>0.4999999999999995</v>
      </c>
      <c r="R230" s="5">
        <f t="shared" si="145"/>
        <v>2.0833333333333311E-2</v>
      </c>
      <c r="S230" s="47"/>
      <c r="T230" s="10">
        <f t="shared" si="146"/>
        <v>35310</v>
      </c>
      <c r="U230" s="5">
        <f t="shared" si="147"/>
        <v>588.5</v>
      </c>
      <c r="V230" s="5">
        <f t="shared" si="148"/>
        <v>24.520833333333325</v>
      </c>
      <c r="W230" s="40"/>
    </row>
    <row r="231" spans="1:23" ht="30">
      <c r="A231" s="7" t="s">
        <v>306</v>
      </c>
      <c r="B231" s="6">
        <f t="shared" si="137"/>
        <v>0.22916666666666666</v>
      </c>
      <c r="C231" s="12">
        <f t="shared" si="138"/>
        <v>42379</v>
      </c>
      <c r="E231" s="6">
        <v>0.25</v>
      </c>
      <c r="F231" s="19">
        <v>42379</v>
      </c>
      <c r="H231" s="13">
        <f t="shared" si="149"/>
        <v>30.000000000000014</v>
      </c>
      <c r="I231" s="3">
        <f t="shared" si="139"/>
        <v>0.50000000000000022</v>
      </c>
      <c r="J231" s="3">
        <f t="shared" si="140"/>
        <v>2.0833333333333343E-2</v>
      </c>
      <c r="L231" s="9">
        <f t="shared" si="141"/>
        <v>37560</v>
      </c>
      <c r="M231" s="3">
        <f t="shared" si="142"/>
        <v>625.99999999999989</v>
      </c>
      <c r="N231" s="3">
        <f t="shared" si="143"/>
        <v>26.083333333333329</v>
      </c>
      <c r="P231" s="16">
        <f t="shared" si="150"/>
        <v>30.000000000000014</v>
      </c>
      <c r="Q231" s="3">
        <f t="shared" si="144"/>
        <v>0.50000000000000022</v>
      </c>
      <c r="R231" s="3">
        <f t="shared" si="145"/>
        <v>2.0833333333333343E-2</v>
      </c>
      <c r="T231" s="9">
        <f t="shared" si="146"/>
        <v>35340</v>
      </c>
      <c r="U231" s="3">
        <f t="shared" si="147"/>
        <v>589</v>
      </c>
      <c r="V231" s="3">
        <f t="shared" si="148"/>
        <v>24.541666666666657</v>
      </c>
      <c r="W231" s="7" t="s">
        <v>307</v>
      </c>
    </row>
    <row r="232" spans="1:23" ht="30">
      <c r="A232" s="7" t="s">
        <v>308</v>
      </c>
      <c r="B232" s="6">
        <f t="shared" si="137"/>
        <v>0.25</v>
      </c>
      <c r="C232" s="12">
        <f t="shared" si="138"/>
        <v>42379</v>
      </c>
      <c r="E232" s="6">
        <v>0.33333333333333331</v>
      </c>
      <c r="F232" s="19">
        <v>42379</v>
      </c>
      <c r="H232" s="13">
        <f t="shared" si="149"/>
        <v>119.99999999999997</v>
      </c>
      <c r="I232" s="3">
        <f t="shared" si="139"/>
        <v>1.9999999999999996</v>
      </c>
      <c r="J232" s="3">
        <f t="shared" si="140"/>
        <v>8.3333333333333315E-2</v>
      </c>
      <c r="L232" s="9">
        <f t="shared" si="141"/>
        <v>37680</v>
      </c>
      <c r="M232" s="3">
        <f t="shared" si="142"/>
        <v>627.99999999999989</v>
      </c>
      <c r="N232" s="3">
        <f t="shared" si="143"/>
        <v>26.166666666666661</v>
      </c>
      <c r="P232" s="16">
        <f t="shared" si="150"/>
        <v>119.99999999999997</v>
      </c>
      <c r="Q232" s="3">
        <f t="shared" si="144"/>
        <v>1.9999999999999996</v>
      </c>
      <c r="R232" s="3">
        <f t="shared" si="145"/>
        <v>8.3333333333333315E-2</v>
      </c>
      <c r="T232" s="9">
        <f t="shared" si="146"/>
        <v>35460</v>
      </c>
      <c r="U232" s="3">
        <f t="shared" si="147"/>
        <v>591</v>
      </c>
      <c r="V232" s="3">
        <f t="shared" si="148"/>
        <v>24.624999999999989</v>
      </c>
    </row>
    <row r="233" spans="1:23">
      <c r="A233" s="7" t="s">
        <v>309</v>
      </c>
      <c r="B233" s="6">
        <f t="shared" si="137"/>
        <v>0.33333333333333331</v>
      </c>
      <c r="C233" s="12">
        <f t="shared" si="138"/>
        <v>42379</v>
      </c>
      <c r="E233" s="6">
        <v>0.35416666666666669</v>
      </c>
      <c r="F233" s="19">
        <v>42379</v>
      </c>
      <c r="H233" s="13">
        <f t="shared" si="149"/>
        <v>30.000000000000053</v>
      </c>
      <c r="I233" s="3">
        <f t="shared" si="139"/>
        <v>0.50000000000000089</v>
      </c>
      <c r="J233" s="3">
        <f t="shared" si="140"/>
        <v>2.083333333333337E-2</v>
      </c>
      <c r="L233" s="9">
        <f t="shared" si="141"/>
        <v>37710</v>
      </c>
      <c r="M233" s="3">
        <f t="shared" si="142"/>
        <v>628.49999999999989</v>
      </c>
      <c r="N233" s="3">
        <f t="shared" si="143"/>
        <v>26.187499999999993</v>
      </c>
      <c r="P233" s="16">
        <f t="shared" si="150"/>
        <v>30.000000000000053</v>
      </c>
      <c r="Q233" s="3">
        <f t="shared" si="144"/>
        <v>0.50000000000000089</v>
      </c>
      <c r="R233" s="3">
        <f t="shared" si="145"/>
        <v>2.083333333333337E-2</v>
      </c>
      <c r="T233" s="9">
        <f t="shared" si="146"/>
        <v>35490</v>
      </c>
      <c r="U233" s="3">
        <f t="shared" si="147"/>
        <v>591.5</v>
      </c>
      <c r="V233" s="3">
        <f t="shared" si="148"/>
        <v>24.645833333333321</v>
      </c>
      <c r="W233" s="7" t="s">
        <v>310</v>
      </c>
    </row>
    <row r="234" spans="1:23">
      <c r="A234" s="7" t="s">
        <v>311</v>
      </c>
      <c r="B234" s="6">
        <f t="shared" si="137"/>
        <v>0.35416666666666669</v>
      </c>
      <c r="C234" s="12">
        <f t="shared" si="138"/>
        <v>42379</v>
      </c>
      <c r="E234" s="6">
        <v>0.375</v>
      </c>
      <c r="F234" s="19">
        <v>42379</v>
      </c>
      <c r="H234" s="13">
        <f t="shared" si="149"/>
        <v>29.999999999999972</v>
      </c>
      <c r="I234" s="3">
        <f t="shared" si="139"/>
        <v>0.4999999999999995</v>
      </c>
      <c r="J234" s="3">
        <f t="shared" si="140"/>
        <v>2.0833333333333311E-2</v>
      </c>
      <c r="L234" s="9">
        <f t="shared" si="141"/>
        <v>37740</v>
      </c>
      <c r="M234" s="3">
        <f t="shared" si="142"/>
        <v>628.99999999999989</v>
      </c>
      <c r="N234" s="3">
        <f t="shared" si="143"/>
        <v>26.208333333333325</v>
      </c>
      <c r="P234" s="16">
        <f t="shared" si="150"/>
        <v>29.999999999999972</v>
      </c>
      <c r="Q234" s="3">
        <f t="shared" si="144"/>
        <v>0.4999999999999995</v>
      </c>
      <c r="R234" s="3">
        <f t="shared" si="145"/>
        <v>2.0833333333333311E-2</v>
      </c>
      <c r="T234" s="9">
        <f t="shared" si="146"/>
        <v>35520</v>
      </c>
      <c r="U234" s="3">
        <f t="shared" si="147"/>
        <v>592</v>
      </c>
      <c r="V234" s="3">
        <f t="shared" si="148"/>
        <v>24.666666666666654</v>
      </c>
      <c r="W234" s="7" t="s">
        <v>312</v>
      </c>
    </row>
    <row r="235" spans="1:23">
      <c r="A235" s="7" t="s">
        <v>298</v>
      </c>
      <c r="B235" s="6">
        <f t="shared" si="137"/>
        <v>0.375</v>
      </c>
      <c r="C235" s="12">
        <f t="shared" si="138"/>
        <v>42379</v>
      </c>
      <c r="E235" s="6">
        <v>0.39583333333333331</v>
      </c>
      <c r="F235" s="19">
        <v>42379</v>
      </c>
      <c r="H235" s="13">
        <f t="shared" si="149"/>
        <v>29.999999999999972</v>
      </c>
      <c r="I235" s="3">
        <f t="shared" si="139"/>
        <v>0.4999999999999995</v>
      </c>
      <c r="J235" s="3">
        <f t="shared" si="140"/>
        <v>2.0833333333333311E-2</v>
      </c>
      <c r="L235" s="9">
        <f t="shared" si="141"/>
        <v>37770</v>
      </c>
      <c r="M235" s="3">
        <f t="shared" si="142"/>
        <v>629.49999999999989</v>
      </c>
      <c r="N235" s="3">
        <f t="shared" si="143"/>
        <v>26.229166666666657</v>
      </c>
      <c r="P235" s="16">
        <f t="shared" si="150"/>
        <v>29.999999999999972</v>
      </c>
      <c r="Q235" s="3">
        <f t="shared" si="144"/>
        <v>0.4999999999999995</v>
      </c>
      <c r="R235" s="3">
        <f t="shared" si="145"/>
        <v>2.0833333333333311E-2</v>
      </c>
      <c r="T235" s="9">
        <f t="shared" si="146"/>
        <v>35550</v>
      </c>
      <c r="U235" s="3">
        <f t="shared" si="147"/>
        <v>592.5</v>
      </c>
      <c r="V235" s="3">
        <f t="shared" si="148"/>
        <v>24.687499999999986</v>
      </c>
    </row>
    <row r="236" spans="1:23">
      <c r="A236" s="7" t="s">
        <v>317</v>
      </c>
      <c r="B236" s="6">
        <f t="shared" ref="B236:B272" si="151">E235</f>
        <v>0.39583333333333331</v>
      </c>
      <c r="C236" s="12">
        <f t="shared" ref="C236:C272" si="152">F235</f>
        <v>42379</v>
      </c>
      <c r="E236" s="6">
        <v>0.42708333333333331</v>
      </c>
      <c r="F236" s="19">
        <v>42379</v>
      </c>
      <c r="H236" s="13">
        <f t="shared" si="149"/>
        <v>45</v>
      </c>
      <c r="I236" s="3">
        <f t="shared" ref="I236:I272" si="153">H236/60</f>
        <v>0.75</v>
      </c>
      <c r="J236" s="3">
        <f t="shared" ref="J236:J272" si="154">I236/24</f>
        <v>3.125E-2</v>
      </c>
      <c r="L236" s="9">
        <f t="shared" ref="L236:L272" si="155">L235+H236</f>
        <v>37815</v>
      </c>
      <c r="M236" s="3">
        <f t="shared" ref="M236:M272" si="156">M235+I236</f>
        <v>630.24999999999989</v>
      </c>
      <c r="N236" s="3">
        <f t="shared" ref="N236:N272" si="157">N235+J236</f>
        <v>26.260416666666657</v>
      </c>
      <c r="P236" s="16">
        <f t="shared" si="150"/>
        <v>45</v>
      </c>
      <c r="Q236" s="3">
        <f t="shared" ref="Q236:Q272" si="158">P236/60</f>
        <v>0.75</v>
      </c>
      <c r="R236" s="3">
        <f t="shared" ref="R236:R272" si="159">Q236/24</f>
        <v>3.125E-2</v>
      </c>
      <c r="T236" s="9">
        <f t="shared" ref="T236:T272" si="160">T235+P236</f>
        <v>35595</v>
      </c>
      <c r="U236" s="3">
        <f t="shared" ref="U236:U272" si="161">U235+Q236</f>
        <v>593.25</v>
      </c>
      <c r="V236" s="3">
        <f t="shared" ref="V236:V272" si="162">V235+R236</f>
        <v>24.718749999999986</v>
      </c>
    </row>
    <row r="237" spans="1:23">
      <c r="A237" s="7" t="s">
        <v>300</v>
      </c>
      <c r="B237" s="6">
        <f t="shared" si="151"/>
        <v>0.42708333333333331</v>
      </c>
      <c r="C237" s="12">
        <f t="shared" si="152"/>
        <v>42379</v>
      </c>
      <c r="E237" s="6">
        <v>0.44791666666666669</v>
      </c>
      <c r="F237" s="19">
        <v>42379</v>
      </c>
      <c r="H237" s="13">
        <f t="shared" si="149"/>
        <v>30.000000000000053</v>
      </c>
      <c r="I237" s="3">
        <f t="shared" si="153"/>
        <v>0.50000000000000089</v>
      </c>
      <c r="J237" s="3">
        <f t="shared" si="154"/>
        <v>2.083333333333337E-2</v>
      </c>
      <c r="L237" s="9">
        <f t="shared" si="155"/>
        <v>37845</v>
      </c>
      <c r="M237" s="3">
        <f t="shared" si="156"/>
        <v>630.74999999999989</v>
      </c>
      <c r="N237" s="3">
        <f t="shared" si="157"/>
        <v>26.281249999999989</v>
      </c>
      <c r="P237" s="16">
        <f t="shared" si="150"/>
        <v>30.000000000000053</v>
      </c>
      <c r="Q237" s="3">
        <f t="shared" si="158"/>
        <v>0.50000000000000089</v>
      </c>
      <c r="R237" s="3">
        <f t="shared" si="159"/>
        <v>2.083333333333337E-2</v>
      </c>
      <c r="T237" s="9">
        <f t="shared" si="160"/>
        <v>35625</v>
      </c>
      <c r="U237" s="3">
        <f t="shared" si="161"/>
        <v>593.75</v>
      </c>
      <c r="V237" s="3">
        <f t="shared" si="162"/>
        <v>24.739583333333318</v>
      </c>
    </row>
    <row r="238" spans="1:23">
      <c r="A238" s="7" t="s">
        <v>318</v>
      </c>
      <c r="B238" s="6">
        <f t="shared" si="151"/>
        <v>0.44791666666666669</v>
      </c>
      <c r="C238" s="12">
        <f t="shared" si="152"/>
        <v>42379</v>
      </c>
      <c r="E238" s="6">
        <v>0.46875</v>
      </c>
      <c r="F238" s="19">
        <v>42379</v>
      </c>
      <c r="H238" s="13">
        <f t="shared" si="149"/>
        <v>29.999999999999972</v>
      </c>
      <c r="I238" s="3">
        <f t="shared" si="153"/>
        <v>0.4999999999999995</v>
      </c>
      <c r="J238" s="3">
        <f t="shared" si="154"/>
        <v>2.0833333333333311E-2</v>
      </c>
      <c r="L238" s="9">
        <f t="shared" si="155"/>
        <v>37875</v>
      </c>
      <c r="M238" s="3">
        <f t="shared" si="156"/>
        <v>631.24999999999989</v>
      </c>
      <c r="N238" s="3">
        <f t="shared" si="157"/>
        <v>26.302083333333321</v>
      </c>
      <c r="P238" s="16">
        <f t="shared" si="150"/>
        <v>29.999999999999972</v>
      </c>
      <c r="Q238" s="3">
        <f t="shared" si="158"/>
        <v>0.4999999999999995</v>
      </c>
      <c r="R238" s="3">
        <f t="shared" si="159"/>
        <v>2.0833333333333311E-2</v>
      </c>
      <c r="T238" s="9">
        <f t="shared" si="160"/>
        <v>35655</v>
      </c>
      <c r="U238" s="3">
        <f t="shared" si="161"/>
        <v>594.25</v>
      </c>
      <c r="V238" s="3">
        <f t="shared" si="162"/>
        <v>24.76041666666665</v>
      </c>
    </row>
    <row r="239" spans="1:23">
      <c r="A239" s="7" t="s">
        <v>319</v>
      </c>
      <c r="B239" s="6">
        <f t="shared" si="151"/>
        <v>0.46875</v>
      </c>
      <c r="C239" s="12">
        <f t="shared" si="152"/>
        <v>42379</v>
      </c>
      <c r="E239" s="6">
        <v>0.47916666666666669</v>
      </c>
      <c r="F239" s="19">
        <v>42379</v>
      </c>
      <c r="H239" s="13">
        <f t="shared" si="149"/>
        <v>15.000000000000027</v>
      </c>
      <c r="I239" s="3">
        <f t="shared" si="153"/>
        <v>0.25000000000000044</v>
      </c>
      <c r="J239" s="3">
        <f t="shared" si="154"/>
        <v>1.0416666666666685E-2</v>
      </c>
      <c r="L239" s="9">
        <f t="shared" si="155"/>
        <v>37890</v>
      </c>
      <c r="M239" s="3">
        <f t="shared" si="156"/>
        <v>631.49999999999989</v>
      </c>
      <c r="N239" s="3">
        <f t="shared" si="157"/>
        <v>26.312499999999989</v>
      </c>
      <c r="P239" s="16">
        <f t="shared" si="150"/>
        <v>15.000000000000027</v>
      </c>
      <c r="Q239" s="3">
        <f t="shared" si="158"/>
        <v>0.25000000000000044</v>
      </c>
      <c r="R239" s="3">
        <f t="shared" si="159"/>
        <v>1.0416666666666685E-2</v>
      </c>
      <c r="T239" s="9">
        <f t="shared" si="160"/>
        <v>35670</v>
      </c>
      <c r="U239" s="3">
        <f t="shared" si="161"/>
        <v>594.5</v>
      </c>
      <c r="V239" s="3">
        <f t="shared" si="162"/>
        <v>24.770833333333318</v>
      </c>
    </row>
    <row r="240" spans="1:23">
      <c r="A240" s="7" t="s">
        <v>320</v>
      </c>
      <c r="B240" s="6">
        <f t="shared" si="151"/>
        <v>0.47916666666666669</v>
      </c>
      <c r="C240" s="12">
        <f t="shared" si="152"/>
        <v>42379</v>
      </c>
      <c r="E240" s="6">
        <v>0.5</v>
      </c>
      <c r="F240" s="19">
        <v>42379</v>
      </c>
      <c r="H240" s="13">
        <f t="shared" si="149"/>
        <v>29.999999999999972</v>
      </c>
      <c r="I240" s="3">
        <f t="shared" si="153"/>
        <v>0.4999999999999995</v>
      </c>
      <c r="J240" s="3">
        <f t="shared" si="154"/>
        <v>2.0833333333333311E-2</v>
      </c>
      <c r="L240" s="9">
        <f t="shared" si="155"/>
        <v>37920</v>
      </c>
      <c r="M240" s="3">
        <f t="shared" si="156"/>
        <v>631.99999999999989</v>
      </c>
      <c r="N240" s="3">
        <f t="shared" si="157"/>
        <v>26.333333333333321</v>
      </c>
      <c r="P240" s="16">
        <f t="shared" si="150"/>
        <v>29.999999999999972</v>
      </c>
      <c r="Q240" s="3">
        <f t="shared" si="158"/>
        <v>0.4999999999999995</v>
      </c>
      <c r="R240" s="3">
        <f t="shared" si="159"/>
        <v>2.0833333333333311E-2</v>
      </c>
      <c r="T240" s="9">
        <f t="shared" si="160"/>
        <v>35700</v>
      </c>
      <c r="U240" s="3">
        <f t="shared" si="161"/>
        <v>595</v>
      </c>
      <c r="V240" s="3">
        <f t="shared" si="162"/>
        <v>24.79166666666665</v>
      </c>
    </row>
    <row r="241" spans="1:23">
      <c r="A241" s="7" t="s">
        <v>321</v>
      </c>
      <c r="B241" s="6">
        <f t="shared" si="151"/>
        <v>0.5</v>
      </c>
      <c r="C241" s="12">
        <f t="shared" si="152"/>
        <v>42379</v>
      </c>
      <c r="E241" s="6">
        <v>0.53125</v>
      </c>
      <c r="F241" s="19">
        <v>42379</v>
      </c>
      <c r="H241" s="13">
        <f t="shared" si="149"/>
        <v>45</v>
      </c>
      <c r="I241" s="3">
        <f t="shared" si="153"/>
        <v>0.75</v>
      </c>
      <c r="J241" s="3">
        <f t="shared" si="154"/>
        <v>3.125E-2</v>
      </c>
      <c r="L241" s="9">
        <f t="shared" si="155"/>
        <v>37965</v>
      </c>
      <c r="M241" s="3">
        <f t="shared" si="156"/>
        <v>632.74999999999989</v>
      </c>
      <c r="N241" s="3">
        <f t="shared" si="157"/>
        <v>26.364583333333321</v>
      </c>
      <c r="P241" s="16">
        <f t="shared" si="150"/>
        <v>45</v>
      </c>
      <c r="Q241" s="3">
        <f t="shared" si="158"/>
        <v>0.75</v>
      </c>
      <c r="R241" s="3">
        <f t="shared" si="159"/>
        <v>3.125E-2</v>
      </c>
      <c r="T241" s="9">
        <f t="shared" si="160"/>
        <v>35745</v>
      </c>
      <c r="U241" s="3">
        <f t="shared" si="161"/>
        <v>595.75</v>
      </c>
      <c r="V241" s="3">
        <f t="shared" si="162"/>
        <v>24.82291666666665</v>
      </c>
    </row>
    <row r="242" spans="1:23">
      <c r="A242" s="7" t="s">
        <v>322</v>
      </c>
      <c r="B242" s="6">
        <f t="shared" si="151"/>
        <v>0.53125</v>
      </c>
      <c r="C242" s="12">
        <f t="shared" si="152"/>
        <v>42379</v>
      </c>
      <c r="E242" s="6">
        <v>0.55208333333333337</v>
      </c>
      <c r="F242" s="19">
        <v>42379</v>
      </c>
      <c r="H242" s="13">
        <f t="shared" si="149"/>
        <v>30.000000000000053</v>
      </c>
      <c r="I242" s="3">
        <f t="shared" si="153"/>
        <v>0.50000000000000089</v>
      </c>
      <c r="J242" s="3">
        <f t="shared" si="154"/>
        <v>2.083333333333337E-2</v>
      </c>
      <c r="L242" s="9">
        <f t="shared" si="155"/>
        <v>37995</v>
      </c>
      <c r="M242" s="3">
        <f t="shared" si="156"/>
        <v>633.24999999999989</v>
      </c>
      <c r="N242" s="3">
        <f t="shared" si="157"/>
        <v>26.385416666666654</v>
      </c>
      <c r="P242" s="16">
        <f t="shared" si="150"/>
        <v>30.000000000000053</v>
      </c>
      <c r="Q242" s="3">
        <f t="shared" si="158"/>
        <v>0.50000000000000089</v>
      </c>
      <c r="R242" s="3">
        <f t="shared" si="159"/>
        <v>2.083333333333337E-2</v>
      </c>
      <c r="T242" s="9">
        <f t="shared" si="160"/>
        <v>35775</v>
      </c>
      <c r="U242" s="3">
        <f t="shared" si="161"/>
        <v>596.25</v>
      </c>
      <c r="V242" s="3">
        <f t="shared" si="162"/>
        <v>24.843749999999982</v>
      </c>
    </row>
    <row r="243" spans="1:23">
      <c r="A243" s="7" t="s">
        <v>289</v>
      </c>
      <c r="B243" s="6">
        <f t="shared" si="151"/>
        <v>0.55208333333333337</v>
      </c>
      <c r="C243" s="12">
        <f t="shared" si="152"/>
        <v>42379</v>
      </c>
      <c r="E243" s="6">
        <v>0.57291666666666663</v>
      </c>
      <c r="F243" s="19">
        <v>42379</v>
      </c>
      <c r="H243" s="13">
        <f t="shared" si="149"/>
        <v>29.999999999999893</v>
      </c>
      <c r="I243" s="3">
        <f t="shared" si="153"/>
        <v>0.49999999999999822</v>
      </c>
      <c r="J243" s="3">
        <f t="shared" si="154"/>
        <v>2.0833333333333259E-2</v>
      </c>
      <c r="L243" s="9">
        <f t="shared" si="155"/>
        <v>38025</v>
      </c>
      <c r="M243" s="3">
        <f t="shared" si="156"/>
        <v>633.74999999999989</v>
      </c>
      <c r="N243" s="3">
        <f t="shared" si="157"/>
        <v>26.406249999999986</v>
      </c>
      <c r="P243" s="16">
        <f t="shared" si="150"/>
        <v>29.999999999999893</v>
      </c>
      <c r="Q243" s="3">
        <f t="shared" si="158"/>
        <v>0.49999999999999822</v>
      </c>
      <c r="R243" s="3">
        <f t="shared" si="159"/>
        <v>2.0833333333333259E-2</v>
      </c>
      <c r="T243" s="9">
        <f t="shared" si="160"/>
        <v>35805</v>
      </c>
      <c r="U243" s="3">
        <f t="shared" si="161"/>
        <v>596.75</v>
      </c>
      <c r="V243" s="3">
        <f t="shared" si="162"/>
        <v>24.864583333333314</v>
      </c>
    </row>
    <row r="244" spans="1:23" ht="30">
      <c r="A244" s="7" t="s">
        <v>323</v>
      </c>
      <c r="B244" s="6">
        <f t="shared" si="151"/>
        <v>0.57291666666666663</v>
      </c>
      <c r="C244" s="12">
        <f t="shared" si="152"/>
        <v>42379</v>
      </c>
      <c r="E244" s="6">
        <v>0.67708333333333337</v>
      </c>
      <c r="F244" s="19">
        <v>42379</v>
      </c>
      <c r="H244" s="13">
        <f t="shared" si="149"/>
        <v>150.00000000000011</v>
      </c>
      <c r="I244" s="3">
        <f t="shared" si="153"/>
        <v>2.5000000000000018</v>
      </c>
      <c r="J244" s="3">
        <f t="shared" si="154"/>
        <v>0.10416666666666674</v>
      </c>
      <c r="L244" s="9">
        <f t="shared" si="155"/>
        <v>38175</v>
      </c>
      <c r="M244" s="3">
        <f t="shared" si="156"/>
        <v>636.24999999999989</v>
      </c>
      <c r="N244" s="3">
        <f t="shared" si="157"/>
        <v>26.510416666666654</v>
      </c>
      <c r="P244" s="16">
        <f t="shared" si="150"/>
        <v>150.00000000000011</v>
      </c>
      <c r="Q244" s="3">
        <f t="shared" si="158"/>
        <v>2.5000000000000018</v>
      </c>
      <c r="R244" s="3">
        <f t="shared" si="159"/>
        <v>0.10416666666666674</v>
      </c>
      <c r="T244" s="9">
        <f t="shared" si="160"/>
        <v>35955</v>
      </c>
      <c r="U244" s="3">
        <f t="shared" si="161"/>
        <v>599.25</v>
      </c>
      <c r="V244" s="3">
        <f t="shared" si="162"/>
        <v>24.968749999999982</v>
      </c>
    </row>
    <row r="245" spans="1:23">
      <c r="A245" s="7" t="s">
        <v>324</v>
      </c>
      <c r="B245" s="6">
        <f t="shared" si="151"/>
        <v>0.67708333333333337</v>
      </c>
      <c r="C245" s="12">
        <f t="shared" si="152"/>
        <v>42379</v>
      </c>
      <c r="E245" s="6">
        <v>0.70833333333333337</v>
      </c>
      <c r="F245" s="19">
        <v>42379</v>
      </c>
      <c r="H245" s="13">
        <f t="shared" si="149"/>
        <v>45</v>
      </c>
      <c r="I245" s="3">
        <f t="shared" si="153"/>
        <v>0.75</v>
      </c>
      <c r="J245" s="3">
        <f t="shared" si="154"/>
        <v>3.125E-2</v>
      </c>
      <c r="L245" s="9">
        <f t="shared" si="155"/>
        <v>38220</v>
      </c>
      <c r="M245" s="3">
        <f t="shared" si="156"/>
        <v>636.99999999999989</v>
      </c>
      <c r="N245" s="3">
        <f t="shared" si="157"/>
        <v>26.541666666666654</v>
      </c>
      <c r="P245" s="16">
        <f t="shared" si="150"/>
        <v>45</v>
      </c>
      <c r="Q245" s="3">
        <f t="shared" si="158"/>
        <v>0.75</v>
      </c>
      <c r="R245" s="3">
        <f t="shared" si="159"/>
        <v>3.125E-2</v>
      </c>
      <c r="T245" s="9">
        <f t="shared" si="160"/>
        <v>36000</v>
      </c>
      <c r="U245" s="3">
        <f t="shared" si="161"/>
        <v>600</v>
      </c>
      <c r="V245" s="3">
        <f t="shared" si="162"/>
        <v>24.999999999999982</v>
      </c>
      <c r="W245" s="7" t="s">
        <v>325</v>
      </c>
    </row>
    <row r="246" spans="1:23">
      <c r="A246" s="40" t="s">
        <v>326</v>
      </c>
      <c r="B246" s="41">
        <f t="shared" si="151"/>
        <v>0.70833333333333337</v>
      </c>
      <c r="C246" s="42">
        <f t="shared" si="152"/>
        <v>42379</v>
      </c>
      <c r="D246" s="47"/>
      <c r="E246" s="41">
        <v>0.72916666666666663</v>
      </c>
      <c r="F246" s="42">
        <v>42379</v>
      </c>
      <c r="G246" s="47"/>
      <c r="H246" s="43">
        <f t="shared" si="149"/>
        <v>29.999999999999893</v>
      </c>
      <c r="I246" s="5">
        <f t="shared" si="153"/>
        <v>0.49999999999999822</v>
      </c>
      <c r="J246" s="5">
        <f t="shared" si="154"/>
        <v>2.0833333333333259E-2</v>
      </c>
      <c r="K246" s="47"/>
      <c r="L246" s="10">
        <f t="shared" si="155"/>
        <v>38250</v>
      </c>
      <c r="M246" s="5">
        <f t="shared" si="156"/>
        <v>637.49999999999989</v>
      </c>
      <c r="N246" s="5">
        <f t="shared" si="157"/>
        <v>26.562499999999986</v>
      </c>
      <c r="O246" s="47"/>
      <c r="P246" s="44">
        <f t="shared" si="150"/>
        <v>29.999999999999893</v>
      </c>
      <c r="Q246" s="5">
        <f t="shared" si="158"/>
        <v>0.49999999999999822</v>
      </c>
      <c r="R246" s="5">
        <f t="shared" si="159"/>
        <v>2.0833333333333259E-2</v>
      </c>
      <c r="S246" s="47"/>
      <c r="T246" s="10">
        <f t="shared" si="160"/>
        <v>36030</v>
      </c>
      <c r="U246" s="5">
        <f t="shared" si="161"/>
        <v>600.5</v>
      </c>
      <c r="V246" s="5">
        <f t="shared" si="162"/>
        <v>25.020833333333314</v>
      </c>
      <c r="W246" s="40"/>
    </row>
    <row r="247" spans="1:23">
      <c r="A247" s="7" t="s">
        <v>327</v>
      </c>
      <c r="B247" s="6">
        <f t="shared" si="151"/>
        <v>0.72916666666666663</v>
      </c>
      <c r="C247" s="12">
        <f t="shared" si="152"/>
        <v>42379</v>
      </c>
      <c r="E247" s="6">
        <v>0.78125</v>
      </c>
      <c r="F247" s="19">
        <v>42379</v>
      </c>
      <c r="H247" s="13">
        <f t="shared" si="149"/>
        <v>75.000000000000057</v>
      </c>
      <c r="I247" s="3">
        <f t="shared" si="153"/>
        <v>1.2500000000000009</v>
      </c>
      <c r="J247" s="3">
        <f t="shared" si="154"/>
        <v>5.208333333333337E-2</v>
      </c>
      <c r="L247" s="9">
        <f t="shared" si="155"/>
        <v>38325</v>
      </c>
      <c r="M247" s="3">
        <f t="shared" si="156"/>
        <v>638.74999999999989</v>
      </c>
      <c r="N247" s="3">
        <f t="shared" si="157"/>
        <v>26.614583333333318</v>
      </c>
      <c r="P247" s="16">
        <f t="shared" si="150"/>
        <v>75.000000000000057</v>
      </c>
      <c r="Q247" s="3">
        <f t="shared" si="158"/>
        <v>1.2500000000000009</v>
      </c>
      <c r="R247" s="3">
        <f t="shared" si="159"/>
        <v>5.208333333333337E-2</v>
      </c>
      <c r="T247" s="9">
        <f t="shared" si="160"/>
        <v>36105</v>
      </c>
      <c r="U247" s="3">
        <f t="shared" si="161"/>
        <v>601.75</v>
      </c>
      <c r="V247" s="3">
        <f t="shared" si="162"/>
        <v>25.072916666666647</v>
      </c>
      <c r="W247" s="7" t="s">
        <v>330</v>
      </c>
    </row>
    <row r="248" spans="1:23">
      <c r="A248" s="7" t="s">
        <v>328</v>
      </c>
      <c r="B248" s="6">
        <f t="shared" si="151"/>
        <v>0.78125</v>
      </c>
      <c r="C248" s="12">
        <f t="shared" si="152"/>
        <v>42379</v>
      </c>
      <c r="E248" s="6">
        <v>0.83333333333333337</v>
      </c>
      <c r="F248" s="19">
        <v>42379</v>
      </c>
      <c r="H248" s="13">
        <f t="shared" si="149"/>
        <v>75.000000000000057</v>
      </c>
      <c r="I248" s="3">
        <f t="shared" si="153"/>
        <v>1.2500000000000009</v>
      </c>
      <c r="J248" s="3">
        <f t="shared" si="154"/>
        <v>5.208333333333337E-2</v>
      </c>
      <c r="L248" s="9">
        <f t="shared" si="155"/>
        <v>38400</v>
      </c>
      <c r="M248" s="3">
        <f t="shared" si="156"/>
        <v>639.99999999999989</v>
      </c>
      <c r="N248" s="3">
        <f t="shared" si="157"/>
        <v>26.66666666666665</v>
      </c>
      <c r="P248" s="16">
        <f t="shared" si="150"/>
        <v>75.000000000000057</v>
      </c>
      <c r="Q248" s="3">
        <f t="shared" si="158"/>
        <v>1.2500000000000009</v>
      </c>
      <c r="R248" s="3">
        <f t="shared" si="159"/>
        <v>5.208333333333337E-2</v>
      </c>
      <c r="T248" s="9">
        <f t="shared" si="160"/>
        <v>36180</v>
      </c>
      <c r="U248" s="3">
        <f t="shared" si="161"/>
        <v>603</v>
      </c>
      <c r="V248" s="3">
        <f t="shared" si="162"/>
        <v>25.124999999999979</v>
      </c>
    </row>
    <row r="249" spans="1:23" ht="30">
      <c r="A249" s="7" t="s">
        <v>329</v>
      </c>
      <c r="B249" s="6">
        <f t="shared" si="151"/>
        <v>0.83333333333333337</v>
      </c>
      <c r="C249" s="12">
        <f t="shared" si="152"/>
        <v>42379</v>
      </c>
      <c r="E249" s="6">
        <v>0.86458333333333337</v>
      </c>
      <c r="F249" s="19">
        <v>42379</v>
      </c>
      <c r="H249" s="13">
        <f t="shared" si="149"/>
        <v>45</v>
      </c>
      <c r="I249" s="3">
        <f t="shared" si="153"/>
        <v>0.75</v>
      </c>
      <c r="J249" s="3">
        <f t="shared" si="154"/>
        <v>3.125E-2</v>
      </c>
      <c r="L249" s="9">
        <f t="shared" si="155"/>
        <v>38445</v>
      </c>
      <c r="M249" s="3">
        <f t="shared" si="156"/>
        <v>640.74999999999989</v>
      </c>
      <c r="N249" s="3">
        <f t="shared" si="157"/>
        <v>26.69791666666665</v>
      </c>
      <c r="P249" s="16">
        <f t="shared" si="150"/>
        <v>45</v>
      </c>
      <c r="Q249" s="3">
        <f t="shared" si="158"/>
        <v>0.75</v>
      </c>
      <c r="R249" s="3">
        <f t="shared" si="159"/>
        <v>3.125E-2</v>
      </c>
      <c r="T249" s="9">
        <f t="shared" si="160"/>
        <v>36225</v>
      </c>
      <c r="U249" s="3">
        <f t="shared" si="161"/>
        <v>603.75</v>
      </c>
      <c r="V249" s="3">
        <f t="shared" si="162"/>
        <v>25.156249999999979</v>
      </c>
      <c r="W249" s="7" t="s">
        <v>331</v>
      </c>
    </row>
    <row r="250" spans="1:23">
      <c r="A250" s="7" t="s">
        <v>298</v>
      </c>
      <c r="B250" s="6">
        <f t="shared" si="151"/>
        <v>0.86458333333333337</v>
      </c>
      <c r="C250" s="12">
        <f t="shared" si="152"/>
        <v>42379</v>
      </c>
      <c r="E250" s="6">
        <v>0.89583333333333337</v>
      </c>
      <c r="F250" s="19">
        <v>42379</v>
      </c>
      <c r="H250" s="13">
        <f t="shared" si="149"/>
        <v>45</v>
      </c>
      <c r="I250" s="3">
        <f t="shared" si="153"/>
        <v>0.75</v>
      </c>
      <c r="J250" s="3">
        <f t="shared" si="154"/>
        <v>3.125E-2</v>
      </c>
      <c r="L250" s="9">
        <f t="shared" si="155"/>
        <v>38490</v>
      </c>
      <c r="M250" s="3">
        <f t="shared" si="156"/>
        <v>641.49999999999989</v>
      </c>
      <c r="N250" s="3">
        <f t="shared" si="157"/>
        <v>26.72916666666665</v>
      </c>
      <c r="P250" s="16">
        <f t="shared" si="150"/>
        <v>45</v>
      </c>
      <c r="Q250" s="3">
        <f t="shared" si="158"/>
        <v>0.75</v>
      </c>
      <c r="R250" s="3">
        <f t="shared" si="159"/>
        <v>3.125E-2</v>
      </c>
      <c r="T250" s="9">
        <f t="shared" si="160"/>
        <v>36270</v>
      </c>
      <c r="U250" s="3">
        <f t="shared" si="161"/>
        <v>604.5</v>
      </c>
      <c r="V250" s="3">
        <f t="shared" si="162"/>
        <v>25.187499999999979</v>
      </c>
    </row>
    <row r="251" spans="1:23">
      <c r="A251" s="7" t="s">
        <v>332</v>
      </c>
      <c r="B251" s="6">
        <f t="shared" si="151"/>
        <v>0.89583333333333337</v>
      </c>
      <c r="C251" s="12">
        <f t="shared" si="152"/>
        <v>42379</v>
      </c>
      <c r="E251" s="6">
        <v>0.94791666666666663</v>
      </c>
      <c r="F251" s="19">
        <v>42379</v>
      </c>
      <c r="H251" s="13">
        <f t="shared" si="149"/>
        <v>74.999999999999886</v>
      </c>
      <c r="I251" s="3">
        <f t="shared" si="153"/>
        <v>1.249999999999998</v>
      </c>
      <c r="J251" s="3">
        <f t="shared" si="154"/>
        <v>5.2083333333333252E-2</v>
      </c>
      <c r="L251" s="9">
        <f t="shared" si="155"/>
        <v>38565</v>
      </c>
      <c r="M251" s="3">
        <f t="shared" si="156"/>
        <v>642.74999999999989</v>
      </c>
      <c r="N251" s="3">
        <f t="shared" si="157"/>
        <v>26.781249999999982</v>
      </c>
      <c r="P251" s="16">
        <f t="shared" si="150"/>
        <v>74.999999999999886</v>
      </c>
      <c r="Q251" s="3">
        <f t="shared" si="158"/>
        <v>1.249999999999998</v>
      </c>
      <c r="R251" s="3">
        <f t="shared" si="159"/>
        <v>5.2083333333333252E-2</v>
      </c>
      <c r="T251" s="9">
        <f t="shared" si="160"/>
        <v>36345</v>
      </c>
      <c r="U251" s="3">
        <f t="shared" si="161"/>
        <v>605.75</v>
      </c>
      <c r="V251" s="3">
        <f t="shared" si="162"/>
        <v>25.239583333333311</v>
      </c>
    </row>
    <row r="252" spans="1:23">
      <c r="A252" s="7" t="s">
        <v>300</v>
      </c>
      <c r="B252" s="6">
        <f t="shared" si="151"/>
        <v>0.94791666666666663</v>
      </c>
      <c r="C252" s="12">
        <f t="shared" si="152"/>
        <v>42379</v>
      </c>
      <c r="E252" s="6">
        <v>0.96875</v>
      </c>
      <c r="F252" s="19">
        <v>42379</v>
      </c>
      <c r="H252" s="13">
        <f t="shared" si="149"/>
        <v>30.000000000000053</v>
      </c>
      <c r="I252" s="3">
        <f t="shared" si="153"/>
        <v>0.50000000000000089</v>
      </c>
      <c r="J252" s="3">
        <f t="shared" si="154"/>
        <v>2.083333333333337E-2</v>
      </c>
      <c r="L252" s="9">
        <f t="shared" si="155"/>
        <v>38595</v>
      </c>
      <c r="M252" s="3">
        <f t="shared" si="156"/>
        <v>643.24999999999989</v>
      </c>
      <c r="N252" s="3">
        <f t="shared" si="157"/>
        <v>26.802083333333314</v>
      </c>
      <c r="P252" s="16">
        <f t="shared" si="150"/>
        <v>30.000000000000053</v>
      </c>
      <c r="Q252" s="3">
        <f t="shared" si="158"/>
        <v>0.50000000000000089</v>
      </c>
      <c r="R252" s="3">
        <f t="shared" si="159"/>
        <v>2.083333333333337E-2</v>
      </c>
      <c r="T252" s="9">
        <f t="shared" si="160"/>
        <v>36375</v>
      </c>
      <c r="U252" s="3">
        <f t="shared" si="161"/>
        <v>606.25</v>
      </c>
      <c r="V252" s="3">
        <f t="shared" si="162"/>
        <v>25.260416666666643</v>
      </c>
    </row>
    <row r="253" spans="1:23" ht="30">
      <c r="A253" s="7" t="s">
        <v>333</v>
      </c>
      <c r="B253" s="6">
        <f t="shared" si="151"/>
        <v>0.96875</v>
      </c>
      <c r="C253" s="12">
        <f t="shared" si="152"/>
        <v>42379</v>
      </c>
      <c r="E253" s="6">
        <v>1.0416666666666666E-2</v>
      </c>
      <c r="F253" s="19">
        <v>42380</v>
      </c>
      <c r="H253" s="13">
        <f t="shared" si="149"/>
        <v>60</v>
      </c>
      <c r="I253" s="3">
        <f t="shared" si="153"/>
        <v>1</v>
      </c>
      <c r="J253" s="3">
        <f t="shared" si="154"/>
        <v>4.1666666666666664E-2</v>
      </c>
      <c r="L253" s="9">
        <f t="shared" si="155"/>
        <v>38655</v>
      </c>
      <c r="M253" s="3">
        <f t="shared" si="156"/>
        <v>644.24999999999989</v>
      </c>
      <c r="N253" s="3">
        <f t="shared" si="157"/>
        <v>26.843749999999982</v>
      </c>
      <c r="P253" s="16">
        <f t="shared" si="150"/>
        <v>60</v>
      </c>
      <c r="Q253" s="3">
        <f t="shared" si="158"/>
        <v>1</v>
      </c>
      <c r="R253" s="3">
        <f t="shared" si="159"/>
        <v>4.1666666666666664E-2</v>
      </c>
      <c r="T253" s="9">
        <f t="shared" si="160"/>
        <v>36435</v>
      </c>
      <c r="U253" s="3">
        <f t="shared" si="161"/>
        <v>607.25</v>
      </c>
      <c r="V253" s="3">
        <f t="shared" si="162"/>
        <v>25.302083333333311</v>
      </c>
    </row>
    <row r="254" spans="1:23" ht="45">
      <c r="A254" s="7" t="s">
        <v>334</v>
      </c>
      <c r="B254" s="6">
        <f t="shared" si="151"/>
        <v>1.0416666666666666E-2</v>
      </c>
      <c r="C254" s="12">
        <f t="shared" si="152"/>
        <v>42380</v>
      </c>
      <c r="E254" s="6">
        <v>0.16666666666666666</v>
      </c>
      <c r="F254" s="19">
        <v>42380</v>
      </c>
      <c r="H254" s="13">
        <f t="shared" si="149"/>
        <v>225</v>
      </c>
      <c r="I254" s="3">
        <f t="shared" si="153"/>
        <v>3.75</v>
      </c>
      <c r="J254" s="3">
        <f t="shared" si="154"/>
        <v>0.15625</v>
      </c>
      <c r="L254" s="9">
        <f t="shared" si="155"/>
        <v>38880</v>
      </c>
      <c r="M254" s="3">
        <f t="shared" si="156"/>
        <v>647.99999999999989</v>
      </c>
      <c r="N254" s="3">
        <f t="shared" si="157"/>
        <v>26.999999999999982</v>
      </c>
      <c r="P254" s="16">
        <f t="shared" si="150"/>
        <v>225</v>
      </c>
      <c r="Q254" s="3">
        <f t="shared" si="158"/>
        <v>3.75</v>
      </c>
      <c r="R254" s="3">
        <f t="shared" si="159"/>
        <v>0.15625</v>
      </c>
      <c r="T254" s="9">
        <f t="shared" si="160"/>
        <v>36660</v>
      </c>
      <c r="U254" s="3">
        <f t="shared" si="161"/>
        <v>611</v>
      </c>
      <c r="V254" s="3">
        <f t="shared" si="162"/>
        <v>25.458333333333311</v>
      </c>
    </row>
    <row r="255" spans="1:23">
      <c r="A255" s="7" t="s">
        <v>335</v>
      </c>
      <c r="B255" s="6">
        <f t="shared" si="151"/>
        <v>0.16666666666666666</v>
      </c>
      <c r="C255" s="12">
        <f t="shared" si="152"/>
        <v>42380</v>
      </c>
      <c r="E255" s="6">
        <v>0.20833333333333334</v>
      </c>
      <c r="F255" s="19">
        <v>42380</v>
      </c>
      <c r="H255" s="13">
        <f t="shared" si="149"/>
        <v>60.000000000000028</v>
      </c>
      <c r="I255" s="3">
        <f t="shared" si="153"/>
        <v>1.0000000000000004</v>
      </c>
      <c r="J255" s="3">
        <f t="shared" si="154"/>
        <v>4.1666666666666685E-2</v>
      </c>
      <c r="L255" s="9">
        <f t="shared" si="155"/>
        <v>38940</v>
      </c>
      <c r="M255" s="3">
        <f t="shared" si="156"/>
        <v>648.99999999999989</v>
      </c>
      <c r="N255" s="3">
        <f t="shared" si="157"/>
        <v>27.04166666666665</v>
      </c>
      <c r="P255" s="16">
        <f t="shared" si="150"/>
        <v>60.000000000000028</v>
      </c>
      <c r="Q255" s="3">
        <f t="shared" si="158"/>
        <v>1.0000000000000004</v>
      </c>
      <c r="R255" s="3">
        <f t="shared" si="159"/>
        <v>4.1666666666666685E-2</v>
      </c>
      <c r="T255" s="9">
        <f t="shared" si="160"/>
        <v>36720</v>
      </c>
      <c r="U255" s="3">
        <f t="shared" si="161"/>
        <v>612</v>
      </c>
      <c r="V255" s="3">
        <f t="shared" si="162"/>
        <v>25.499999999999979</v>
      </c>
      <c r="W255" s="7" t="s">
        <v>336</v>
      </c>
    </row>
    <row r="256" spans="1:23" ht="30">
      <c r="A256" s="7" t="s">
        <v>337</v>
      </c>
      <c r="B256" s="6">
        <f t="shared" si="151"/>
        <v>0.20833333333333334</v>
      </c>
      <c r="C256" s="12">
        <f t="shared" si="152"/>
        <v>42380</v>
      </c>
      <c r="E256" s="6">
        <v>0.44791666666666669</v>
      </c>
      <c r="F256" s="19">
        <v>42380</v>
      </c>
      <c r="H256" s="13">
        <f t="shared" si="149"/>
        <v>345</v>
      </c>
      <c r="I256" s="3">
        <f t="shared" si="153"/>
        <v>5.75</v>
      </c>
      <c r="J256" s="3">
        <f t="shared" si="154"/>
        <v>0.23958333333333334</v>
      </c>
      <c r="L256" s="9">
        <f t="shared" si="155"/>
        <v>39285</v>
      </c>
      <c r="M256" s="3">
        <f t="shared" si="156"/>
        <v>654.74999999999989</v>
      </c>
      <c r="N256" s="3">
        <f t="shared" si="157"/>
        <v>27.281249999999982</v>
      </c>
      <c r="P256" s="16">
        <f t="shared" si="150"/>
        <v>345</v>
      </c>
      <c r="Q256" s="3">
        <f t="shared" si="158"/>
        <v>5.75</v>
      </c>
      <c r="R256" s="3">
        <f t="shared" si="159"/>
        <v>0.23958333333333334</v>
      </c>
      <c r="T256" s="9">
        <f t="shared" si="160"/>
        <v>37065</v>
      </c>
      <c r="U256" s="3">
        <f t="shared" si="161"/>
        <v>617.75</v>
      </c>
      <c r="V256" s="3">
        <f t="shared" si="162"/>
        <v>25.739583333333311</v>
      </c>
      <c r="W256" s="7" t="s">
        <v>339</v>
      </c>
    </row>
    <row r="257" spans="1:23">
      <c r="A257" s="7" t="s">
        <v>340</v>
      </c>
      <c r="B257" s="6">
        <f t="shared" si="151"/>
        <v>0.44791666666666669</v>
      </c>
      <c r="C257" s="12">
        <f t="shared" si="152"/>
        <v>42380</v>
      </c>
      <c r="E257" s="6">
        <v>0.47916666666666669</v>
      </c>
      <c r="F257" s="19">
        <v>42380</v>
      </c>
      <c r="H257" s="13">
        <f t="shared" si="149"/>
        <v>45</v>
      </c>
      <c r="I257" s="3">
        <f t="shared" si="153"/>
        <v>0.75</v>
      </c>
      <c r="J257" s="3">
        <f t="shared" si="154"/>
        <v>3.125E-2</v>
      </c>
      <c r="L257" s="9">
        <f t="shared" si="155"/>
        <v>39330</v>
      </c>
      <c r="M257" s="3">
        <f t="shared" si="156"/>
        <v>655.49999999999989</v>
      </c>
      <c r="N257" s="3">
        <f t="shared" si="157"/>
        <v>27.312499999999982</v>
      </c>
      <c r="P257" s="16">
        <f t="shared" si="150"/>
        <v>45</v>
      </c>
      <c r="Q257" s="3">
        <f t="shared" si="158"/>
        <v>0.75</v>
      </c>
      <c r="R257" s="3">
        <f t="shared" si="159"/>
        <v>3.125E-2</v>
      </c>
      <c r="T257" s="9">
        <f t="shared" si="160"/>
        <v>37110</v>
      </c>
      <c r="U257" s="3">
        <f t="shared" si="161"/>
        <v>618.5</v>
      </c>
      <c r="V257" s="3">
        <f t="shared" si="162"/>
        <v>25.770833333333311</v>
      </c>
    </row>
    <row r="258" spans="1:23" ht="60">
      <c r="A258" s="7" t="s">
        <v>341</v>
      </c>
      <c r="B258" s="6">
        <f t="shared" si="151"/>
        <v>0.47916666666666669</v>
      </c>
      <c r="C258" s="12">
        <f t="shared" si="152"/>
        <v>42380</v>
      </c>
      <c r="E258" s="6">
        <v>0.73958333333333337</v>
      </c>
      <c r="F258" s="19">
        <v>42380</v>
      </c>
      <c r="H258" s="13">
        <f t="shared" si="149"/>
        <v>375</v>
      </c>
      <c r="I258" s="3">
        <f t="shared" si="153"/>
        <v>6.25</v>
      </c>
      <c r="J258" s="3">
        <f t="shared" si="154"/>
        <v>0.26041666666666669</v>
      </c>
      <c r="L258" s="9">
        <f t="shared" si="155"/>
        <v>39705</v>
      </c>
      <c r="M258" s="3">
        <f t="shared" si="156"/>
        <v>661.74999999999989</v>
      </c>
      <c r="N258" s="3">
        <f t="shared" si="157"/>
        <v>27.57291666666665</v>
      </c>
      <c r="P258" s="16">
        <f t="shared" si="150"/>
        <v>375</v>
      </c>
      <c r="Q258" s="3">
        <f t="shared" si="158"/>
        <v>6.25</v>
      </c>
      <c r="R258" s="3">
        <f t="shared" si="159"/>
        <v>0.26041666666666669</v>
      </c>
      <c r="T258" s="9">
        <f t="shared" si="160"/>
        <v>37485</v>
      </c>
      <c r="U258" s="3">
        <f t="shared" si="161"/>
        <v>624.75</v>
      </c>
      <c r="V258" s="3">
        <f t="shared" si="162"/>
        <v>26.031249999999979</v>
      </c>
      <c r="W258" s="7" t="s">
        <v>338</v>
      </c>
    </row>
    <row r="259" spans="1:23">
      <c r="A259" s="7" t="s">
        <v>342</v>
      </c>
      <c r="B259" s="6">
        <f t="shared" si="151"/>
        <v>0.73958333333333337</v>
      </c>
      <c r="C259" s="12">
        <f t="shared" si="152"/>
        <v>42380</v>
      </c>
      <c r="E259" s="6">
        <v>0.78125</v>
      </c>
      <c r="F259" s="19">
        <v>42380</v>
      </c>
      <c r="H259" s="13">
        <f t="shared" si="149"/>
        <v>59.999999999999943</v>
      </c>
      <c r="I259" s="3">
        <f t="shared" si="153"/>
        <v>0.999999999999999</v>
      </c>
      <c r="J259" s="3">
        <f t="shared" si="154"/>
        <v>4.1666666666666623E-2</v>
      </c>
      <c r="L259" s="9">
        <f t="shared" si="155"/>
        <v>39765</v>
      </c>
      <c r="M259" s="3">
        <f t="shared" si="156"/>
        <v>662.74999999999989</v>
      </c>
      <c r="N259" s="3">
        <f t="shared" si="157"/>
        <v>27.614583333333318</v>
      </c>
      <c r="P259" s="16">
        <f t="shared" si="150"/>
        <v>59.999999999999943</v>
      </c>
      <c r="Q259" s="3">
        <f t="shared" si="158"/>
        <v>0.999999999999999</v>
      </c>
      <c r="R259" s="3">
        <f t="shared" si="159"/>
        <v>4.1666666666666623E-2</v>
      </c>
      <c r="T259" s="9">
        <f t="shared" si="160"/>
        <v>37545</v>
      </c>
      <c r="U259" s="3">
        <f t="shared" si="161"/>
        <v>625.75</v>
      </c>
      <c r="V259" s="3">
        <f t="shared" si="162"/>
        <v>26.072916666666647</v>
      </c>
    </row>
    <row r="260" spans="1:23">
      <c r="A260" s="7" t="s">
        <v>289</v>
      </c>
      <c r="B260" s="6">
        <f t="shared" si="151"/>
        <v>0.78125</v>
      </c>
      <c r="C260" s="12">
        <f t="shared" si="152"/>
        <v>42380</v>
      </c>
      <c r="E260" s="6">
        <v>0.80208333333333337</v>
      </c>
      <c r="F260" s="19">
        <v>42380</v>
      </c>
      <c r="H260" s="13">
        <f t="shared" si="149"/>
        <v>30.000000000000053</v>
      </c>
      <c r="I260" s="3">
        <f t="shared" si="153"/>
        <v>0.50000000000000089</v>
      </c>
      <c r="J260" s="3">
        <f t="shared" si="154"/>
        <v>2.083333333333337E-2</v>
      </c>
      <c r="L260" s="9">
        <f t="shared" si="155"/>
        <v>39795</v>
      </c>
      <c r="M260" s="3">
        <f t="shared" si="156"/>
        <v>663.24999999999989</v>
      </c>
      <c r="N260" s="3">
        <f t="shared" si="157"/>
        <v>27.63541666666665</v>
      </c>
      <c r="P260" s="16">
        <f t="shared" si="150"/>
        <v>30.000000000000053</v>
      </c>
      <c r="Q260" s="3">
        <f t="shared" si="158"/>
        <v>0.50000000000000089</v>
      </c>
      <c r="R260" s="3">
        <f t="shared" si="159"/>
        <v>2.083333333333337E-2</v>
      </c>
      <c r="T260" s="9">
        <f t="shared" si="160"/>
        <v>37575</v>
      </c>
      <c r="U260" s="3">
        <f t="shared" si="161"/>
        <v>626.25</v>
      </c>
      <c r="V260" s="3">
        <f t="shared" si="162"/>
        <v>26.093749999999979</v>
      </c>
    </row>
    <row r="261" spans="1:23" ht="30">
      <c r="A261" s="7" t="s">
        <v>343</v>
      </c>
      <c r="B261" s="6">
        <f t="shared" si="151"/>
        <v>0.80208333333333337</v>
      </c>
      <c r="C261" s="12">
        <f t="shared" si="152"/>
        <v>42380</v>
      </c>
      <c r="E261" s="6">
        <v>0.92708333333333337</v>
      </c>
      <c r="F261" s="19">
        <v>42380</v>
      </c>
      <c r="H261" s="13">
        <f t="shared" si="149"/>
        <v>180</v>
      </c>
      <c r="I261" s="3">
        <f t="shared" si="153"/>
        <v>3</v>
      </c>
      <c r="J261" s="3">
        <f t="shared" si="154"/>
        <v>0.125</v>
      </c>
      <c r="L261" s="9">
        <f t="shared" si="155"/>
        <v>39975</v>
      </c>
      <c r="M261" s="3">
        <f t="shared" si="156"/>
        <v>666.24999999999989</v>
      </c>
      <c r="N261" s="3">
        <f t="shared" si="157"/>
        <v>27.76041666666665</v>
      </c>
      <c r="P261" s="16">
        <f t="shared" si="150"/>
        <v>180</v>
      </c>
      <c r="Q261" s="3">
        <f t="shared" si="158"/>
        <v>3</v>
      </c>
      <c r="R261" s="3">
        <f t="shared" si="159"/>
        <v>0.125</v>
      </c>
      <c r="T261" s="9">
        <f t="shared" si="160"/>
        <v>37755</v>
      </c>
      <c r="U261" s="3">
        <f t="shared" si="161"/>
        <v>629.25</v>
      </c>
      <c r="V261" s="3">
        <f t="shared" si="162"/>
        <v>26.218749999999979</v>
      </c>
      <c r="W261" s="7" t="s">
        <v>345</v>
      </c>
    </row>
    <row r="262" spans="1:23" ht="30">
      <c r="A262" s="28" t="s">
        <v>346</v>
      </c>
      <c r="B262" s="29">
        <f t="shared" si="151"/>
        <v>0.92708333333333337</v>
      </c>
      <c r="C262" s="30">
        <f t="shared" si="152"/>
        <v>42380</v>
      </c>
      <c r="D262" s="31"/>
      <c r="E262" s="29">
        <v>5.2083333333333336E-2</v>
      </c>
      <c r="F262" s="30">
        <v>42381</v>
      </c>
      <c r="G262" s="31"/>
      <c r="H262" s="32">
        <f t="shared" si="149"/>
        <v>180</v>
      </c>
      <c r="I262" s="33">
        <f t="shared" si="153"/>
        <v>3</v>
      </c>
      <c r="J262" s="33">
        <f t="shared" si="154"/>
        <v>0.125</v>
      </c>
      <c r="K262" s="31"/>
      <c r="L262" s="34">
        <f t="shared" si="155"/>
        <v>40155</v>
      </c>
      <c r="M262" s="33">
        <f t="shared" si="156"/>
        <v>669.24999999999989</v>
      </c>
      <c r="N262" s="33">
        <f t="shared" si="157"/>
        <v>27.88541666666665</v>
      </c>
      <c r="O262" s="31"/>
      <c r="P262" s="35">
        <f t="shared" si="150"/>
        <v>180</v>
      </c>
      <c r="Q262" s="33">
        <f t="shared" si="158"/>
        <v>3</v>
      </c>
      <c r="R262" s="33">
        <f t="shared" si="159"/>
        <v>0.125</v>
      </c>
      <c r="S262" s="31"/>
      <c r="T262" s="34">
        <f t="shared" si="160"/>
        <v>37935</v>
      </c>
      <c r="U262" s="33">
        <f t="shared" si="161"/>
        <v>632.25</v>
      </c>
      <c r="V262" s="33">
        <f t="shared" si="162"/>
        <v>26.343749999999979</v>
      </c>
      <c r="W262" s="28" t="s">
        <v>344</v>
      </c>
    </row>
    <row r="263" spans="1:23">
      <c r="A263" s="7" t="s">
        <v>347</v>
      </c>
      <c r="B263" s="6">
        <f t="shared" si="151"/>
        <v>5.2083333333333336E-2</v>
      </c>
      <c r="C263" s="12">
        <f t="shared" si="152"/>
        <v>42381</v>
      </c>
      <c r="E263" s="6">
        <v>8.3333333333333329E-2</v>
      </c>
      <c r="F263" s="19">
        <v>42381</v>
      </c>
      <c r="H263" s="13">
        <f t="shared" si="149"/>
        <v>44.999999999999993</v>
      </c>
      <c r="I263" s="3">
        <f t="shared" si="153"/>
        <v>0.74999999999999989</v>
      </c>
      <c r="J263" s="3">
        <f t="shared" si="154"/>
        <v>3.1249999999999997E-2</v>
      </c>
      <c r="L263" s="9">
        <f t="shared" si="155"/>
        <v>40200</v>
      </c>
      <c r="M263" s="3">
        <f t="shared" si="156"/>
        <v>669.99999999999989</v>
      </c>
      <c r="N263" s="3">
        <f t="shared" si="157"/>
        <v>27.91666666666665</v>
      </c>
      <c r="P263" s="16">
        <f t="shared" si="150"/>
        <v>44.999999999999993</v>
      </c>
      <c r="Q263" s="3">
        <f t="shared" si="158"/>
        <v>0.74999999999999989</v>
      </c>
      <c r="R263" s="3">
        <f t="shared" si="159"/>
        <v>3.1249999999999997E-2</v>
      </c>
      <c r="T263" s="9">
        <f t="shared" si="160"/>
        <v>37980</v>
      </c>
      <c r="U263" s="3">
        <f t="shared" si="161"/>
        <v>633</v>
      </c>
      <c r="V263" s="3">
        <f t="shared" si="162"/>
        <v>26.374999999999979</v>
      </c>
      <c r="W263" s="7" t="s">
        <v>351</v>
      </c>
    </row>
    <row r="264" spans="1:23">
      <c r="A264" s="7" t="s">
        <v>348</v>
      </c>
      <c r="B264" s="6">
        <f t="shared" si="151"/>
        <v>8.3333333333333329E-2</v>
      </c>
      <c r="C264" s="12">
        <f t="shared" si="152"/>
        <v>42381</v>
      </c>
      <c r="E264" s="6">
        <v>0.14583333333333334</v>
      </c>
      <c r="F264" s="19">
        <v>42381</v>
      </c>
      <c r="H264" s="13">
        <f t="shared" ref="H264:H327" si="163">(($F264-$C264)*1440)+(($E264-$B264)*1440)</f>
        <v>90.000000000000014</v>
      </c>
      <c r="I264" s="3">
        <f t="shared" si="153"/>
        <v>1.5000000000000002</v>
      </c>
      <c r="J264" s="3">
        <f t="shared" si="154"/>
        <v>6.2500000000000014E-2</v>
      </c>
      <c r="L264" s="9">
        <f t="shared" si="155"/>
        <v>40290</v>
      </c>
      <c r="M264" s="3">
        <f t="shared" si="156"/>
        <v>671.49999999999989</v>
      </c>
      <c r="N264" s="3">
        <f t="shared" si="157"/>
        <v>27.97916666666665</v>
      </c>
      <c r="P264" s="16">
        <f t="shared" si="150"/>
        <v>90.000000000000014</v>
      </c>
      <c r="Q264" s="3">
        <f t="shared" si="158"/>
        <v>1.5000000000000002</v>
      </c>
      <c r="R264" s="3">
        <f t="shared" si="159"/>
        <v>6.2500000000000014E-2</v>
      </c>
      <c r="T264" s="9">
        <f t="shared" si="160"/>
        <v>38070</v>
      </c>
      <c r="U264" s="3">
        <f t="shared" si="161"/>
        <v>634.5</v>
      </c>
      <c r="V264" s="3">
        <f t="shared" si="162"/>
        <v>26.437499999999979</v>
      </c>
      <c r="W264" s="7" t="s">
        <v>352</v>
      </c>
    </row>
    <row r="265" spans="1:23">
      <c r="A265" s="7" t="s">
        <v>349</v>
      </c>
      <c r="B265" s="6">
        <f t="shared" si="151"/>
        <v>0.14583333333333334</v>
      </c>
      <c r="C265" s="12">
        <f t="shared" si="152"/>
        <v>42381</v>
      </c>
      <c r="E265" s="6">
        <v>0.16666666666666666</v>
      </c>
      <c r="F265" s="19">
        <v>42381</v>
      </c>
      <c r="H265" s="13">
        <f t="shared" si="163"/>
        <v>29.999999999999972</v>
      </c>
      <c r="I265" s="3">
        <f t="shared" si="153"/>
        <v>0.4999999999999995</v>
      </c>
      <c r="J265" s="3">
        <f t="shared" si="154"/>
        <v>2.0833333333333311E-2</v>
      </c>
      <c r="L265" s="9">
        <f t="shared" si="155"/>
        <v>40320</v>
      </c>
      <c r="M265" s="3">
        <f t="shared" si="156"/>
        <v>671.99999999999989</v>
      </c>
      <c r="N265" s="3">
        <f t="shared" si="157"/>
        <v>27.999999999999982</v>
      </c>
      <c r="P265" s="16">
        <f t="shared" si="150"/>
        <v>29.999999999999972</v>
      </c>
      <c r="Q265" s="3">
        <f t="shared" si="158"/>
        <v>0.4999999999999995</v>
      </c>
      <c r="R265" s="3">
        <f t="shared" si="159"/>
        <v>2.0833333333333311E-2</v>
      </c>
      <c r="T265" s="9">
        <f t="shared" si="160"/>
        <v>38100</v>
      </c>
      <c r="U265" s="3">
        <f t="shared" si="161"/>
        <v>635</v>
      </c>
      <c r="V265" s="3">
        <f t="shared" si="162"/>
        <v>26.458333333333311</v>
      </c>
    </row>
    <row r="266" spans="1:23">
      <c r="A266" s="7" t="s">
        <v>350</v>
      </c>
      <c r="B266" s="6">
        <f t="shared" si="151"/>
        <v>0.16666666666666666</v>
      </c>
      <c r="C266" s="12">
        <f t="shared" si="152"/>
        <v>42381</v>
      </c>
      <c r="E266" s="6">
        <v>0.20833333333333334</v>
      </c>
      <c r="F266" s="19">
        <v>42381</v>
      </c>
      <c r="H266" s="13">
        <f t="shared" si="163"/>
        <v>60.000000000000028</v>
      </c>
      <c r="I266" s="3">
        <f t="shared" si="153"/>
        <v>1.0000000000000004</v>
      </c>
      <c r="J266" s="3">
        <f t="shared" si="154"/>
        <v>4.1666666666666685E-2</v>
      </c>
      <c r="L266" s="9">
        <f t="shared" si="155"/>
        <v>40380</v>
      </c>
      <c r="M266" s="3">
        <f t="shared" si="156"/>
        <v>672.99999999999989</v>
      </c>
      <c r="N266" s="3">
        <f t="shared" si="157"/>
        <v>28.04166666666665</v>
      </c>
      <c r="P266" s="16">
        <f t="shared" ref="P266:P329" si="164">(($F266-$C266)*1440)+(($E266-$B266)*1440)</f>
        <v>60.000000000000028</v>
      </c>
      <c r="Q266" s="3">
        <f t="shared" si="158"/>
        <v>1.0000000000000004</v>
      </c>
      <c r="R266" s="3">
        <f t="shared" si="159"/>
        <v>4.1666666666666685E-2</v>
      </c>
      <c r="T266" s="9">
        <f t="shared" si="160"/>
        <v>38160</v>
      </c>
      <c r="U266" s="3">
        <f t="shared" si="161"/>
        <v>636</v>
      </c>
      <c r="V266" s="3">
        <f t="shared" si="162"/>
        <v>26.499999999999979</v>
      </c>
    </row>
    <row r="267" spans="1:23">
      <c r="A267" s="7" t="s">
        <v>120</v>
      </c>
      <c r="B267" s="6">
        <f t="shared" si="151"/>
        <v>0.20833333333333334</v>
      </c>
      <c r="C267" s="12">
        <f t="shared" si="152"/>
        <v>42381</v>
      </c>
      <c r="E267" s="6">
        <v>0.22916666666666666</v>
      </c>
      <c r="F267" s="19">
        <v>42381</v>
      </c>
      <c r="H267" s="13">
        <f t="shared" si="163"/>
        <v>29.999999999999972</v>
      </c>
      <c r="I267" s="3">
        <f t="shared" si="153"/>
        <v>0.4999999999999995</v>
      </c>
      <c r="J267" s="3">
        <f t="shared" si="154"/>
        <v>2.0833333333333311E-2</v>
      </c>
      <c r="L267" s="9">
        <f t="shared" si="155"/>
        <v>40410</v>
      </c>
      <c r="M267" s="3">
        <f t="shared" si="156"/>
        <v>673.49999999999989</v>
      </c>
      <c r="N267" s="3">
        <f t="shared" si="157"/>
        <v>28.062499999999982</v>
      </c>
      <c r="P267" s="16">
        <f t="shared" si="164"/>
        <v>29.999999999999972</v>
      </c>
      <c r="Q267" s="3">
        <f t="shared" si="158"/>
        <v>0.4999999999999995</v>
      </c>
      <c r="R267" s="3">
        <f t="shared" si="159"/>
        <v>2.0833333333333311E-2</v>
      </c>
      <c r="T267" s="9">
        <f t="shared" si="160"/>
        <v>38190</v>
      </c>
      <c r="U267" s="3">
        <f t="shared" si="161"/>
        <v>636.5</v>
      </c>
      <c r="V267" s="3">
        <f t="shared" si="162"/>
        <v>26.520833333333311</v>
      </c>
    </row>
    <row r="268" spans="1:23">
      <c r="A268" s="7" t="s">
        <v>353</v>
      </c>
      <c r="B268" s="6">
        <f t="shared" si="151"/>
        <v>0.22916666666666666</v>
      </c>
      <c r="C268" s="12">
        <f t="shared" si="152"/>
        <v>42381</v>
      </c>
      <c r="E268" s="6">
        <v>0.26041666666666669</v>
      </c>
      <c r="F268" s="19">
        <v>42381</v>
      </c>
      <c r="H268" s="13">
        <f t="shared" si="163"/>
        <v>45.000000000000043</v>
      </c>
      <c r="I268" s="3">
        <f t="shared" si="153"/>
        <v>0.75000000000000067</v>
      </c>
      <c r="J268" s="3">
        <f t="shared" si="154"/>
        <v>3.1250000000000028E-2</v>
      </c>
      <c r="L268" s="9">
        <f t="shared" si="155"/>
        <v>40455</v>
      </c>
      <c r="M268" s="3">
        <f t="shared" si="156"/>
        <v>674.24999999999989</v>
      </c>
      <c r="N268" s="3">
        <f t="shared" si="157"/>
        <v>28.093749999999982</v>
      </c>
      <c r="P268" s="16">
        <f t="shared" si="164"/>
        <v>45.000000000000043</v>
      </c>
      <c r="Q268" s="3">
        <f t="shared" si="158"/>
        <v>0.75000000000000067</v>
      </c>
      <c r="R268" s="3">
        <f t="shared" si="159"/>
        <v>3.1250000000000028E-2</v>
      </c>
      <c r="T268" s="9">
        <f t="shared" si="160"/>
        <v>38235</v>
      </c>
      <c r="U268" s="3">
        <f t="shared" si="161"/>
        <v>637.25</v>
      </c>
      <c r="V268" s="3">
        <f t="shared" si="162"/>
        <v>26.552083333333311</v>
      </c>
    </row>
    <row r="269" spans="1:23" ht="30">
      <c r="A269" s="7" t="s">
        <v>354</v>
      </c>
      <c r="B269" s="6">
        <f t="shared" si="151"/>
        <v>0.26041666666666669</v>
      </c>
      <c r="C269" s="12">
        <f t="shared" si="152"/>
        <v>42381</v>
      </c>
      <c r="E269" s="6">
        <v>0.30208333333333331</v>
      </c>
      <c r="F269" s="19">
        <v>42381</v>
      </c>
      <c r="H269" s="13">
        <f t="shared" si="163"/>
        <v>59.999999999999943</v>
      </c>
      <c r="I269" s="3">
        <f t="shared" si="153"/>
        <v>0.999999999999999</v>
      </c>
      <c r="J269" s="3">
        <f t="shared" si="154"/>
        <v>4.1666666666666623E-2</v>
      </c>
      <c r="L269" s="9">
        <f t="shared" si="155"/>
        <v>40515</v>
      </c>
      <c r="M269" s="3">
        <f t="shared" si="156"/>
        <v>675.24999999999989</v>
      </c>
      <c r="N269" s="3">
        <f t="shared" si="157"/>
        <v>28.13541666666665</v>
      </c>
      <c r="P269" s="16">
        <f t="shared" si="164"/>
        <v>59.999999999999943</v>
      </c>
      <c r="Q269" s="3">
        <f t="shared" si="158"/>
        <v>0.999999999999999</v>
      </c>
      <c r="R269" s="3">
        <f t="shared" si="159"/>
        <v>4.1666666666666623E-2</v>
      </c>
      <c r="T269" s="9">
        <f t="shared" si="160"/>
        <v>38295</v>
      </c>
      <c r="U269" s="3">
        <f t="shared" si="161"/>
        <v>638.25</v>
      </c>
      <c r="V269" s="3">
        <f t="shared" si="162"/>
        <v>26.593749999999979</v>
      </c>
    </row>
    <row r="270" spans="1:23">
      <c r="A270" s="7" t="s">
        <v>355</v>
      </c>
      <c r="B270" s="6">
        <f t="shared" si="151"/>
        <v>0.30208333333333331</v>
      </c>
      <c r="C270" s="12">
        <f t="shared" si="152"/>
        <v>42381</v>
      </c>
      <c r="E270" s="6">
        <v>0.32291666666666669</v>
      </c>
      <c r="F270" s="19">
        <v>42381</v>
      </c>
      <c r="H270" s="13">
        <f t="shared" si="163"/>
        <v>30.000000000000053</v>
      </c>
      <c r="I270" s="3">
        <f t="shared" si="153"/>
        <v>0.50000000000000089</v>
      </c>
      <c r="J270" s="3">
        <f t="shared" si="154"/>
        <v>2.083333333333337E-2</v>
      </c>
      <c r="L270" s="9">
        <f t="shared" si="155"/>
        <v>40545</v>
      </c>
      <c r="M270" s="3">
        <f t="shared" si="156"/>
        <v>675.74999999999989</v>
      </c>
      <c r="N270" s="3">
        <f t="shared" si="157"/>
        <v>28.156249999999982</v>
      </c>
      <c r="P270" s="16">
        <f t="shared" si="164"/>
        <v>30.000000000000053</v>
      </c>
      <c r="Q270" s="3">
        <f t="shared" si="158"/>
        <v>0.50000000000000089</v>
      </c>
      <c r="R270" s="3">
        <f t="shared" si="159"/>
        <v>2.083333333333337E-2</v>
      </c>
      <c r="T270" s="9">
        <f t="shared" si="160"/>
        <v>38325</v>
      </c>
      <c r="U270" s="3">
        <f t="shared" si="161"/>
        <v>638.75</v>
      </c>
      <c r="V270" s="3">
        <f t="shared" si="162"/>
        <v>26.614583333333311</v>
      </c>
    </row>
    <row r="271" spans="1:23">
      <c r="A271" s="7" t="s">
        <v>289</v>
      </c>
      <c r="B271" s="6">
        <f t="shared" si="151"/>
        <v>0.32291666666666669</v>
      </c>
      <c r="C271" s="12">
        <f t="shared" si="152"/>
        <v>42381</v>
      </c>
      <c r="E271" s="6">
        <v>0.34375</v>
      </c>
      <c r="F271" s="19">
        <v>42381</v>
      </c>
      <c r="H271" s="13">
        <f t="shared" si="163"/>
        <v>29.999999999999972</v>
      </c>
      <c r="I271" s="3">
        <f t="shared" si="153"/>
        <v>0.4999999999999995</v>
      </c>
      <c r="J271" s="3">
        <f t="shared" si="154"/>
        <v>2.0833333333333311E-2</v>
      </c>
      <c r="L271" s="9">
        <f t="shared" si="155"/>
        <v>40575</v>
      </c>
      <c r="M271" s="3">
        <f t="shared" si="156"/>
        <v>676.24999999999989</v>
      </c>
      <c r="N271" s="3">
        <f t="shared" si="157"/>
        <v>28.177083333333314</v>
      </c>
      <c r="P271" s="16">
        <f t="shared" si="164"/>
        <v>29.999999999999972</v>
      </c>
      <c r="Q271" s="3">
        <f t="shared" si="158"/>
        <v>0.4999999999999995</v>
      </c>
      <c r="R271" s="3">
        <f t="shared" si="159"/>
        <v>2.0833333333333311E-2</v>
      </c>
      <c r="T271" s="9">
        <f t="shared" si="160"/>
        <v>38355</v>
      </c>
      <c r="U271" s="3">
        <f t="shared" si="161"/>
        <v>639.25</v>
      </c>
      <c r="V271" s="3">
        <f t="shared" si="162"/>
        <v>26.635416666666643</v>
      </c>
    </row>
    <row r="272" spans="1:23" ht="30">
      <c r="A272" s="7" t="s">
        <v>356</v>
      </c>
      <c r="B272" s="6">
        <f t="shared" si="151"/>
        <v>0.34375</v>
      </c>
      <c r="C272" s="12">
        <f t="shared" si="152"/>
        <v>42381</v>
      </c>
      <c r="E272" s="6">
        <v>0.45833333333333331</v>
      </c>
      <c r="F272" s="19">
        <v>42381</v>
      </c>
      <c r="H272" s="13">
        <f t="shared" si="163"/>
        <v>164.99999999999997</v>
      </c>
      <c r="I272" s="3">
        <f t="shared" si="153"/>
        <v>2.7499999999999996</v>
      </c>
      <c r="J272" s="3">
        <f t="shared" si="154"/>
        <v>0.11458333333333331</v>
      </c>
      <c r="L272" s="9">
        <f t="shared" si="155"/>
        <v>40740</v>
      </c>
      <c r="M272" s="3">
        <f t="shared" si="156"/>
        <v>678.99999999999989</v>
      </c>
      <c r="N272" s="3">
        <f t="shared" si="157"/>
        <v>28.291666666666647</v>
      </c>
      <c r="P272" s="16">
        <f t="shared" si="164"/>
        <v>164.99999999999997</v>
      </c>
      <c r="Q272" s="3">
        <f t="shared" si="158"/>
        <v>2.7499999999999996</v>
      </c>
      <c r="R272" s="3">
        <f t="shared" si="159"/>
        <v>0.11458333333333331</v>
      </c>
      <c r="T272" s="9">
        <f t="shared" si="160"/>
        <v>38520</v>
      </c>
      <c r="U272" s="3">
        <f t="shared" si="161"/>
        <v>642</v>
      </c>
      <c r="V272" s="3">
        <f t="shared" si="162"/>
        <v>26.749999999999975</v>
      </c>
      <c r="W272" s="7" t="s">
        <v>357</v>
      </c>
    </row>
    <row r="273" spans="1:23">
      <c r="A273" s="7" t="s">
        <v>358</v>
      </c>
      <c r="B273" s="6">
        <f t="shared" ref="B273:B336" si="165">E272</f>
        <v>0.45833333333333331</v>
      </c>
      <c r="C273" s="12">
        <f t="shared" ref="C273:C336" si="166">F272</f>
        <v>42381</v>
      </c>
      <c r="E273" s="6">
        <v>0.5</v>
      </c>
      <c r="F273" s="19">
        <v>42381</v>
      </c>
      <c r="H273" s="13">
        <f t="shared" si="163"/>
        <v>60.000000000000028</v>
      </c>
      <c r="I273" s="3">
        <f t="shared" ref="I273:I336" si="167">H273/60</f>
        <v>1.0000000000000004</v>
      </c>
      <c r="J273" s="3">
        <f t="shared" ref="J273:J336" si="168">I273/24</f>
        <v>4.1666666666666685E-2</v>
      </c>
      <c r="L273" s="9">
        <f t="shared" ref="L273:L336" si="169">L272+H273</f>
        <v>40800</v>
      </c>
      <c r="M273" s="3">
        <f t="shared" ref="M273:M336" si="170">M272+I273</f>
        <v>679.99999999999989</v>
      </c>
      <c r="N273" s="3">
        <f t="shared" ref="N273:N336" si="171">N272+J273</f>
        <v>28.333333333333314</v>
      </c>
      <c r="P273" s="16">
        <f t="shared" si="164"/>
        <v>60.000000000000028</v>
      </c>
      <c r="Q273" s="3">
        <f t="shared" ref="Q273:Q336" si="172">P273/60</f>
        <v>1.0000000000000004</v>
      </c>
      <c r="R273" s="3">
        <f t="shared" ref="R273:R336" si="173">Q273/24</f>
        <v>4.1666666666666685E-2</v>
      </c>
      <c r="T273" s="9">
        <f t="shared" ref="T273:T336" si="174">T272+P273</f>
        <v>38580</v>
      </c>
      <c r="U273" s="3">
        <f t="shared" ref="U273:U336" si="175">U272+Q273</f>
        <v>643</v>
      </c>
      <c r="V273" s="3">
        <f t="shared" ref="V273:V336" si="176">V272+R273</f>
        <v>26.791666666666643</v>
      </c>
    </row>
    <row r="274" spans="1:23">
      <c r="A274" s="28" t="s">
        <v>359</v>
      </c>
      <c r="B274" s="29">
        <f t="shared" si="165"/>
        <v>0.5</v>
      </c>
      <c r="C274" s="30">
        <f t="shared" si="166"/>
        <v>42381</v>
      </c>
      <c r="D274" s="31"/>
      <c r="E274" s="29">
        <v>0.60416666666666663</v>
      </c>
      <c r="F274" s="30">
        <v>42381</v>
      </c>
      <c r="G274" s="31"/>
      <c r="H274" s="32">
        <f t="shared" si="163"/>
        <v>149.99999999999994</v>
      </c>
      <c r="I274" s="33">
        <f t="shared" si="167"/>
        <v>2.4999999999999991</v>
      </c>
      <c r="J274" s="33">
        <f t="shared" si="168"/>
        <v>0.10416666666666663</v>
      </c>
      <c r="K274" s="31"/>
      <c r="L274" s="34">
        <f t="shared" si="169"/>
        <v>40950</v>
      </c>
      <c r="M274" s="33">
        <f t="shared" si="170"/>
        <v>682.49999999999989</v>
      </c>
      <c r="N274" s="33">
        <f t="shared" si="171"/>
        <v>28.437499999999982</v>
      </c>
      <c r="O274" s="31"/>
      <c r="P274" s="35">
        <f t="shared" si="164"/>
        <v>149.99999999999994</v>
      </c>
      <c r="Q274" s="33">
        <f t="shared" si="172"/>
        <v>2.4999999999999991</v>
      </c>
      <c r="R274" s="33">
        <f t="shared" si="173"/>
        <v>0.10416666666666663</v>
      </c>
      <c r="S274" s="31"/>
      <c r="T274" s="34">
        <f t="shared" si="174"/>
        <v>38730</v>
      </c>
      <c r="U274" s="33">
        <f t="shared" si="175"/>
        <v>645.5</v>
      </c>
      <c r="V274" s="33">
        <f t="shared" si="176"/>
        <v>26.895833333333311</v>
      </c>
      <c r="W274" s="28" t="s">
        <v>360</v>
      </c>
    </row>
    <row r="275" spans="1:23" ht="30">
      <c r="A275" s="7" t="s">
        <v>361</v>
      </c>
      <c r="B275" s="6">
        <f t="shared" si="165"/>
        <v>0.60416666666666663</v>
      </c>
      <c r="C275" s="12">
        <f t="shared" si="166"/>
        <v>42381</v>
      </c>
      <c r="E275" s="6">
        <v>0.66666666666666663</v>
      </c>
      <c r="F275" s="19">
        <v>42381</v>
      </c>
      <c r="H275" s="13">
        <f t="shared" si="163"/>
        <v>90</v>
      </c>
      <c r="I275" s="3">
        <f t="shared" si="167"/>
        <v>1.5</v>
      </c>
      <c r="J275" s="3">
        <f t="shared" si="168"/>
        <v>6.25E-2</v>
      </c>
      <c r="L275" s="9">
        <f t="shared" si="169"/>
        <v>41040</v>
      </c>
      <c r="M275" s="3">
        <f t="shared" si="170"/>
        <v>683.99999999999989</v>
      </c>
      <c r="N275" s="3">
        <f t="shared" si="171"/>
        <v>28.499999999999982</v>
      </c>
      <c r="P275" s="16">
        <f t="shared" si="164"/>
        <v>90</v>
      </c>
      <c r="Q275" s="3">
        <f t="shared" si="172"/>
        <v>1.5</v>
      </c>
      <c r="R275" s="3">
        <f t="shared" si="173"/>
        <v>6.25E-2</v>
      </c>
      <c r="T275" s="9">
        <f t="shared" si="174"/>
        <v>38820</v>
      </c>
      <c r="U275" s="3">
        <f t="shared" si="175"/>
        <v>647</v>
      </c>
      <c r="V275" s="3">
        <f t="shared" si="176"/>
        <v>26.958333333333311</v>
      </c>
      <c r="W275" s="7" t="s">
        <v>362</v>
      </c>
    </row>
    <row r="276" spans="1:23">
      <c r="A276" s="7" t="s">
        <v>349</v>
      </c>
      <c r="B276" s="6">
        <f t="shared" si="165"/>
        <v>0.66666666666666663</v>
      </c>
      <c r="C276" s="12">
        <f t="shared" si="166"/>
        <v>42381</v>
      </c>
      <c r="E276" s="6">
        <v>0.69791666666666663</v>
      </c>
      <c r="F276" s="19">
        <v>42381</v>
      </c>
      <c r="H276" s="13">
        <f t="shared" si="163"/>
        <v>45</v>
      </c>
      <c r="I276" s="3">
        <f t="shared" si="167"/>
        <v>0.75</v>
      </c>
      <c r="J276" s="3">
        <f t="shared" si="168"/>
        <v>3.125E-2</v>
      </c>
      <c r="L276" s="9">
        <f t="shared" si="169"/>
        <v>41085</v>
      </c>
      <c r="M276" s="3">
        <f t="shared" si="170"/>
        <v>684.74999999999989</v>
      </c>
      <c r="N276" s="3">
        <f t="shared" si="171"/>
        <v>28.531249999999982</v>
      </c>
      <c r="P276" s="16">
        <f t="shared" si="164"/>
        <v>45</v>
      </c>
      <c r="Q276" s="3">
        <f t="shared" si="172"/>
        <v>0.75</v>
      </c>
      <c r="R276" s="3">
        <f t="shared" si="173"/>
        <v>3.125E-2</v>
      </c>
      <c r="T276" s="9">
        <f t="shared" si="174"/>
        <v>38865</v>
      </c>
      <c r="U276" s="3">
        <f t="shared" si="175"/>
        <v>647.75</v>
      </c>
      <c r="V276" s="3">
        <f t="shared" si="176"/>
        <v>26.989583333333311</v>
      </c>
    </row>
    <row r="277" spans="1:23">
      <c r="A277" s="7" t="s">
        <v>363</v>
      </c>
      <c r="B277" s="6">
        <f t="shared" si="165"/>
        <v>0.69791666666666663</v>
      </c>
      <c r="C277" s="12">
        <f t="shared" si="166"/>
        <v>42381</v>
      </c>
      <c r="E277" s="6">
        <v>0.75</v>
      </c>
      <c r="F277" s="19">
        <v>42381</v>
      </c>
      <c r="H277" s="13">
        <f t="shared" si="163"/>
        <v>75.000000000000057</v>
      </c>
      <c r="I277" s="3">
        <f t="shared" si="167"/>
        <v>1.2500000000000009</v>
      </c>
      <c r="J277" s="3">
        <f t="shared" si="168"/>
        <v>5.208333333333337E-2</v>
      </c>
      <c r="L277" s="9">
        <f t="shared" si="169"/>
        <v>41160</v>
      </c>
      <c r="M277" s="3">
        <f t="shared" si="170"/>
        <v>685.99999999999989</v>
      </c>
      <c r="N277" s="3">
        <f t="shared" si="171"/>
        <v>28.583333333333314</v>
      </c>
      <c r="P277" s="16">
        <f t="shared" si="164"/>
        <v>75.000000000000057</v>
      </c>
      <c r="Q277" s="3">
        <f t="shared" si="172"/>
        <v>1.2500000000000009</v>
      </c>
      <c r="R277" s="3">
        <f t="shared" si="173"/>
        <v>5.208333333333337E-2</v>
      </c>
      <c r="T277" s="9">
        <f t="shared" si="174"/>
        <v>38940</v>
      </c>
      <c r="U277" s="3">
        <f t="shared" si="175"/>
        <v>649</v>
      </c>
      <c r="V277" s="3">
        <f t="shared" si="176"/>
        <v>27.041666666666643</v>
      </c>
    </row>
    <row r="278" spans="1:23">
      <c r="A278" s="7" t="s">
        <v>364</v>
      </c>
      <c r="B278" s="6">
        <f t="shared" si="165"/>
        <v>0.75</v>
      </c>
      <c r="C278" s="12">
        <f t="shared" si="166"/>
        <v>42381</v>
      </c>
      <c r="E278" s="6">
        <v>0.77083333333333337</v>
      </c>
      <c r="F278" s="19">
        <v>42381</v>
      </c>
      <c r="H278" s="13">
        <f t="shared" si="163"/>
        <v>30.000000000000053</v>
      </c>
      <c r="I278" s="3">
        <f t="shared" si="167"/>
        <v>0.50000000000000089</v>
      </c>
      <c r="J278" s="3">
        <f t="shared" si="168"/>
        <v>2.083333333333337E-2</v>
      </c>
      <c r="L278" s="9">
        <f t="shared" si="169"/>
        <v>41190</v>
      </c>
      <c r="M278" s="3">
        <f t="shared" si="170"/>
        <v>686.49999999999989</v>
      </c>
      <c r="N278" s="3">
        <f t="shared" si="171"/>
        <v>28.604166666666647</v>
      </c>
      <c r="P278" s="16">
        <f t="shared" si="164"/>
        <v>30.000000000000053</v>
      </c>
      <c r="Q278" s="3">
        <f t="shared" si="172"/>
        <v>0.50000000000000089</v>
      </c>
      <c r="R278" s="3">
        <f t="shared" si="173"/>
        <v>2.083333333333337E-2</v>
      </c>
      <c r="T278" s="9">
        <f t="shared" si="174"/>
        <v>38970</v>
      </c>
      <c r="U278" s="3">
        <f t="shared" si="175"/>
        <v>649.5</v>
      </c>
      <c r="V278" s="3">
        <f t="shared" si="176"/>
        <v>27.062499999999975</v>
      </c>
    </row>
    <row r="279" spans="1:23" ht="30">
      <c r="A279" s="7" t="s">
        <v>365</v>
      </c>
      <c r="B279" s="6">
        <f t="shared" si="165"/>
        <v>0.77083333333333337</v>
      </c>
      <c r="C279" s="12">
        <f t="shared" si="166"/>
        <v>42381</v>
      </c>
      <c r="E279" s="6">
        <v>0.95833333333333337</v>
      </c>
      <c r="F279" s="19">
        <v>42381</v>
      </c>
      <c r="H279" s="13">
        <f t="shared" si="163"/>
        <v>270</v>
      </c>
      <c r="I279" s="3">
        <f t="shared" si="167"/>
        <v>4.5</v>
      </c>
      <c r="J279" s="3">
        <f t="shared" si="168"/>
        <v>0.1875</v>
      </c>
      <c r="L279" s="9">
        <f t="shared" si="169"/>
        <v>41460</v>
      </c>
      <c r="M279" s="3">
        <f t="shared" si="170"/>
        <v>690.99999999999989</v>
      </c>
      <c r="N279" s="3">
        <f t="shared" si="171"/>
        <v>28.791666666666647</v>
      </c>
      <c r="P279" s="16">
        <f t="shared" si="164"/>
        <v>270</v>
      </c>
      <c r="Q279" s="3">
        <f t="shared" si="172"/>
        <v>4.5</v>
      </c>
      <c r="R279" s="3">
        <f t="shared" si="173"/>
        <v>0.1875</v>
      </c>
      <c r="T279" s="9">
        <f t="shared" si="174"/>
        <v>39240</v>
      </c>
      <c r="U279" s="3">
        <f t="shared" si="175"/>
        <v>654</v>
      </c>
      <c r="V279" s="3">
        <f t="shared" si="176"/>
        <v>27.249999999999975</v>
      </c>
    </row>
    <row r="280" spans="1:23" ht="30">
      <c r="A280" s="7" t="s">
        <v>366</v>
      </c>
      <c r="B280" s="6">
        <f t="shared" si="165"/>
        <v>0.95833333333333337</v>
      </c>
      <c r="C280" s="12">
        <f t="shared" si="166"/>
        <v>42381</v>
      </c>
      <c r="E280" s="6">
        <v>0.64583333333333337</v>
      </c>
      <c r="F280" s="19">
        <v>42382</v>
      </c>
      <c r="H280" s="13">
        <f t="shared" si="163"/>
        <v>990</v>
      </c>
      <c r="I280" s="3">
        <f t="shared" si="167"/>
        <v>16.5</v>
      </c>
      <c r="J280" s="3">
        <f t="shared" si="168"/>
        <v>0.6875</v>
      </c>
      <c r="L280" s="9">
        <f t="shared" si="169"/>
        <v>42450</v>
      </c>
      <c r="M280" s="3">
        <f t="shared" si="170"/>
        <v>707.49999999999989</v>
      </c>
      <c r="N280" s="3">
        <f t="shared" si="171"/>
        <v>29.479166666666647</v>
      </c>
      <c r="P280" s="16">
        <f t="shared" si="164"/>
        <v>990</v>
      </c>
      <c r="Q280" s="3">
        <f t="shared" si="172"/>
        <v>16.5</v>
      </c>
      <c r="R280" s="3">
        <f t="shared" si="173"/>
        <v>0.6875</v>
      </c>
      <c r="T280" s="9">
        <f t="shared" si="174"/>
        <v>40230</v>
      </c>
      <c r="U280" s="3">
        <f t="shared" si="175"/>
        <v>670.5</v>
      </c>
      <c r="V280" s="3">
        <f t="shared" si="176"/>
        <v>27.937499999999975</v>
      </c>
      <c r="W280" s="7" t="s">
        <v>372</v>
      </c>
    </row>
    <row r="281" spans="1:23">
      <c r="A281" s="7" t="s">
        <v>367</v>
      </c>
      <c r="B281" s="6">
        <f t="shared" si="165"/>
        <v>0.64583333333333337</v>
      </c>
      <c r="C281" s="12">
        <f t="shared" si="166"/>
        <v>42382</v>
      </c>
      <c r="E281" s="6">
        <v>0.70833333333333337</v>
      </c>
      <c r="F281" s="19">
        <v>42382</v>
      </c>
      <c r="H281" s="13">
        <f t="shared" si="163"/>
        <v>90</v>
      </c>
      <c r="I281" s="3">
        <f t="shared" si="167"/>
        <v>1.5</v>
      </c>
      <c r="J281" s="3">
        <f t="shared" si="168"/>
        <v>6.25E-2</v>
      </c>
      <c r="L281" s="9">
        <f t="shared" si="169"/>
        <v>42540</v>
      </c>
      <c r="M281" s="3">
        <f t="shared" si="170"/>
        <v>708.99999999999989</v>
      </c>
      <c r="N281" s="3">
        <f t="shared" si="171"/>
        <v>29.541666666666647</v>
      </c>
      <c r="P281" s="16">
        <f t="shared" si="164"/>
        <v>90</v>
      </c>
      <c r="Q281" s="3">
        <f t="shared" si="172"/>
        <v>1.5</v>
      </c>
      <c r="R281" s="3">
        <f t="shared" si="173"/>
        <v>6.25E-2</v>
      </c>
      <c r="T281" s="9">
        <f t="shared" si="174"/>
        <v>40320</v>
      </c>
      <c r="U281" s="3">
        <f t="shared" si="175"/>
        <v>672</v>
      </c>
      <c r="V281" s="3">
        <f t="shared" si="176"/>
        <v>27.999999999999975</v>
      </c>
    </row>
    <row r="282" spans="1:23">
      <c r="A282" s="7" t="s">
        <v>289</v>
      </c>
      <c r="B282" s="6">
        <f t="shared" si="165"/>
        <v>0.70833333333333337</v>
      </c>
      <c r="C282" s="12">
        <f t="shared" si="166"/>
        <v>42382</v>
      </c>
      <c r="E282" s="6">
        <v>0.72916666666666663</v>
      </c>
      <c r="F282" s="19">
        <v>42382</v>
      </c>
      <c r="H282" s="13">
        <f t="shared" si="163"/>
        <v>29.999999999999893</v>
      </c>
      <c r="I282" s="3">
        <f t="shared" si="167"/>
        <v>0.49999999999999822</v>
      </c>
      <c r="J282" s="3">
        <f t="shared" si="168"/>
        <v>2.0833333333333259E-2</v>
      </c>
      <c r="L282" s="9">
        <f t="shared" si="169"/>
        <v>42570</v>
      </c>
      <c r="M282" s="3">
        <f t="shared" si="170"/>
        <v>709.49999999999989</v>
      </c>
      <c r="N282" s="3">
        <f t="shared" si="171"/>
        <v>29.562499999999979</v>
      </c>
      <c r="P282" s="16">
        <f t="shared" si="164"/>
        <v>29.999999999999893</v>
      </c>
      <c r="Q282" s="3">
        <f t="shared" si="172"/>
        <v>0.49999999999999822</v>
      </c>
      <c r="R282" s="3">
        <f t="shared" si="173"/>
        <v>2.0833333333333259E-2</v>
      </c>
      <c r="T282" s="9">
        <f t="shared" si="174"/>
        <v>40350</v>
      </c>
      <c r="U282" s="3">
        <f t="shared" si="175"/>
        <v>672.5</v>
      </c>
      <c r="V282" s="3">
        <f t="shared" si="176"/>
        <v>28.020833333333307</v>
      </c>
    </row>
    <row r="283" spans="1:23" ht="30">
      <c r="A283" s="7" t="s">
        <v>368</v>
      </c>
      <c r="B283" s="6">
        <f t="shared" si="165"/>
        <v>0.72916666666666663</v>
      </c>
      <c r="C283" s="12">
        <f t="shared" si="166"/>
        <v>42382</v>
      </c>
      <c r="E283" s="6">
        <v>0.84375</v>
      </c>
      <c r="F283" s="19">
        <v>42382</v>
      </c>
      <c r="H283" s="13">
        <f t="shared" si="163"/>
        <v>165.00000000000006</v>
      </c>
      <c r="I283" s="3">
        <f t="shared" si="167"/>
        <v>2.7500000000000009</v>
      </c>
      <c r="J283" s="3">
        <f t="shared" si="168"/>
        <v>0.11458333333333337</v>
      </c>
      <c r="L283" s="9">
        <f t="shared" si="169"/>
        <v>42735</v>
      </c>
      <c r="M283" s="3">
        <f t="shared" si="170"/>
        <v>712.24999999999989</v>
      </c>
      <c r="N283" s="3">
        <f t="shared" si="171"/>
        <v>29.677083333333311</v>
      </c>
      <c r="P283" s="16">
        <f t="shared" si="164"/>
        <v>165.00000000000006</v>
      </c>
      <c r="Q283" s="3">
        <f t="shared" si="172"/>
        <v>2.7500000000000009</v>
      </c>
      <c r="R283" s="3">
        <f t="shared" si="173"/>
        <v>0.11458333333333337</v>
      </c>
      <c r="T283" s="9">
        <f t="shared" si="174"/>
        <v>40515</v>
      </c>
      <c r="U283" s="3">
        <f t="shared" si="175"/>
        <v>675.25</v>
      </c>
      <c r="V283" s="3">
        <f t="shared" si="176"/>
        <v>28.135416666666639</v>
      </c>
    </row>
    <row r="284" spans="1:23">
      <c r="A284" s="28" t="s">
        <v>369</v>
      </c>
      <c r="B284" s="29">
        <f t="shared" si="165"/>
        <v>0.84375</v>
      </c>
      <c r="C284" s="30">
        <f t="shared" si="166"/>
        <v>42382</v>
      </c>
      <c r="D284" s="31"/>
      <c r="E284" s="29">
        <v>0.9375</v>
      </c>
      <c r="F284" s="30">
        <v>42382</v>
      </c>
      <c r="G284" s="31"/>
      <c r="H284" s="32">
        <f t="shared" si="163"/>
        <v>135</v>
      </c>
      <c r="I284" s="33">
        <f t="shared" si="167"/>
        <v>2.25</v>
      </c>
      <c r="J284" s="33">
        <f t="shared" si="168"/>
        <v>9.375E-2</v>
      </c>
      <c r="K284" s="31"/>
      <c r="L284" s="34">
        <f t="shared" si="169"/>
        <v>42870</v>
      </c>
      <c r="M284" s="33">
        <f t="shared" si="170"/>
        <v>714.49999999999989</v>
      </c>
      <c r="N284" s="33">
        <f t="shared" si="171"/>
        <v>29.770833333333311</v>
      </c>
      <c r="O284" s="31"/>
      <c r="P284" s="35">
        <f t="shared" si="164"/>
        <v>135</v>
      </c>
      <c r="Q284" s="33">
        <f t="shared" si="172"/>
        <v>2.25</v>
      </c>
      <c r="R284" s="33">
        <f t="shared" si="173"/>
        <v>9.375E-2</v>
      </c>
      <c r="S284" s="31"/>
      <c r="T284" s="34">
        <f t="shared" si="174"/>
        <v>40650</v>
      </c>
      <c r="U284" s="33">
        <f t="shared" si="175"/>
        <v>677.5</v>
      </c>
      <c r="V284" s="33">
        <f t="shared" si="176"/>
        <v>28.229166666666639</v>
      </c>
      <c r="W284" s="28" t="s">
        <v>371</v>
      </c>
    </row>
    <row r="285" spans="1:23">
      <c r="A285" s="7" t="s">
        <v>370</v>
      </c>
      <c r="B285" s="6">
        <f t="shared" si="165"/>
        <v>0.9375</v>
      </c>
      <c r="C285" s="12">
        <f t="shared" si="166"/>
        <v>42382</v>
      </c>
      <c r="E285" s="6">
        <v>3.125E-2</v>
      </c>
      <c r="F285" s="19">
        <v>42383</v>
      </c>
      <c r="H285" s="13">
        <f t="shared" si="163"/>
        <v>135</v>
      </c>
      <c r="I285" s="3">
        <f t="shared" si="167"/>
        <v>2.25</v>
      </c>
      <c r="J285" s="3">
        <f t="shared" si="168"/>
        <v>9.375E-2</v>
      </c>
      <c r="L285" s="9">
        <f t="shared" si="169"/>
        <v>43005</v>
      </c>
      <c r="M285" s="3">
        <f t="shared" si="170"/>
        <v>716.74999999999989</v>
      </c>
      <c r="N285" s="3">
        <f t="shared" si="171"/>
        <v>29.864583333333311</v>
      </c>
      <c r="P285" s="16">
        <f t="shared" si="164"/>
        <v>135</v>
      </c>
      <c r="Q285" s="3">
        <f t="shared" si="172"/>
        <v>2.25</v>
      </c>
      <c r="R285" s="3">
        <f t="shared" si="173"/>
        <v>9.375E-2</v>
      </c>
      <c r="T285" s="9">
        <f t="shared" si="174"/>
        <v>40785</v>
      </c>
      <c r="U285" s="3">
        <f t="shared" si="175"/>
        <v>679.75</v>
      </c>
      <c r="V285" s="3">
        <f t="shared" si="176"/>
        <v>28.322916666666639</v>
      </c>
    </row>
    <row r="286" spans="1:23">
      <c r="A286" s="7" t="s">
        <v>264</v>
      </c>
      <c r="B286" s="6">
        <f t="shared" si="165"/>
        <v>3.125E-2</v>
      </c>
      <c r="C286" s="12">
        <f t="shared" si="166"/>
        <v>42383</v>
      </c>
      <c r="E286" s="6">
        <v>5.2083333333333336E-2</v>
      </c>
      <c r="F286" s="19">
        <v>42383</v>
      </c>
      <c r="H286" s="13">
        <f t="shared" si="163"/>
        <v>30.000000000000004</v>
      </c>
      <c r="I286" s="3">
        <f t="shared" si="167"/>
        <v>0.50000000000000011</v>
      </c>
      <c r="J286" s="3">
        <f t="shared" si="168"/>
        <v>2.0833333333333339E-2</v>
      </c>
      <c r="L286" s="9">
        <f t="shared" si="169"/>
        <v>43035</v>
      </c>
      <c r="M286" s="3">
        <f t="shared" si="170"/>
        <v>717.24999999999989</v>
      </c>
      <c r="N286" s="3">
        <f t="shared" si="171"/>
        <v>29.885416666666643</v>
      </c>
      <c r="P286" s="16">
        <f t="shared" si="164"/>
        <v>30.000000000000004</v>
      </c>
      <c r="Q286" s="3">
        <f t="shared" si="172"/>
        <v>0.50000000000000011</v>
      </c>
      <c r="R286" s="3">
        <f t="shared" si="173"/>
        <v>2.0833333333333339E-2</v>
      </c>
      <c r="T286" s="9">
        <f t="shared" si="174"/>
        <v>40815</v>
      </c>
      <c r="U286" s="3">
        <f t="shared" si="175"/>
        <v>680.25</v>
      </c>
      <c r="V286" s="3">
        <f t="shared" si="176"/>
        <v>28.343749999999972</v>
      </c>
    </row>
    <row r="287" spans="1:23">
      <c r="A287" s="7" t="s">
        <v>373</v>
      </c>
      <c r="B287" s="6">
        <f t="shared" si="165"/>
        <v>5.2083333333333336E-2</v>
      </c>
      <c r="C287" s="12">
        <f t="shared" si="166"/>
        <v>42383</v>
      </c>
      <c r="E287" s="6">
        <v>7.2916666666666671E-2</v>
      </c>
      <c r="F287" s="19">
        <v>42383</v>
      </c>
      <c r="H287" s="13">
        <f t="shared" si="163"/>
        <v>30.000000000000004</v>
      </c>
      <c r="I287" s="3">
        <f t="shared" si="167"/>
        <v>0.50000000000000011</v>
      </c>
      <c r="J287" s="3">
        <f t="shared" si="168"/>
        <v>2.0833333333333339E-2</v>
      </c>
      <c r="L287" s="9">
        <f t="shared" si="169"/>
        <v>43065</v>
      </c>
      <c r="M287" s="3">
        <f t="shared" si="170"/>
        <v>717.74999999999989</v>
      </c>
      <c r="N287" s="3">
        <f t="shared" si="171"/>
        <v>29.906249999999975</v>
      </c>
      <c r="P287" s="16">
        <f t="shared" si="164"/>
        <v>30.000000000000004</v>
      </c>
      <c r="Q287" s="3">
        <f t="shared" si="172"/>
        <v>0.50000000000000011</v>
      </c>
      <c r="R287" s="3">
        <f t="shared" si="173"/>
        <v>2.0833333333333339E-2</v>
      </c>
      <c r="T287" s="9">
        <f t="shared" si="174"/>
        <v>40845</v>
      </c>
      <c r="U287" s="3">
        <f t="shared" si="175"/>
        <v>680.75</v>
      </c>
      <c r="V287" s="3">
        <f t="shared" si="176"/>
        <v>28.364583333333304</v>
      </c>
      <c r="W287" s="7" t="s">
        <v>374</v>
      </c>
    </row>
    <row r="288" spans="1:23">
      <c r="A288" s="7" t="s">
        <v>375</v>
      </c>
      <c r="B288" s="6">
        <f t="shared" si="165"/>
        <v>7.2916666666666671E-2</v>
      </c>
      <c r="C288" s="12">
        <f t="shared" si="166"/>
        <v>42383</v>
      </c>
      <c r="E288" s="6">
        <v>8.3333333333333329E-2</v>
      </c>
      <c r="F288" s="19">
        <v>42383</v>
      </c>
      <c r="H288" s="13">
        <f t="shared" si="163"/>
        <v>14.999999999999986</v>
      </c>
      <c r="I288" s="3">
        <f t="shared" si="167"/>
        <v>0.24999999999999975</v>
      </c>
      <c r="J288" s="3">
        <f t="shared" si="168"/>
        <v>1.0416666666666656E-2</v>
      </c>
      <c r="L288" s="9">
        <f t="shared" si="169"/>
        <v>43080</v>
      </c>
      <c r="M288" s="3">
        <f t="shared" si="170"/>
        <v>717.99999999999989</v>
      </c>
      <c r="N288" s="3">
        <f t="shared" si="171"/>
        <v>29.916666666666643</v>
      </c>
      <c r="P288" s="16">
        <f t="shared" si="164"/>
        <v>14.999999999999986</v>
      </c>
      <c r="Q288" s="3">
        <f t="shared" si="172"/>
        <v>0.24999999999999975</v>
      </c>
      <c r="R288" s="3">
        <f t="shared" si="173"/>
        <v>1.0416666666666656E-2</v>
      </c>
      <c r="T288" s="9">
        <f t="shared" si="174"/>
        <v>40860</v>
      </c>
      <c r="U288" s="3">
        <f t="shared" si="175"/>
        <v>681</v>
      </c>
      <c r="V288" s="3">
        <f t="shared" si="176"/>
        <v>28.374999999999972</v>
      </c>
    </row>
    <row r="289" spans="1:23">
      <c r="A289" s="7" t="s">
        <v>376</v>
      </c>
      <c r="B289" s="6">
        <f t="shared" si="165"/>
        <v>8.3333333333333329E-2</v>
      </c>
      <c r="C289" s="12">
        <f t="shared" si="166"/>
        <v>42383</v>
      </c>
      <c r="E289" s="6">
        <v>9.375E-2</v>
      </c>
      <c r="F289" s="19">
        <v>42383</v>
      </c>
      <c r="H289" s="13">
        <f t="shared" si="163"/>
        <v>15.000000000000007</v>
      </c>
      <c r="I289" s="3">
        <f t="shared" si="167"/>
        <v>0.25000000000000011</v>
      </c>
      <c r="J289" s="3">
        <f t="shared" si="168"/>
        <v>1.0416666666666671E-2</v>
      </c>
      <c r="L289" s="9">
        <f t="shared" si="169"/>
        <v>43095</v>
      </c>
      <c r="M289" s="3">
        <f t="shared" si="170"/>
        <v>718.24999999999989</v>
      </c>
      <c r="N289" s="3">
        <f t="shared" si="171"/>
        <v>29.927083333333311</v>
      </c>
      <c r="P289" s="16">
        <f t="shared" si="164"/>
        <v>15.000000000000007</v>
      </c>
      <c r="Q289" s="3">
        <f t="shared" si="172"/>
        <v>0.25000000000000011</v>
      </c>
      <c r="R289" s="3">
        <f t="shared" si="173"/>
        <v>1.0416666666666671E-2</v>
      </c>
      <c r="T289" s="9">
        <f t="shared" si="174"/>
        <v>40875</v>
      </c>
      <c r="U289" s="3">
        <f t="shared" si="175"/>
        <v>681.25</v>
      </c>
      <c r="V289" s="3">
        <f t="shared" si="176"/>
        <v>28.385416666666639</v>
      </c>
      <c r="W289" s="7" t="s">
        <v>378</v>
      </c>
    </row>
    <row r="290" spans="1:23">
      <c r="A290" s="7" t="s">
        <v>377</v>
      </c>
      <c r="B290" s="6">
        <f t="shared" si="165"/>
        <v>9.375E-2</v>
      </c>
      <c r="C290" s="12">
        <f t="shared" si="166"/>
        <v>42383</v>
      </c>
      <c r="E290" s="6">
        <v>0.125</v>
      </c>
      <c r="F290" s="19">
        <v>42383</v>
      </c>
      <c r="H290" s="13">
        <f t="shared" si="163"/>
        <v>45</v>
      </c>
      <c r="I290" s="3">
        <f t="shared" si="167"/>
        <v>0.75</v>
      </c>
      <c r="J290" s="3">
        <f t="shared" si="168"/>
        <v>3.125E-2</v>
      </c>
      <c r="L290" s="9">
        <f t="shared" si="169"/>
        <v>43140</v>
      </c>
      <c r="M290" s="3">
        <f t="shared" si="170"/>
        <v>718.99999999999989</v>
      </c>
      <c r="N290" s="3">
        <f t="shared" si="171"/>
        <v>29.958333333333311</v>
      </c>
      <c r="P290" s="16">
        <f t="shared" si="164"/>
        <v>45</v>
      </c>
      <c r="Q290" s="3">
        <f t="shared" si="172"/>
        <v>0.75</v>
      </c>
      <c r="R290" s="3">
        <f t="shared" si="173"/>
        <v>3.125E-2</v>
      </c>
      <c r="T290" s="9">
        <f t="shared" si="174"/>
        <v>40920</v>
      </c>
      <c r="U290" s="3">
        <f t="shared" si="175"/>
        <v>682</v>
      </c>
      <c r="V290" s="3">
        <f t="shared" si="176"/>
        <v>28.416666666666639</v>
      </c>
    </row>
    <row r="291" spans="1:23">
      <c r="A291" s="7" t="s">
        <v>379</v>
      </c>
      <c r="B291" s="6">
        <f t="shared" si="165"/>
        <v>0.125</v>
      </c>
      <c r="C291" s="12">
        <f t="shared" si="166"/>
        <v>42383</v>
      </c>
      <c r="E291" s="6">
        <v>0.16666666666666666</v>
      </c>
      <c r="F291" s="19">
        <v>42383</v>
      </c>
      <c r="H291" s="13">
        <f t="shared" si="163"/>
        <v>59.999999999999986</v>
      </c>
      <c r="I291" s="3">
        <f t="shared" si="167"/>
        <v>0.99999999999999978</v>
      </c>
      <c r="J291" s="3">
        <f t="shared" si="168"/>
        <v>4.1666666666666657E-2</v>
      </c>
      <c r="L291" s="9">
        <f t="shared" si="169"/>
        <v>43200</v>
      </c>
      <c r="M291" s="3">
        <f t="shared" si="170"/>
        <v>719.99999999999989</v>
      </c>
      <c r="N291" s="3">
        <f t="shared" si="171"/>
        <v>29.999999999999979</v>
      </c>
      <c r="P291" s="16">
        <f t="shared" si="164"/>
        <v>59.999999999999986</v>
      </c>
      <c r="Q291" s="3">
        <f t="shared" si="172"/>
        <v>0.99999999999999978</v>
      </c>
      <c r="R291" s="3">
        <f t="shared" si="173"/>
        <v>4.1666666666666657E-2</v>
      </c>
      <c r="T291" s="9">
        <f t="shared" si="174"/>
        <v>40980</v>
      </c>
      <c r="U291" s="3">
        <f t="shared" si="175"/>
        <v>683</v>
      </c>
      <c r="V291" s="3">
        <f t="shared" si="176"/>
        <v>28.458333333333307</v>
      </c>
    </row>
    <row r="292" spans="1:23">
      <c r="A292" s="7" t="s">
        <v>364</v>
      </c>
      <c r="B292" s="6">
        <f t="shared" si="165"/>
        <v>0.16666666666666666</v>
      </c>
      <c r="C292" s="12">
        <f t="shared" si="166"/>
        <v>42383</v>
      </c>
      <c r="E292" s="6">
        <v>0.1875</v>
      </c>
      <c r="F292" s="19">
        <v>42383</v>
      </c>
      <c r="H292" s="13">
        <f t="shared" si="163"/>
        <v>30.000000000000014</v>
      </c>
      <c r="I292" s="3">
        <f t="shared" si="167"/>
        <v>0.50000000000000022</v>
      </c>
      <c r="J292" s="3">
        <f t="shared" si="168"/>
        <v>2.0833333333333343E-2</v>
      </c>
      <c r="L292" s="9">
        <f t="shared" si="169"/>
        <v>43230</v>
      </c>
      <c r="M292" s="3">
        <f t="shared" si="170"/>
        <v>720.49999999999989</v>
      </c>
      <c r="N292" s="3">
        <f t="shared" si="171"/>
        <v>30.020833333333311</v>
      </c>
      <c r="P292" s="16">
        <f t="shared" si="164"/>
        <v>30.000000000000014</v>
      </c>
      <c r="Q292" s="3">
        <f t="shared" si="172"/>
        <v>0.50000000000000022</v>
      </c>
      <c r="R292" s="3">
        <f t="shared" si="173"/>
        <v>2.0833333333333343E-2</v>
      </c>
      <c r="T292" s="9">
        <f t="shared" si="174"/>
        <v>41010</v>
      </c>
      <c r="U292" s="3">
        <f t="shared" si="175"/>
        <v>683.5</v>
      </c>
      <c r="V292" s="3">
        <f t="shared" si="176"/>
        <v>28.479166666666639</v>
      </c>
    </row>
    <row r="293" spans="1:23" ht="30">
      <c r="A293" s="7" t="s">
        <v>380</v>
      </c>
      <c r="B293" s="6">
        <f t="shared" si="165"/>
        <v>0.1875</v>
      </c>
      <c r="C293" s="12">
        <f t="shared" si="166"/>
        <v>42383</v>
      </c>
      <c r="E293" s="6">
        <v>0.22916666666666666</v>
      </c>
      <c r="F293" s="19">
        <v>42383</v>
      </c>
      <c r="H293" s="13">
        <f t="shared" si="163"/>
        <v>59.999999999999986</v>
      </c>
      <c r="I293" s="3">
        <f t="shared" si="167"/>
        <v>0.99999999999999978</v>
      </c>
      <c r="J293" s="3">
        <f t="shared" si="168"/>
        <v>4.1666666666666657E-2</v>
      </c>
      <c r="L293" s="9">
        <f t="shared" si="169"/>
        <v>43290</v>
      </c>
      <c r="M293" s="3">
        <f t="shared" si="170"/>
        <v>721.49999999999989</v>
      </c>
      <c r="N293" s="3">
        <f t="shared" si="171"/>
        <v>30.062499999999979</v>
      </c>
      <c r="P293" s="16">
        <f t="shared" si="164"/>
        <v>59.999999999999986</v>
      </c>
      <c r="Q293" s="3">
        <f t="shared" si="172"/>
        <v>0.99999999999999978</v>
      </c>
      <c r="R293" s="3">
        <f t="shared" si="173"/>
        <v>4.1666666666666657E-2</v>
      </c>
      <c r="T293" s="9">
        <f t="shared" si="174"/>
        <v>41070</v>
      </c>
      <c r="U293" s="3">
        <f t="shared" si="175"/>
        <v>684.5</v>
      </c>
      <c r="V293" s="3">
        <f t="shared" si="176"/>
        <v>28.520833333333307</v>
      </c>
    </row>
    <row r="294" spans="1:23" ht="30">
      <c r="A294" s="7" t="s">
        <v>381</v>
      </c>
      <c r="B294" s="6">
        <f t="shared" si="165"/>
        <v>0.22916666666666666</v>
      </c>
      <c r="C294" s="12">
        <f t="shared" si="166"/>
        <v>42383</v>
      </c>
      <c r="E294" s="6">
        <v>0.27083333333333331</v>
      </c>
      <c r="F294" s="19">
        <v>42383</v>
      </c>
      <c r="H294" s="13">
        <f t="shared" si="163"/>
        <v>59.999999999999986</v>
      </c>
      <c r="I294" s="3">
        <f t="shared" si="167"/>
        <v>0.99999999999999978</v>
      </c>
      <c r="J294" s="3">
        <f t="shared" si="168"/>
        <v>4.1666666666666657E-2</v>
      </c>
      <c r="L294" s="9">
        <f t="shared" si="169"/>
        <v>43350</v>
      </c>
      <c r="M294" s="3">
        <f t="shared" si="170"/>
        <v>722.49999999999989</v>
      </c>
      <c r="N294" s="3">
        <f t="shared" si="171"/>
        <v>30.104166666666647</v>
      </c>
      <c r="P294" s="16">
        <f t="shared" si="164"/>
        <v>59.999999999999986</v>
      </c>
      <c r="Q294" s="3">
        <f t="shared" si="172"/>
        <v>0.99999999999999978</v>
      </c>
      <c r="R294" s="3">
        <f t="shared" si="173"/>
        <v>4.1666666666666657E-2</v>
      </c>
      <c r="T294" s="9">
        <f t="shared" si="174"/>
        <v>41130</v>
      </c>
      <c r="U294" s="3">
        <f t="shared" si="175"/>
        <v>685.5</v>
      </c>
      <c r="V294" s="3">
        <f t="shared" si="176"/>
        <v>28.562499999999975</v>
      </c>
    </row>
    <row r="295" spans="1:23">
      <c r="A295" s="7" t="s">
        <v>382</v>
      </c>
      <c r="B295" s="6">
        <f t="shared" si="165"/>
        <v>0.27083333333333331</v>
      </c>
      <c r="C295" s="12">
        <f t="shared" si="166"/>
        <v>42383</v>
      </c>
      <c r="E295" s="6">
        <v>0.28125</v>
      </c>
      <c r="F295" s="19">
        <v>42383</v>
      </c>
      <c r="H295" s="13">
        <f t="shared" si="163"/>
        <v>15.000000000000027</v>
      </c>
      <c r="I295" s="3">
        <f t="shared" si="167"/>
        <v>0.25000000000000044</v>
      </c>
      <c r="J295" s="3">
        <f t="shared" si="168"/>
        <v>1.0416666666666685E-2</v>
      </c>
      <c r="L295" s="9">
        <f t="shared" si="169"/>
        <v>43365</v>
      </c>
      <c r="M295" s="3">
        <f t="shared" si="170"/>
        <v>722.74999999999989</v>
      </c>
      <c r="N295" s="3">
        <f t="shared" si="171"/>
        <v>30.114583333333314</v>
      </c>
      <c r="P295" s="16">
        <f t="shared" si="164"/>
        <v>15.000000000000027</v>
      </c>
      <c r="Q295" s="3">
        <f t="shared" si="172"/>
        <v>0.25000000000000044</v>
      </c>
      <c r="R295" s="3">
        <f t="shared" si="173"/>
        <v>1.0416666666666685E-2</v>
      </c>
      <c r="T295" s="9">
        <f t="shared" si="174"/>
        <v>41145</v>
      </c>
      <c r="U295" s="3">
        <f t="shared" si="175"/>
        <v>685.75</v>
      </c>
      <c r="V295" s="3">
        <f t="shared" si="176"/>
        <v>28.572916666666643</v>
      </c>
    </row>
    <row r="296" spans="1:23" ht="30">
      <c r="A296" s="7" t="s">
        <v>383</v>
      </c>
      <c r="B296" s="6">
        <f t="shared" si="165"/>
        <v>0.28125</v>
      </c>
      <c r="C296" s="12">
        <f t="shared" si="166"/>
        <v>42383</v>
      </c>
      <c r="E296" s="6">
        <v>0.3125</v>
      </c>
      <c r="F296" s="19">
        <v>42383</v>
      </c>
      <c r="H296" s="13">
        <f t="shared" si="163"/>
        <v>45</v>
      </c>
      <c r="I296" s="3">
        <f t="shared" si="167"/>
        <v>0.75</v>
      </c>
      <c r="J296" s="3">
        <f t="shared" si="168"/>
        <v>3.125E-2</v>
      </c>
      <c r="L296" s="9">
        <f t="shared" si="169"/>
        <v>43410</v>
      </c>
      <c r="M296" s="3">
        <f t="shared" si="170"/>
        <v>723.49999999999989</v>
      </c>
      <c r="N296" s="3">
        <f t="shared" si="171"/>
        <v>30.145833333333314</v>
      </c>
      <c r="P296" s="16">
        <f t="shared" si="164"/>
        <v>45</v>
      </c>
      <c r="Q296" s="3">
        <f t="shared" si="172"/>
        <v>0.75</v>
      </c>
      <c r="R296" s="3">
        <f t="shared" si="173"/>
        <v>3.125E-2</v>
      </c>
      <c r="T296" s="9">
        <f t="shared" si="174"/>
        <v>41190</v>
      </c>
      <c r="U296" s="3">
        <f t="shared" si="175"/>
        <v>686.5</v>
      </c>
      <c r="V296" s="3">
        <f t="shared" si="176"/>
        <v>28.604166666666643</v>
      </c>
      <c r="W296" s="7" t="s">
        <v>384</v>
      </c>
    </row>
    <row r="297" spans="1:23">
      <c r="A297" s="7" t="s">
        <v>389</v>
      </c>
      <c r="B297" s="6">
        <f t="shared" si="165"/>
        <v>0.3125</v>
      </c>
      <c r="C297" s="12">
        <f t="shared" si="166"/>
        <v>42383</v>
      </c>
      <c r="E297" s="6">
        <v>0.49305555555555558</v>
      </c>
      <c r="F297" s="19">
        <v>42383</v>
      </c>
      <c r="H297" s="13">
        <f t="shared" si="163"/>
        <v>260.00000000000006</v>
      </c>
      <c r="I297" s="3">
        <f t="shared" si="167"/>
        <v>4.3333333333333339</v>
      </c>
      <c r="J297" s="3">
        <f t="shared" si="168"/>
        <v>0.18055555555555558</v>
      </c>
      <c r="L297" s="9">
        <f t="shared" si="169"/>
        <v>43670</v>
      </c>
      <c r="M297" s="3">
        <f t="shared" si="170"/>
        <v>727.83333333333326</v>
      </c>
      <c r="N297" s="3">
        <f t="shared" si="171"/>
        <v>30.326388888888872</v>
      </c>
      <c r="P297" s="16">
        <f t="shared" si="164"/>
        <v>260.00000000000006</v>
      </c>
      <c r="Q297" s="3">
        <f t="shared" si="172"/>
        <v>4.3333333333333339</v>
      </c>
      <c r="R297" s="3">
        <f t="shared" si="173"/>
        <v>0.18055555555555558</v>
      </c>
      <c r="T297" s="9">
        <f t="shared" si="174"/>
        <v>41450</v>
      </c>
      <c r="U297" s="3">
        <f t="shared" si="175"/>
        <v>690.83333333333337</v>
      </c>
      <c r="V297" s="3">
        <f t="shared" si="176"/>
        <v>28.7847222222222</v>
      </c>
      <c r="W297" s="7" t="s">
        <v>385</v>
      </c>
    </row>
    <row r="298" spans="1:23">
      <c r="A298" s="7" t="s">
        <v>390</v>
      </c>
      <c r="B298" s="6">
        <f t="shared" si="165"/>
        <v>0.49305555555555558</v>
      </c>
      <c r="C298" s="12">
        <f t="shared" si="166"/>
        <v>42383</v>
      </c>
      <c r="E298" s="6">
        <v>0.71875</v>
      </c>
      <c r="F298" s="19">
        <v>42383</v>
      </c>
      <c r="H298" s="13">
        <f t="shared" si="163"/>
        <v>324.99999999999994</v>
      </c>
      <c r="I298" s="3">
        <f t="shared" si="167"/>
        <v>5.4166666666666661</v>
      </c>
      <c r="J298" s="3">
        <f t="shared" si="168"/>
        <v>0.22569444444444442</v>
      </c>
      <c r="L298" s="9">
        <f t="shared" si="169"/>
        <v>43995</v>
      </c>
      <c r="M298" s="3">
        <f t="shared" si="170"/>
        <v>733.24999999999989</v>
      </c>
      <c r="N298" s="3">
        <f t="shared" si="171"/>
        <v>30.552083333333314</v>
      </c>
      <c r="P298" s="16">
        <f t="shared" si="164"/>
        <v>324.99999999999994</v>
      </c>
      <c r="Q298" s="3">
        <f t="shared" si="172"/>
        <v>5.4166666666666661</v>
      </c>
      <c r="R298" s="3">
        <f t="shared" si="173"/>
        <v>0.22569444444444442</v>
      </c>
      <c r="T298" s="9">
        <f t="shared" si="174"/>
        <v>41775</v>
      </c>
      <c r="U298" s="3">
        <f t="shared" si="175"/>
        <v>696.25</v>
      </c>
      <c r="V298" s="3">
        <f t="shared" si="176"/>
        <v>29.010416666666643</v>
      </c>
      <c r="W298" s="7" t="s">
        <v>386</v>
      </c>
    </row>
    <row r="299" spans="1:23">
      <c r="A299" s="7" t="s">
        <v>391</v>
      </c>
      <c r="B299" s="6">
        <f t="shared" si="165"/>
        <v>0.71875</v>
      </c>
      <c r="C299" s="12">
        <f t="shared" si="166"/>
        <v>42383</v>
      </c>
      <c r="E299" s="6">
        <v>0.94791666666666663</v>
      </c>
      <c r="F299" s="19">
        <v>42383</v>
      </c>
      <c r="H299" s="13">
        <f t="shared" si="163"/>
        <v>329.99999999999994</v>
      </c>
      <c r="I299" s="3">
        <f t="shared" si="167"/>
        <v>5.4999999999999991</v>
      </c>
      <c r="J299" s="3">
        <f t="shared" si="168"/>
        <v>0.22916666666666663</v>
      </c>
      <c r="L299" s="9">
        <f t="shared" si="169"/>
        <v>44325</v>
      </c>
      <c r="M299" s="3">
        <f t="shared" si="170"/>
        <v>738.74999999999989</v>
      </c>
      <c r="N299" s="3">
        <f t="shared" si="171"/>
        <v>30.781249999999982</v>
      </c>
      <c r="P299" s="16">
        <f t="shared" si="164"/>
        <v>329.99999999999994</v>
      </c>
      <c r="Q299" s="3">
        <f t="shared" si="172"/>
        <v>5.4999999999999991</v>
      </c>
      <c r="R299" s="3">
        <f t="shared" si="173"/>
        <v>0.22916666666666663</v>
      </c>
      <c r="T299" s="9">
        <f t="shared" si="174"/>
        <v>42105</v>
      </c>
      <c r="U299" s="3">
        <f t="shared" si="175"/>
        <v>701.75</v>
      </c>
      <c r="V299" s="3">
        <f t="shared" si="176"/>
        <v>29.239583333333311</v>
      </c>
      <c r="W299" s="7" t="s">
        <v>387</v>
      </c>
    </row>
    <row r="300" spans="1:23">
      <c r="A300" s="7" t="s">
        <v>397</v>
      </c>
      <c r="B300" s="6">
        <f t="shared" si="165"/>
        <v>0.94791666666666663</v>
      </c>
      <c r="C300" s="12">
        <f t="shared" si="166"/>
        <v>42383</v>
      </c>
      <c r="E300" s="6">
        <v>0.19444444444444445</v>
      </c>
      <c r="F300" s="19">
        <v>42384</v>
      </c>
      <c r="H300" s="13">
        <f t="shared" si="163"/>
        <v>355</v>
      </c>
      <c r="I300" s="3">
        <f t="shared" si="167"/>
        <v>5.916666666666667</v>
      </c>
      <c r="J300" s="3">
        <f t="shared" si="168"/>
        <v>0.24652777777777779</v>
      </c>
      <c r="L300" s="9">
        <f t="shared" si="169"/>
        <v>44680</v>
      </c>
      <c r="M300" s="3">
        <f t="shared" si="170"/>
        <v>744.66666666666652</v>
      </c>
      <c r="N300" s="3">
        <f t="shared" si="171"/>
        <v>31.027777777777761</v>
      </c>
      <c r="P300" s="16">
        <f t="shared" si="164"/>
        <v>355</v>
      </c>
      <c r="Q300" s="3">
        <f t="shared" si="172"/>
        <v>5.916666666666667</v>
      </c>
      <c r="R300" s="3">
        <f t="shared" si="173"/>
        <v>0.24652777777777779</v>
      </c>
      <c r="T300" s="9">
        <f t="shared" si="174"/>
        <v>42460</v>
      </c>
      <c r="U300" s="3">
        <f t="shared" si="175"/>
        <v>707.66666666666663</v>
      </c>
      <c r="V300" s="3">
        <f t="shared" si="176"/>
        <v>29.486111111111089</v>
      </c>
      <c r="W300" s="7" t="s">
        <v>388</v>
      </c>
    </row>
    <row r="301" spans="1:23" ht="30">
      <c r="A301" s="7" t="s">
        <v>398</v>
      </c>
      <c r="B301" s="6">
        <f t="shared" si="165"/>
        <v>0.19444444444444445</v>
      </c>
      <c r="C301" s="12">
        <f t="shared" si="166"/>
        <v>42384</v>
      </c>
      <c r="E301" s="6">
        <v>0.34722222222222227</v>
      </c>
      <c r="F301" s="19">
        <v>42384</v>
      </c>
      <c r="H301" s="13">
        <f t="shared" si="163"/>
        <v>220.00000000000006</v>
      </c>
      <c r="I301" s="3">
        <f t="shared" si="167"/>
        <v>3.6666666666666674</v>
      </c>
      <c r="J301" s="3">
        <f t="shared" si="168"/>
        <v>0.15277777777777782</v>
      </c>
      <c r="L301" s="9">
        <f t="shared" si="169"/>
        <v>44900</v>
      </c>
      <c r="M301" s="3">
        <f t="shared" si="170"/>
        <v>748.33333333333314</v>
      </c>
      <c r="N301" s="3">
        <f t="shared" si="171"/>
        <v>31.180555555555539</v>
      </c>
      <c r="P301" s="16">
        <f t="shared" si="164"/>
        <v>220.00000000000006</v>
      </c>
      <c r="Q301" s="3">
        <f t="shared" si="172"/>
        <v>3.6666666666666674</v>
      </c>
      <c r="R301" s="3">
        <f t="shared" si="173"/>
        <v>0.15277777777777782</v>
      </c>
      <c r="T301" s="9">
        <f t="shared" si="174"/>
        <v>42680</v>
      </c>
      <c r="U301" s="3">
        <f t="shared" si="175"/>
        <v>711.33333333333326</v>
      </c>
      <c r="V301" s="3">
        <f t="shared" si="176"/>
        <v>29.638888888888868</v>
      </c>
      <c r="W301" s="7" t="s">
        <v>392</v>
      </c>
    </row>
    <row r="302" spans="1:23" ht="30">
      <c r="A302" s="7" t="s">
        <v>399</v>
      </c>
      <c r="B302" s="6">
        <f t="shared" si="165"/>
        <v>0.34722222222222227</v>
      </c>
      <c r="C302" s="12">
        <f t="shared" si="166"/>
        <v>42384</v>
      </c>
      <c r="E302" s="6">
        <v>0.52083333333333337</v>
      </c>
      <c r="F302" s="19">
        <v>42384</v>
      </c>
      <c r="H302" s="13">
        <f t="shared" si="163"/>
        <v>250</v>
      </c>
      <c r="I302" s="3">
        <f t="shared" si="167"/>
        <v>4.166666666666667</v>
      </c>
      <c r="J302" s="3">
        <f t="shared" si="168"/>
        <v>0.17361111111111113</v>
      </c>
      <c r="L302" s="9">
        <f t="shared" si="169"/>
        <v>45150</v>
      </c>
      <c r="M302" s="3">
        <f t="shared" si="170"/>
        <v>752.49999999999977</v>
      </c>
      <c r="N302" s="3">
        <f t="shared" si="171"/>
        <v>31.35416666666665</v>
      </c>
      <c r="P302" s="16">
        <f t="shared" si="164"/>
        <v>250</v>
      </c>
      <c r="Q302" s="3">
        <f t="shared" si="172"/>
        <v>4.166666666666667</v>
      </c>
      <c r="R302" s="3">
        <f t="shared" si="173"/>
        <v>0.17361111111111113</v>
      </c>
      <c r="T302" s="9">
        <f t="shared" si="174"/>
        <v>42930</v>
      </c>
      <c r="U302" s="3">
        <f t="shared" si="175"/>
        <v>715.49999999999989</v>
      </c>
      <c r="V302" s="3">
        <f t="shared" si="176"/>
        <v>29.812499999999979</v>
      </c>
      <c r="W302" s="7" t="s">
        <v>393</v>
      </c>
    </row>
    <row r="303" spans="1:23" ht="30">
      <c r="A303" s="7" t="s">
        <v>400</v>
      </c>
      <c r="B303" s="6">
        <f t="shared" si="165"/>
        <v>0.52083333333333337</v>
      </c>
      <c r="C303" s="12">
        <f t="shared" si="166"/>
        <v>42384</v>
      </c>
      <c r="E303" s="6">
        <v>0.74305555555555547</v>
      </c>
      <c r="F303" s="19">
        <v>42384</v>
      </c>
      <c r="H303" s="13">
        <f t="shared" si="163"/>
        <v>319.99999999999983</v>
      </c>
      <c r="I303" s="3">
        <f t="shared" si="167"/>
        <v>5.3333333333333304</v>
      </c>
      <c r="J303" s="3">
        <f t="shared" si="168"/>
        <v>0.2222222222222221</v>
      </c>
      <c r="L303" s="9">
        <f t="shared" si="169"/>
        <v>45470</v>
      </c>
      <c r="M303" s="3">
        <f t="shared" si="170"/>
        <v>757.83333333333314</v>
      </c>
      <c r="N303" s="3">
        <f t="shared" si="171"/>
        <v>31.576388888888872</v>
      </c>
      <c r="P303" s="16">
        <f t="shared" si="164"/>
        <v>319.99999999999983</v>
      </c>
      <c r="Q303" s="3">
        <f t="shared" si="172"/>
        <v>5.3333333333333304</v>
      </c>
      <c r="R303" s="3">
        <f t="shared" si="173"/>
        <v>0.2222222222222221</v>
      </c>
      <c r="T303" s="9">
        <f t="shared" si="174"/>
        <v>43250</v>
      </c>
      <c r="U303" s="3">
        <f t="shared" si="175"/>
        <v>720.83333333333326</v>
      </c>
      <c r="V303" s="3">
        <f t="shared" si="176"/>
        <v>30.0347222222222</v>
      </c>
      <c r="W303" s="7" t="s">
        <v>394</v>
      </c>
    </row>
    <row r="304" spans="1:23">
      <c r="A304" s="7" t="s">
        <v>401</v>
      </c>
      <c r="B304" s="6">
        <f t="shared" si="165"/>
        <v>0.74305555555555547</v>
      </c>
      <c r="C304" s="12">
        <f t="shared" si="166"/>
        <v>42384</v>
      </c>
      <c r="E304" s="6">
        <v>3.125E-2</v>
      </c>
      <c r="F304" s="19">
        <v>42385</v>
      </c>
      <c r="H304" s="13">
        <f t="shared" si="163"/>
        <v>415.00000000000023</v>
      </c>
      <c r="I304" s="3">
        <f t="shared" si="167"/>
        <v>6.9166666666666705</v>
      </c>
      <c r="J304" s="3">
        <f t="shared" si="168"/>
        <v>0.28819444444444459</v>
      </c>
      <c r="L304" s="9">
        <f t="shared" si="169"/>
        <v>45885</v>
      </c>
      <c r="M304" s="3">
        <f t="shared" si="170"/>
        <v>764.74999999999977</v>
      </c>
      <c r="N304" s="3">
        <f t="shared" si="171"/>
        <v>31.864583333333314</v>
      </c>
      <c r="P304" s="16">
        <f t="shared" si="164"/>
        <v>415.00000000000023</v>
      </c>
      <c r="Q304" s="3">
        <f t="shared" si="172"/>
        <v>6.9166666666666705</v>
      </c>
      <c r="R304" s="3">
        <f t="shared" si="173"/>
        <v>0.28819444444444459</v>
      </c>
      <c r="T304" s="9">
        <f t="shared" si="174"/>
        <v>43665</v>
      </c>
      <c r="U304" s="3">
        <f t="shared" si="175"/>
        <v>727.74999999999989</v>
      </c>
      <c r="V304" s="3">
        <f t="shared" si="176"/>
        <v>30.322916666666643</v>
      </c>
      <c r="W304" s="7" t="s">
        <v>395</v>
      </c>
    </row>
    <row r="305" spans="1:23" ht="30">
      <c r="A305" s="7" t="s">
        <v>402</v>
      </c>
      <c r="B305" s="6">
        <f t="shared" si="165"/>
        <v>3.125E-2</v>
      </c>
      <c r="C305" s="12">
        <f t="shared" si="166"/>
        <v>42385</v>
      </c>
      <c r="E305" s="6">
        <v>0.29166666666666669</v>
      </c>
      <c r="F305" s="19">
        <v>42385</v>
      </c>
      <c r="H305" s="13">
        <f t="shared" si="163"/>
        <v>375</v>
      </c>
      <c r="I305" s="3">
        <f t="shared" si="167"/>
        <v>6.25</v>
      </c>
      <c r="J305" s="3">
        <f t="shared" si="168"/>
        <v>0.26041666666666669</v>
      </c>
      <c r="L305" s="9">
        <f t="shared" si="169"/>
        <v>46260</v>
      </c>
      <c r="M305" s="3">
        <f t="shared" si="170"/>
        <v>770.99999999999977</v>
      </c>
      <c r="N305" s="3">
        <f t="shared" si="171"/>
        <v>32.124999999999979</v>
      </c>
      <c r="P305" s="16">
        <f t="shared" si="164"/>
        <v>375</v>
      </c>
      <c r="Q305" s="3">
        <f t="shared" si="172"/>
        <v>6.25</v>
      </c>
      <c r="R305" s="3">
        <f t="shared" si="173"/>
        <v>0.26041666666666669</v>
      </c>
      <c r="T305" s="9">
        <f t="shared" si="174"/>
        <v>44040</v>
      </c>
      <c r="U305" s="3">
        <f t="shared" si="175"/>
        <v>733.99999999999989</v>
      </c>
      <c r="V305" s="3">
        <f t="shared" si="176"/>
        <v>30.583333333333311</v>
      </c>
      <c r="W305" s="7" t="s">
        <v>396</v>
      </c>
    </row>
    <row r="306" spans="1:23">
      <c r="A306" s="7" t="s">
        <v>403</v>
      </c>
      <c r="B306" s="6">
        <f t="shared" si="165"/>
        <v>0.29166666666666669</v>
      </c>
      <c r="C306" s="12">
        <f t="shared" si="166"/>
        <v>42385</v>
      </c>
      <c r="E306" s="6">
        <v>0.30208333333333331</v>
      </c>
      <c r="F306" s="19">
        <v>42385</v>
      </c>
      <c r="H306" s="13">
        <f t="shared" si="163"/>
        <v>14.999999999999947</v>
      </c>
      <c r="I306" s="3">
        <f t="shared" si="167"/>
        <v>0.24999999999999911</v>
      </c>
      <c r="J306" s="3">
        <f t="shared" si="168"/>
        <v>1.041666666666663E-2</v>
      </c>
      <c r="L306" s="9">
        <f t="shared" si="169"/>
        <v>46275</v>
      </c>
      <c r="M306" s="3">
        <f t="shared" si="170"/>
        <v>771.24999999999977</v>
      </c>
      <c r="N306" s="3">
        <f t="shared" si="171"/>
        <v>32.135416666666643</v>
      </c>
      <c r="P306" s="16">
        <f t="shared" si="164"/>
        <v>14.999999999999947</v>
      </c>
      <c r="Q306" s="3">
        <f t="shared" si="172"/>
        <v>0.24999999999999911</v>
      </c>
      <c r="R306" s="3">
        <f t="shared" si="173"/>
        <v>1.041666666666663E-2</v>
      </c>
      <c r="T306" s="9">
        <f t="shared" si="174"/>
        <v>44055</v>
      </c>
      <c r="U306" s="3">
        <f t="shared" si="175"/>
        <v>734.24999999999989</v>
      </c>
      <c r="V306" s="3">
        <f t="shared" si="176"/>
        <v>30.593749999999979</v>
      </c>
    </row>
    <row r="307" spans="1:23">
      <c r="A307" s="7" t="s">
        <v>289</v>
      </c>
      <c r="B307" s="6">
        <f t="shared" si="165"/>
        <v>0.30208333333333331</v>
      </c>
      <c r="C307" s="12">
        <f t="shared" si="166"/>
        <v>42385</v>
      </c>
      <c r="E307" s="6">
        <v>0.32291666666666669</v>
      </c>
      <c r="F307" s="19">
        <v>42385</v>
      </c>
      <c r="H307" s="13">
        <f t="shared" si="163"/>
        <v>30.000000000000053</v>
      </c>
      <c r="I307" s="3">
        <f t="shared" si="167"/>
        <v>0.50000000000000089</v>
      </c>
      <c r="J307" s="3">
        <f t="shared" si="168"/>
        <v>2.083333333333337E-2</v>
      </c>
      <c r="L307" s="9">
        <f t="shared" si="169"/>
        <v>46305</v>
      </c>
      <c r="M307" s="3">
        <f t="shared" si="170"/>
        <v>771.74999999999977</v>
      </c>
      <c r="N307" s="3">
        <f t="shared" si="171"/>
        <v>32.156249999999979</v>
      </c>
      <c r="P307" s="16">
        <f t="shared" si="164"/>
        <v>30.000000000000053</v>
      </c>
      <c r="Q307" s="3">
        <f t="shared" si="172"/>
        <v>0.50000000000000089</v>
      </c>
      <c r="R307" s="3">
        <f t="shared" si="173"/>
        <v>2.083333333333337E-2</v>
      </c>
      <c r="T307" s="9">
        <f t="shared" si="174"/>
        <v>44085</v>
      </c>
      <c r="U307" s="3">
        <f t="shared" si="175"/>
        <v>734.74999999999989</v>
      </c>
      <c r="V307" s="3">
        <f t="shared" si="176"/>
        <v>30.614583333333311</v>
      </c>
    </row>
    <row r="308" spans="1:23" ht="30">
      <c r="A308" s="40" t="s">
        <v>404</v>
      </c>
      <c r="B308" s="41">
        <f t="shared" si="165"/>
        <v>0.32291666666666669</v>
      </c>
      <c r="C308" s="42">
        <f t="shared" si="166"/>
        <v>42385</v>
      </c>
      <c r="D308" s="49"/>
      <c r="E308" s="41">
        <v>0.45833333333333331</v>
      </c>
      <c r="F308" s="42">
        <v>42385</v>
      </c>
      <c r="G308" s="49"/>
      <c r="H308" s="43">
        <f t="shared" si="163"/>
        <v>194.99999999999994</v>
      </c>
      <c r="I308" s="5">
        <f t="shared" si="167"/>
        <v>3.2499999999999991</v>
      </c>
      <c r="J308" s="5">
        <f t="shared" si="168"/>
        <v>0.13541666666666663</v>
      </c>
      <c r="K308" s="49"/>
      <c r="L308" s="10">
        <f t="shared" si="169"/>
        <v>46500</v>
      </c>
      <c r="M308" s="5">
        <f t="shared" si="170"/>
        <v>774.99999999999977</v>
      </c>
      <c r="N308" s="5">
        <f t="shared" si="171"/>
        <v>32.291666666666643</v>
      </c>
      <c r="O308" s="49"/>
      <c r="P308" s="44">
        <f t="shared" si="164"/>
        <v>194.99999999999994</v>
      </c>
      <c r="Q308" s="5">
        <f t="shared" si="172"/>
        <v>3.2499999999999991</v>
      </c>
      <c r="R308" s="5">
        <f t="shared" si="173"/>
        <v>0.13541666666666663</v>
      </c>
      <c r="S308" s="49"/>
      <c r="T308" s="10">
        <f t="shared" si="174"/>
        <v>44280</v>
      </c>
      <c r="U308" s="5">
        <f t="shared" si="175"/>
        <v>737.99999999999989</v>
      </c>
      <c r="V308" s="5">
        <f t="shared" si="176"/>
        <v>30.749999999999979</v>
      </c>
      <c r="W308" s="40"/>
    </row>
    <row r="309" spans="1:23">
      <c r="A309" s="7" t="s">
        <v>369</v>
      </c>
      <c r="B309" s="6">
        <f t="shared" si="165"/>
        <v>0.45833333333333331</v>
      </c>
      <c r="C309" s="12">
        <f t="shared" si="166"/>
        <v>42385</v>
      </c>
      <c r="E309" s="6">
        <v>0.54166666666666663</v>
      </c>
      <c r="F309" s="19">
        <v>42385</v>
      </c>
      <c r="H309" s="13">
        <f t="shared" si="163"/>
        <v>119.99999999999997</v>
      </c>
      <c r="I309" s="3">
        <f t="shared" si="167"/>
        <v>1.9999999999999996</v>
      </c>
      <c r="J309" s="3">
        <f t="shared" si="168"/>
        <v>8.3333333333333315E-2</v>
      </c>
      <c r="L309" s="9">
        <f t="shared" si="169"/>
        <v>46620</v>
      </c>
      <c r="M309" s="3">
        <f t="shared" si="170"/>
        <v>776.99999999999977</v>
      </c>
      <c r="N309" s="3">
        <f t="shared" si="171"/>
        <v>32.374999999999979</v>
      </c>
      <c r="P309" s="16">
        <f t="shared" si="164"/>
        <v>119.99999999999997</v>
      </c>
      <c r="Q309" s="3">
        <f t="shared" si="172"/>
        <v>1.9999999999999996</v>
      </c>
      <c r="R309" s="3">
        <f t="shared" si="173"/>
        <v>8.3333333333333315E-2</v>
      </c>
      <c r="T309" s="9">
        <f t="shared" si="174"/>
        <v>44400</v>
      </c>
      <c r="U309" s="3">
        <f t="shared" si="175"/>
        <v>739.99999999999989</v>
      </c>
      <c r="V309" s="3">
        <f t="shared" si="176"/>
        <v>30.833333333333311</v>
      </c>
      <c r="W309" s="7" t="s">
        <v>422</v>
      </c>
    </row>
    <row r="310" spans="1:23">
      <c r="A310" s="7" t="s">
        <v>264</v>
      </c>
      <c r="B310" s="6">
        <f t="shared" si="165"/>
        <v>0.54166666666666663</v>
      </c>
      <c r="C310" s="12">
        <f t="shared" si="166"/>
        <v>42385</v>
      </c>
      <c r="E310" s="6">
        <v>0.57291666666666663</v>
      </c>
      <c r="F310" s="19">
        <v>42385</v>
      </c>
      <c r="H310" s="13">
        <f t="shared" si="163"/>
        <v>45</v>
      </c>
      <c r="I310" s="3">
        <f t="shared" si="167"/>
        <v>0.75</v>
      </c>
      <c r="J310" s="3">
        <f t="shared" si="168"/>
        <v>3.125E-2</v>
      </c>
      <c r="L310" s="9">
        <f t="shared" si="169"/>
        <v>46665</v>
      </c>
      <c r="M310" s="3">
        <f t="shared" si="170"/>
        <v>777.74999999999977</v>
      </c>
      <c r="N310" s="3">
        <f t="shared" si="171"/>
        <v>32.406249999999979</v>
      </c>
      <c r="P310" s="16">
        <f t="shared" si="164"/>
        <v>45</v>
      </c>
      <c r="Q310" s="3">
        <f t="shared" si="172"/>
        <v>0.75</v>
      </c>
      <c r="R310" s="3">
        <f t="shared" si="173"/>
        <v>3.125E-2</v>
      </c>
      <c r="T310" s="9">
        <f t="shared" si="174"/>
        <v>44445</v>
      </c>
      <c r="U310" s="3">
        <f t="shared" si="175"/>
        <v>740.74999999999989</v>
      </c>
      <c r="V310" s="3">
        <f t="shared" si="176"/>
        <v>30.864583333333311</v>
      </c>
    </row>
    <row r="311" spans="1:23" ht="30">
      <c r="A311" s="7" t="s">
        <v>405</v>
      </c>
      <c r="B311" s="6">
        <f t="shared" si="165"/>
        <v>0.57291666666666663</v>
      </c>
      <c r="C311" s="12">
        <f t="shared" si="166"/>
        <v>42385</v>
      </c>
      <c r="E311" s="6">
        <v>0.60416666666666663</v>
      </c>
      <c r="F311" s="19">
        <v>42385</v>
      </c>
      <c r="H311" s="13">
        <f t="shared" si="163"/>
        <v>45</v>
      </c>
      <c r="I311" s="3">
        <f t="shared" si="167"/>
        <v>0.75</v>
      </c>
      <c r="J311" s="3">
        <f t="shared" si="168"/>
        <v>3.125E-2</v>
      </c>
      <c r="L311" s="9">
        <f t="shared" si="169"/>
        <v>46710</v>
      </c>
      <c r="M311" s="3">
        <f t="shared" si="170"/>
        <v>778.49999999999977</v>
      </c>
      <c r="N311" s="3">
        <f t="shared" si="171"/>
        <v>32.437499999999979</v>
      </c>
      <c r="P311" s="16">
        <f t="shared" si="164"/>
        <v>45</v>
      </c>
      <c r="Q311" s="3">
        <f t="shared" si="172"/>
        <v>0.75</v>
      </c>
      <c r="R311" s="3">
        <f t="shared" si="173"/>
        <v>3.125E-2</v>
      </c>
      <c r="T311" s="9">
        <f t="shared" si="174"/>
        <v>44490</v>
      </c>
      <c r="U311" s="3">
        <f t="shared" si="175"/>
        <v>741.49999999999989</v>
      </c>
      <c r="V311" s="3">
        <f t="shared" si="176"/>
        <v>30.895833333333311</v>
      </c>
      <c r="W311" s="7" t="s">
        <v>406</v>
      </c>
    </row>
    <row r="312" spans="1:23">
      <c r="A312" s="7" t="s">
        <v>377</v>
      </c>
      <c r="B312" s="6">
        <f t="shared" si="165"/>
        <v>0.60416666666666663</v>
      </c>
      <c r="C312" s="12">
        <f t="shared" si="166"/>
        <v>42385</v>
      </c>
      <c r="E312" s="6">
        <v>0.63541666666666663</v>
      </c>
      <c r="F312" s="19">
        <v>42385</v>
      </c>
      <c r="H312" s="13">
        <f t="shared" si="163"/>
        <v>45</v>
      </c>
      <c r="I312" s="3">
        <f t="shared" si="167"/>
        <v>0.75</v>
      </c>
      <c r="J312" s="3">
        <f t="shared" si="168"/>
        <v>3.125E-2</v>
      </c>
      <c r="L312" s="9">
        <f t="shared" si="169"/>
        <v>46755</v>
      </c>
      <c r="M312" s="3">
        <f t="shared" si="170"/>
        <v>779.24999999999977</v>
      </c>
      <c r="N312" s="3">
        <f t="shared" si="171"/>
        <v>32.468749999999979</v>
      </c>
      <c r="P312" s="16">
        <f t="shared" si="164"/>
        <v>45</v>
      </c>
      <c r="Q312" s="3">
        <f t="shared" si="172"/>
        <v>0.75</v>
      </c>
      <c r="R312" s="3">
        <f t="shared" si="173"/>
        <v>3.125E-2</v>
      </c>
      <c r="T312" s="9">
        <f t="shared" si="174"/>
        <v>44535</v>
      </c>
      <c r="U312" s="3">
        <f t="shared" si="175"/>
        <v>742.24999999999989</v>
      </c>
      <c r="V312" s="3">
        <f t="shared" si="176"/>
        <v>30.927083333333311</v>
      </c>
    </row>
    <row r="313" spans="1:23">
      <c r="A313" s="7" t="s">
        <v>407</v>
      </c>
      <c r="B313" s="6">
        <f t="shared" si="165"/>
        <v>0.63541666666666663</v>
      </c>
      <c r="C313" s="12">
        <f t="shared" si="166"/>
        <v>42385</v>
      </c>
      <c r="E313" s="6">
        <v>0.69791666666666663</v>
      </c>
      <c r="F313" s="19">
        <v>42385</v>
      </c>
      <c r="H313" s="13">
        <f t="shared" si="163"/>
        <v>90</v>
      </c>
      <c r="I313" s="3">
        <f t="shared" si="167"/>
        <v>1.5</v>
      </c>
      <c r="J313" s="3">
        <f t="shared" si="168"/>
        <v>6.25E-2</v>
      </c>
      <c r="L313" s="9">
        <f t="shared" si="169"/>
        <v>46845</v>
      </c>
      <c r="M313" s="3">
        <f t="shared" si="170"/>
        <v>780.74999999999977</v>
      </c>
      <c r="N313" s="3">
        <f t="shared" si="171"/>
        <v>32.531249999999979</v>
      </c>
      <c r="P313" s="16">
        <f t="shared" si="164"/>
        <v>90</v>
      </c>
      <c r="Q313" s="3">
        <f t="shared" si="172"/>
        <v>1.5</v>
      </c>
      <c r="R313" s="3">
        <f t="shared" si="173"/>
        <v>6.25E-2</v>
      </c>
      <c r="T313" s="9">
        <f t="shared" si="174"/>
        <v>44625</v>
      </c>
      <c r="U313" s="3">
        <f t="shared" si="175"/>
        <v>743.74999999999989</v>
      </c>
      <c r="V313" s="3">
        <f t="shared" si="176"/>
        <v>30.989583333333311</v>
      </c>
    </row>
    <row r="314" spans="1:23">
      <c r="A314" s="7" t="s">
        <v>364</v>
      </c>
      <c r="B314" s="6">
        <f t="shared" si="165"/>
        <v>0.69791666666666663</v>
      </c>
      <c r="C314" s="12">
        <f t="shared" si="166"/>
        <v>42385</v>
      </c>
      <c r="E314" s="6">
        <v>0.71875</v>
      </c>
      <c r="F314" s="19">
        <v>42385</v>
      </c>
      <c r="H314" s="13">
        <f t="shared" si="163"/>
        <v>30.000000000000053</v>
      </c>
      <c r="I314" s="3">
        <f t="shared" si="167"/>
        <v>0.50000000000000089</v>
      </c>
      <c r="J314" s="3">
        <f t="shared" si="168"/>
        <v>2.083333333333337E-2</v>
      </c>
      <c r="L314" s="9">
        <f t="shared" si="169"/>
        <v>46875</v>
      </c>
      <c r="M314" s="3">
        <f t="shared" si="170"/>
        <v>781.24999999999977</v>
      </c>
      <c r="N314" s="3">
        <f t="shared" si="171"/>
        <v>32.552083333333314</v>
      </c>
      <c r="P314" s="16">
        <f t="shared" si="164"/>
        <v>30.000000000000053</v>
      </c>
      <c r="Q314" s="3">
        <f t="shared" si="172"/>
        <v>0.50000000000000089</v>
      </c>
      <c r="R314" s="3">
        <f t="shared" si="173"/>
        <v>2.083333333333337E-2</v>
      </c>
      <c r="T314" s="9">
        <f t="shared" si="174"/>
        <v>44655</v>
      </c>
      <c r="U314" s="3">
        <f t="shared" si="175"/>
        <v>744.24999999999989</v>
      </c>
      <c r="V314" s="3">
        <f t="shared" si="176"/>
        <v>31.010416666666643</v>
      </c>
    </row>
    <row r="315" spans="1:23">
      <c r="A315" s="7" t="s">
        <v>408</v>
      </c>
      <c r="B315" s="6">
        <f t="shared" si="165"/>
        <v>0.71875</v>
      </c>
      <c r="C315" s="12">
        <f t="shared" si="166"/>
        <v>42385</v>
      </c>
      <c r="E315" s="6">
        <v>0.77083333333333337</v>
      </c>
      <c r="F315" s="19">
        <v>42385</v>
      </c>
      <c r="H315" s="13">
        <f t="shared" si="163"/>
        <v>75.000000000000057</v>
      </c>
      <c r="I315" s="3">
        <f t="shared" si="167"/>
        <v>1.2500000000000009</v>
      </c>
      <c r="J315" s="3">
        <f t="shared" si="168"/>
        <v>5.208333333333337E-2</v>
      </c>
      <c r="L315" s="9">
        <f t="shared" si="169"/>
        <v>46950</v>
      </c>
      <c r="M315" s="3">
        <f t="shared" si="170"/>
        <v>782.49999999999977</v>
      </c>
      <c r="N315" s="3">
        <f t="shared" si="171"/>
        <v>32.60416666666665</v>
      </c>
      <c r="P315" s="16">
        <f t="shared" si="164"/>
        <v>75.000000000000057</v>
      </c>
      <c r="Q315" s="3">
        <f t="shared" si="172"/>
        <v>1.2500000000000009</v>
      </c>
      <c r="R315" s="3">
        <f t="shared" si="173"/>
        <v>5.208333333333337E-2</v>
      </c>
      <c r="T315" s="9">
        <f t="shared" si="174"/>
        <v>44730</v>
      </c>
      <c r="U315" s="3">
        <f t="shared" si="175"/>
        <v>745.49999999999989</v>
      </c>
      <c r="V315" s="3">
        <f t="shared" si="176"/>
        <v>31.062499999999975</v>
      </c>
    </row>
    <row r="316" spans="1:23" ht="30">
      <c r="A316" s="7" t="s">
        <v>409</v>
      </c>
      <c r="B316" s="6">
        <f t="shared" si="165"/>
        <v>0.77083333333333337</v>
      </c>
      <c r="C316" s="12">
        <f t="shared" si="166"/>
        <v>42385</v>
      </c>
      <c r="E316" s="6">
        <v>1.7361111111111112E-2</v>
      </c>
      <c r="F316" s="19">
        <v>42386</v>
      </c>
      <c r="H316" s="13">
        <f t="shared" si="163"/>
        <v>355</v>
      </c>
      <c r="I316" s="3">
        <f t="shared" si="167"/>
        <v>5.916666666666667</v>
      </c>
      <c r="J316" s="3">
        <f t="shared" si="168"/>
        <v>0.24652777777777779</v>
      </c>
      <c r="L316" s="9">
        <f t="shared" si="169"/>
        <v>47305</v>
      </c>
      <c r="M316" s="3">
        <f t="shared" si="170"/>
        <v>788.4166666666664</v>
      </c>
      <c r="N316" s="3">
        <f t="shared" si="171"/>
        <v>32.850694444444429</v>
      </c>
      <c r="P316" s="16">
        <f t="shared" si="164"/>
        <v>355</v>
      </c>
      <c r="Q316" s="3">
        <f t="shared" si="172"/>
        <v>5.916666666666667</v>
      </c>
      <c r="R316" s="3">
        <f t="shared" si="173"/>
        <v>0.24652777777777779</v>
      </c>
      <c r="T316" s="9">
        <f t="shared" si="174"/>
        <v>45085</v>
      </c>
      <c r="U316" s="3">
        <f t="shared" si="175"/>
        <v>751.41666666666652</v>
      </c>
      <c r="V316" s="3">
        <f t="shared" si="176"/>
        <v>31.309027777777754</v>
      </c>
      <c r="W316" s="7" t="s">
        <v>414</v>
      </c>
    </row>
    <row r="317" spans="1:23">
      <c r="A317" s="7" t="s">
        <v>410</v>
      </c>
      <c r="B317" s="6">
        <f t="shared" si="165"/>
        <v>1.7361111111111112E-2</v>
      </c>
      <c r="C317" s="12">
        <f t="shared" si="166"/>
        <v>42386</v>
      </c>
      <c r="E317" s="6">
        <v>0.27430555555555552</v>
      </c>
      <c r="F317" s="19">
        <v>42386</v>
      </c>
      <c r="H317" s="13">
        <f t="shared" si="163"/>
        <v>369.99999999999994</v>
      </c>
      <c r="I317" s="3">
        <f t="shared" si="167"/>
        <v>6.1666666666666661</v>
      </c>
      <c r="J317" s="3">
        <f t="shared" si="168"/>
        <v>0.25694444444444442</v>
      </c>
      <c r="L317" s="9">
        <f t="shared" si="169"/>
        <v>47675</v>
      </c>
      <c r="M317" s="3">
        <f t="shared" si="170"/>
        <v>794.58333333333303</v>
      </c>
      <c r="N317" s="3">
        <f t="shared" si="171"/>
        <v>33.107638888888872</v>
      </c>
      <c r="P317" s="16">
        <f t="shared" si="164"/>
        <v>369.99999999999994</v>
      </c>
      <c r="Q317" s="3">
        <f t="shared" si="172"/>
        <v>6.1666666666666661</v>
      </c>
      <c r="R317" s="3">
        <f t="shared" si="173"/>
        <v>0.25694444444444442</v>
      </c>
      <c r="T317" s="9">
        <f t="shared" si="174"/>
        <v>45455</v>
      </c>
      <c r="U317" s="3">
        <f t="shared" si="175"/>
        <v>757.58333333333314</v>
      </c>
      <c r="V317" s="3">
        <f t="shared" si="176"/>
        <v>31.565972222222197</v>
      </c>
      <c r="W317" s="7" t="s">
        <v>415</v>
      </c>
    </row>
    <row r="318" spans="1:23">
      <c r="A318" s="7" t="s">
        <v>411</v>
      </c>
      <c r="B318" s="6">
        <f t="shared" si="165"/>
        <v>0.27430555555555552</v>
      </c>
      <c r="C318" s="12">
        <f t="shared" si="166"/>
        <v>42386</v>
      </c>
      <c r="E318" s="6">
        <v>0.53472222222222221</v>
      </c>
      <c r="F318" s="19">
        <v>42386</v>
      </c>
      <c r="H318" s="13">
        <f t="shared" si="163"/>
        <v>375</v>
      </c>
      <c r="I318" s="3">
        <f t="shared" si="167"/>
        <v>6.25</v>
      </c>
      <c r="J318" s="3">
        <f t="shared" si="168"/>
        <v>0.26041666666666669</v>
      </c>
      <c r="L318" s="9">
        <f t="shared" si="169"/>
        <v>48050</v>
      </c>
      <c r="M318" s="3">
        <f t="shared" si="170"/>
        <v>800.83333333333303</v>
      </c>
      <c r="N318" s="3">
        <f t="shared" si="171"/>
        <v>33.368055555555536</v>
      </c>
      <c r="P318" s="16">
        <f t="shared" si="164"/>
        <v>375</v>
      </c>
      <c r="Q318" s="3">
        <f t="shared" si="172"/>
        <v>6.25</v>
      </c>
      <c r="R318" s="3">
        <f t="shared" si="173"/>
        <v>0.26041666666666669</v>
      </c>
      <c r="T318" s="9">
        <f t="shared" si="174"/>
        <v>45830</v>
      </c>
      <c r="U318" s="3">
        <f t="shared" si="175"/>
        <v>763.83333333333314</v>
      </c>
      <c r="V318" s="3">
        <f t="shared" si="176"/>
        <v>31.826388888888864</v>
      </c>
      <c r="W318" s="7" t="s">
        <v>416</v>
      </c>
    </row>
    <row r="319" spans="1:23">
      <c r="A319" s="37" t="s">
        <v>412</v>
      </c>
      <c r="B319" s="6">
        <f t="shared" si="165"/>
        <v>0.53472222222222221</v>
      </c>
      <c r="C319" s="12">
        <f t="shared" si="166"/>
        <v>42386</v>
      </c>
      <c r="E319" s="6">
        <v>0.67708333333333337</v>
      </c>
      <c r="F319" s="19">
        <v>42386</v>
      </c>
      <c r="H319" s="13">
        <f t="shared" si="163"/>
        <v>205.00000000000006</v>
      </c>
      <c r="I319" s="3">
        <f t="shared" si="167"/>
        <v>3.4166666666666674</v>
      </c>
      <c r="J319" s="3">
        <f t="shared" si="168"/>
        <v>0.14236111111111113</v>
      </c>
      <c r="L319" s="9">
        <f t="shared" si="169"/>
        <v>48255</v>
      </c>
      <c r="M319" s="3">
        <f t="shared" si="170"/>
        <v>804.24999999999966</v>
      </c>
      <c r="N319" s="3">
        <f t="shared" si="171"/>
        <v>33.51041666666665</v>
      </c>
      <c r="P319" s="16">
        <f t="shared" si="164"/>
        <v>205.00000000000006</v>
      </c>
      <c r="Q319" s="3">
        <f t="shared" si="172"/>
        <v>3.4166666666666674</v>
      </c>
      <c r="R319" s="3">
        <f t="shared" si="173"/>
        <v>0.14236111111111113</v>
      </c>
      <c r="T319" s="9">
        <f t="shared" si="174"/>
        <v>46035</v>
      </c>
      <c r="U319" s="3">
        <f t="shared" si="175"/>
        <v>767.24999999999977</v>
      </c>
      <c r="V319" s="3">
        <f t="shared" si="176"/>
        <v>31.968749999999975</v>
      </c>
      <c r="W319" s="7" t="s">
        <v>417</v>
      </c>
    </row>
    <row r="320" spans="1:23" ht="30">
      <c r="A320" s="37" t="s">
        <v>413</v>
      </c>
      <c r="B320" s="6">
        <f t="shared" si="165"/>
        <v>0.67708333333333337</v>
      </c>
      <c r="C320" s="12">
        <f t="shared" si="166"/>
        <v>42386</v>
      </c>
      <c r="E320" s="6">
        <v>0.92708333333333337</v>
      </c>
      <c r="F320" s="19">
        <v>42386</v>
      </c>
      <c r="H320" s="13">
        <f t="shared" si="163"/>
        <v>360</v>
      </c>
      <c r="I320" s="3">
        <f t="shared" si="167"/>
        <v>6</v>
      </c>
      <c r="J320" s="3">
        <f t="shared" si="168"/>
        <v>0.25</v>
      </c>
      <c r="L320" s="9">
        <f t="shared" si="169"/>
        <v>48615</v>
      </c>
      <c r="M320" s="3">
        <f t="shared" si="170"/>
        <v>810.24999999999966</v>
      </c>
      <c r="N320" s="3">
        <f t="shared" si="171"/>
        <v>33.76041666666665</v>
      </c>
      <c r="P320" s="16">
        <f t="shared" si="164"/>
        <v>360</v>
      </c>
      <c r="Q320" s="3">
        <f t="shared" si="172"/>
        <v>6</v>
      </c>
      <c r="R320" s="3">
        <f t="shared" si="173"/>
        <v>0.25</v>
      </c>
      <c r="T320" s="9">
        <f t="shared" si="174"/>
        <v>46395</v>
      </c>
      <c r="U320" s="3">
        <f t="shared" si="175"/>
        <v>773.24999999999977</v>
      </c>
      <c r="V320" s="3">
        <f t="shared" si="176"/>
        <v>32.218749999999972</v>
      </c>
      <c r="W320" s="7" t="s">
        <v>419</v>
      </c>
    </row>
    <row r="321" spans="1:23">
      <c r="A321" s="7" t="s">
        <v>418</v>
      </c>
      <c r="B321" s="6">
        <f t="shared" si="165"/>
        <v>0.92708333333333337</v>
      </c>
      <c r="C321" s="12">
        <f t="shared" si="166"/>
        <v>42386</v>
      </c>
      <c r="E321" s="6">
        <v>0.94791666666666663</v>
      </c>
      <c r="F321" s="19">
        <v>42386</v>
      </c>
      <c r="H321" s="13">
        <f t="shared" si="163"/>
        <v>29.999999999999893</v>
      </c>
      <c r="I321" s="3">
        <f t="shared" si="167"/>
        <v>0.49999999999999822</v>
      </c>
      <c r="J321" s="3">
        <f t="shared" si="168"/>
        <v>2.0833333333333259E-2</v>
      </c>
      <c r="L321" s="9">
        <f t="shared" si="169"/>
        <v>48645</v>
      </c>
      <c r="M321" s="3">
        <f t="shared" si="170"/>
        <v>810.74999999999966</v>
      </c>
      <c r="N321" s="3">
        <f t="shared" si="171"/>
        <v>33.781249999999986</v>
      </c>
      <c r="P321" s="16">
        <f t="shared" si="164"/>
        <v>29.999999999999893</v>
      </c>
      <c r="Q321" s="3">
        <f t="shared" si="172"/>
        <v>0.49999999999999822</v>
      </c>
      <c r="R321" s="3">
        <f t="shared" si="173"/>
        <v>2.0833333333333259E-2</v>
      </c>
      <c r="T321" s="9">
        <f t="shared" si="174"/>
        <v>46425</v>
      </c>
      <c r="U321" s="3">
        <f t="shared" si="175"/>
        <v>773.74999999999977</v>
      </c>
      <c r="V321" s="3">
        <f t="shared" si="176"/>
        <v>32.239583333333307</v>
      </c>
    </row>
    <row r="322" spans="1:23">
      <c r="A322" s="7" t="s">
        <v>289</v>
      </c>
      <c r="B322" s="6">
        <f t="shared" si="165"/>
        <v>0.94791666666666663</v>
      </c>
      <c r="C322" s="12">
        <f t="shared" si="166"/>
        <v>42386</v>
      </c>
      <c r="E322" s="6">
        <v>0.96875</v>
      </c>
      <c r="F322" s="19">
        <v>42386</v>
      </c>
      <c r="H322" s="13">
        <f t="shared" si="163"/>
        <v>30.000000000000053</v>
      </c>
      <c r="I322" s="3">
        <f t="shared" si="167"/>
        <v>0.50000000000000089</v>
      </c>
      <c r="J322" s="3">
        <f t="shared" si="168"/>
        <v>2.083333333333337E-2</v>
      </c>
      <c r="L322" s="9">
        <f t="shared" si="169"/>
        <v>48675</v>
      </c>
      <c r="M322" s="3">
        <f t="shared" si="170"/>
        <v>811.24999999999966</v>
      </c>
      <c r="N322" s="3">
        <f t="shared" si="171"/>
        <v>33.802083333333321</v>
      </c>
      <c r="P322" s="16">
        <f t="shared" si="164"/>
        <v>30.000000000000053</v>
      </c>
      <c r="Q322" s="3">
        <f t="shared" si="172"/>
        <v>0.50000000000000089</v>
      </c>
      <c r="R322" s="3">
        <f t="shared" si="173"/>
        <v>2.083333333333337E-2</v>
      </c>
      <c r="T322" s="9">
        <f t="shared" si="174"/>
        <v>46455</v>
      </c>
      <c r="U322" s="3">
        <f t="shared" si="175"/>
        <v>774.24999999999977</v>
      </c>
      <c r="V322" s="3">
        <f t="shared" si="176"/>
        <v>32.260416666666643</v>
      </c>
    </row>
    <row r="323" spans="1:23" ht="30">
      <c r="A323" s="40" t="s">
        <v>420</v>
      </c>
      <c r="B323" s="41">
        <f t="shared" si="165"/>
        <v>0.96875</v>
      </c>
      <c r="C323" s="42">
        <f t="shared" si="166"/>
        <v>42386</v>
      </c>
      <c r="D323" s="50"/>
      <c r="E323" s="41">
        <v>0.11458333333333333</v>
      </c>
      <c r="F323" s="42">
        <v>42387</v>
      </c>
      <c r="G323" s="50"/>
      <c r="H323" s="43">
        <f t="shared" si="163"/>
        <v>210</v>
      </c>
      <c r="I323" s="5">
        <f t="shared" si="167"/>
        <v>3.5</v>
      </c>
      <c r="J323" s="5">
        <f t="shared" si="168"/>
        <v>0.14583333333333334</v>
      </c>
      <c r="K323" s="50"/>
      <c r="L323" s="10">
        <f t="shared" si="169"/>
        <v>48885</v>
      </c>
      <c r="M323" s="5">
        <f t="shared" si="170"/>
        <v>814.74999999999966</v>
      </c>
      <c r="N323" s="5">
        <f t="shared" si="171"/>
        <v>33.947916666666657</v>
      </c>
      <c r="O323" s="50"/>
      <c r="P323" s="44">
        <f t="shared" si="164"/>
        <v>210</v>
      </c>
      <c r="Q323" s="5">
        <f t="shared" si="172"/>
        <v>3.5</v>
      </c>
      <c r="R323" s="5">
        <f t="shared" si="173"/>
        <v>0.14583333333333334</v>
      </c>
      <c r="S323" s="50"/>
      <c r="T323" s="10">
        <f t="shared" si="174"/>
        <v>46665</v>
      </c>
      <c r="U323" s="5">
        <f t="shared" si="175"/>
        <v>777.74999999999977</v>
      </c>
      <c r="V323" s="5">
        <f t="shared" si="176"/>
        <v>32.406249999999979</v>
      </c>
      <c r="W323" s="40"/>
    </row>
    <row r="324" spans="1:23">
      <c r="A324" s="7" t="s">
        <v>421</v>
      </c>
      <c r="B324" s="6">
        <f t="shared" si="165"/>
        <v>0.11458333333333333</v>
      </c>
      <c r="C324" s="12">
        <f t="shared" si="166"/>
        <v>42387</v>
      </c>
      <c r="E324" s="6">
        <v>0.17708333333333334</v>
      </c>
      <c r="F324" s="19">
        <v>42387</v>
      </c>
      <c r="H324" s="13">
        <f t="shared" si="163"/>
        <v>90.000000000000014</v>
      </c>
      <c r="I324" s="3">
        <f t="shared" si="167"/>
        <v>1.5000000000000002</v>
      </c>
      <c r="J324" s="3">
        <f t="shared" si="168"/>
        <v>6.2500000000000014E-2</v>
      </c>
      <c r="L324" s="9">
        <f t="shared" si="169"/>
        <v>48975</v>
      </c>
      <c r="M324" s="3">
        <f t="shared" si="170"/>
        <v>816.24999999999966</v>
      </c>
      <c r="N324" s="3">
        <f t="shared" si="171"/>
        <v>34.010416666666657</v>
      </c>
      <c r="P324" s="16">
        <f t="shared" si="164"/>
        <v>90.000000000000014</v>
      </c>
      <c r="Q324" s="3">
        <f t="shared" si="172"/>
        <v>1.5000000000000002</v>
      </c>
      <c r="R324" s="3">
        <f t="shared" si="173"/>
        <v>6.2500000000000014E-2</v>
      </c>
      <c r="T324" s="9">
        <f t="shared" si="174"/>
        <v>46755</v>
      </c>
      <c r="U324" s="3">
        <f t="shared" si="175"/>
        <v>779.24999999999977</v>
      </c>
      <c r="V324" s="3">
        <f t="shared" si="176"/>
        <v>32.468749999999979</v>
      </c>
      <c r="W324" s="7" t="s">
        <v>439</v>
      </c>
    </row>
    <row r="325" spans="1:23">
      <c r="A325" s="7" t="s">
        <v>264</v>
      </c>
      <c r="B325" s="6">
        <f t="shared" si="165"/>
        <v>0.17708333333333334</v>
      </c>
      <c r="C325" s="12">
        <f t="shared" si="166"/>
        <v>42387</v>
      </c>
      <c r="E325" s="6">
        <v>0.19791666666666666</v>
      </c>
      <c r="F325" s="19">
        <v>42387</v>
      </c>
      <c r="H325" s="13">
        <f t="shared" si="163"/>
        <v>29.999999999999972</v>
      </c>
      <c r="I325" s="3">
        <f t="shared" si="167"/>
        <v>0.4999999999999995</v>
      </c>
      <c r="J325" s="3">
        <f t="shared" si="168"/>
        <v>2.0833333333333311E-2</v>
      </c>
      <c r="L325" s="9">
        <f t="shared" si="169"/>
        <v>49005</v>
      </c>
      <c r="M325" s="3">
        <f t="shared" si="170"/>
        <v>816.74999999999966</v>
      </c>
      <c r="N325" s="3">
        <f t="shared" si="171"/>
        <v>34.031249999999993</v>
      </c>
      <c r="P325" s="16">
        <f t="shared" si="164"/>
        <v>29.999999999999972</v>
      </c>
      <c r="Q325" s="3">
        <f t="shared" si="172"/>
        <v>0.4999999999999995</v>
      </c>
      <c r="R325" s="3">
        <f t="shared" si="173"/>
        <v>2.0833333333333311E-2</v>
      </c>
      <c r="T325" s="9">
        <f t="shared" si="174"/>
        <v>46785</v>
      </c>
      <c r="U325" s="3">
        <f t="shared" si="175"/>
        <v>779.74999999999977</v>
      </c>
      <c r="V325" s="3">
        <f t="shared" si="176"/>
        <v>32.489583333333314</v>
      </c>
    </row>
    <row r="326" spans="1:23">
      <c r="A326" s="7" t="s">
        <v>423</v>
      </c>
      <c r="B326" s="6">
        <f t="shared" si="165"/>
        <v>0.19791666666666666</v>
      </c>
      <c r="C326" s="12">
        <f t="shared" si="166"/>
        <v>42387</v>
      </c>
      <c r="E326" s="6">
        <v>0.21875</v>
      </c>
      <c r="F326" s="19">
        <v>42387</v>
      </c>
      <c r="H326" s="13">
        <f t="shared" si="163"/>
        <v>30.000000000000014</v>
      </c>
      <c r="I326" s="3">
        <f t="shared" si="167"/>
        <v>0.50000000000000022</v>
      </c>
      <c r="J326" s="3">
        <f t="shared" si="168"/>
        <v>2.0833333333333343E-2</v>
      </c>
      <c r="L326" s="9">
        <f t="shared" si="169"/>
        <v>49035</v>
      </c>
      <c r="M326" s="3">
        <f t="shared" si="170"/>
        <v>817.24999999999966</v>
      </c>
      <c r="N326" s="3">
        <f t="shared" si="171"/>
        <v>34.052083333333329</v>
      </c>
      <c r="P326" s="16">
        <f t="shared" si="164"/>
        <v>30.000000000000014</v>
      </c>
      <c r="Q326" s="3">
        <f t="shared" si="172"/>
        <v>0.50000000000000022</v>
      </c>
      <c r="R326" s="3">
        <f t="shared" si="173"/>
        <v>2.0833333333333343E-2</v>
      </c>
      <c r="T326" s="9">
        <f t="shared" si="174"/>
        <v>46815</v>
      </c>
      <c r="U326" s="3">
        <f t="shared" si="175"/>
        <v>780.24999999999977</v>
      </c>
      <c r="V326" s="3">
        <f t="shared" si="176"/>
        <v>32.51041666666665</v>
      </c>
    </row>
    <row r="327" spans="1:23">
      <c r="A327" s="7" t="s">
        <v>424</v>
      </c>
      <c r="B327" s="6">
        <f t="shared" si="165"/>
        <v>0.21875</v>
      </c>
      <c r="C327" s="12">
        <f t="shared" si="166"/>
        <v>42387</v>
      </c>
      <c r="E327" s="6">
        <v>0.22916666666666666</v>
      </c>
      <c r="F327" s="19">
        <v>42387</v>
      </c>
      <c r="H327" s="13">
        <f t="shared" si="163"/>
        <v>14.999999999999986</v>
      </c>
      <c r="I327" s="3">
        <f t="shared" si="167"/>
        <v>0.24999999999999975</v>
      </c>
      <c r="J327" s="3">
        <f t="shared" si="168"/>
        <v>1.0416666666666656E-2</v>
      </c>
      <c r="L327" s="9">
        <f t="shared" si="169"/>
        <v>49050</v>
      </c>
      <c r="M327" s="3">
        <f t="shared" si="170"/>
        <v>817.49999999999966</v>
      </c>
      <c r="N327" s="3">
        <f t="shared" si="171"/>
        <v>34.062499999999993</v>
      </c>
      <c r="P327" s="16">
        <f t="shared" si="164"/>
        <v>14.999999999999986</v>
      </c>
      <c r="Q327" s="3">
        <f t="shared" si="172"/>
        <v>0.24999999999999975</v>
      </c>
      <c r="R327" s="3">
        <f t="shared" si="173"/>
        <v>1.0416666666666656E-2</v>
      </c>
      <c r="T327" s="9">
        <f t="shared" si="174"/>
        <v>46830</v>
      </c>
      <c r="U327" s="3">
        <f t="shared" si="175"/>
        <v>780.49999999999977</v>
      </c>
      <c r="V327" s="3">
        <f t="shared" si="176"/>
        <v>32.520833333333314</v>
      </c>
    </row>
    <row r="328" spans="1:23">
      <c r="A328" s="7" t="s">
        <v>425</v>
      </c>
      <c r="B328" s="6">
        <f t="shared" si="165"/>
        <v>0.22916666666666666</v>
      </c>
      <c r="C328" s="12">
        <f t="shared" si="166"/>
        <v>42387</v>
      </c>
      <c r="E328" s="6">
        <v>0.23958333333333334</v>
      </c>
      <c r="F328" s="19">
        <v>42387</v>
      </c>
      <c r="H328" s="13">
        <f t="shared" ref="H328:H391" si="177">(($F328-$C328)*1440)+(($E328-$B328)*1440)</f>
        <v>15.000000000000027</v>
      </c>
      <c r="I328" s="3">
        <f t="shared" si="167"/>
        <v>0.25000000000000044</v>
      </c>
      <c r="J328" s="3">
        <f t="shared" si="168"/>
        <v>1.0416666666666685E-2</v>
      </c>
      <c r="L328" s="9">
        <f t="shared" si="169"/>
        <v>49065</v>
      </c>
      <c r="M328" s="3">
        <f t="shared" si="170"/>
        <v>817.74999999999966</v>
      </c>
      <c r="N328" s="3">
        <f t="shared" si="171"/>
        <v>34.072916666666657</v>
      </c>
      <c r="P328" s="16">
        <f t="shared" si="164"/>
        <v>15.000000000000027</v>
      </c>
      <c r="Q328" s="3">
        <f t="shared" si="172"/>
        <v>0.25000000000000044</v>
      </c>
      <c r="R328" s="3">
        <f t="shared" si="173"/>
        <v>1.0416666666666685E-2</v>
      </c>
      <c r="T328" s="9">
        <f t="shared" si="174"/>
        <v>46845</v>
      </c>
      <c r="U328" s="3">
        <f t="shared" si="175"/>
        <v>780.74999999999977</v>
      </c>
      <c r="V328" s="3">
        <f t="shared" si="176"/>
        <v>32.531249999999979</v>
      </c>
    </row>
    <row r="329" spans="1:23" ht="30">
      <c r="A329" s="7" t="s">
        <v>426</v>
      </c>
      <c r="B329" s="6">
        <f t="shared" si="165"/>
        <v>0.23958333333333334</v>
      </c>
      <c r="C329" s="12">
        <f t="shared" si="166"/>
        <v>42387</v>
      </c>
      <c r="E329" s="6">
        <v>0.30208333333333331</v>
      </c>
      <c r="F329" s="19">
        <v>42387</v>
      </c>
      <c r="H329" s="13">
        <f t="shared" si="177"/>
        <v>89.999999999999957</v>
      </c>
      <c r="I329" s="3">
        <f t="shared" si="167"/>
        <v>1.4999999999999993</v>
      </c>
      <c r="J329" s="3">
        <f t="shared" si="168"/>
        <v>6.2499999999999972E-2</v>
      </c>
      <c r="L329" s="9">
        <f t="shared" si="169"/>
        <v>49155</v>
      </c>
      <c r="M329" s="3">
        <f t="shared" si="170"/>
        <v>819.24999999999966</v>
      </c>
      <c r="N329" s="3">
        <f t="shared" si="171"/>
        <v>34.135416666666657</v>
      </c>
      <c r="P329" s="16">
        <f t="shared" si="164"/>
        <v>89.999999999999957</v>
      </c>
      <c r="Q329" s="3">
        <f t="shared" si="172"/>
        <v>1.4999999999999993</v>
      </c>
      <c r="R329" s="3">
        <f t="shared" si="173"/>
        <v>6.2499999999999972E-2</v>
      </c>
      <c r="T329" s="9">
        <f t="shared" si="174"/>
        <v>46935</v>
      </c>
      <c r="U329" s="3">
        <f t="shared" si="175"/>
        <v>782.24999999999977</v>
      </c>
      <c r="V329" s="3">
        <f t="shared" si="176"/>
        <v>32.593749999999979</v>
      </c>
      <c r="W329" s="7" t="s">
        <v>427</v>
      </c>
    </row>
    <row r="330" spans="1:23">
      <c r="A330" s="7" t="s">
        <v>377</v>
      </c>
      <c r="B330" s="6">
        <f t="shared" si="165"/>
        <v>0.30208333333333331</v>
      </c>
      <c r="C330" s="12">
        <f t="shared" si="166"/>
        <v>42387</v>
      </c>
      <c r="E330" s="6">
        <v>0.32291666666666669</v>
      </c>
      <c r="F330" s="19">
        <v>42387</v>
      </c>
      <c r="H330" s="13">
        <f t="shared" si="177"/>
        <v>30.000000000000053</v>
      </c>
      <c r="I330" s="3">
        <f t="shared" si="167"/>
        <v>0.50000000000000089</v>
      </c>
      <c r="J330" s="3">
        <f t="shared" si="168"/>
        <v>2.083333333333337E-2</v>
      </c>
      <c r="L330" s="9">
        <f t="shared" si="169"/>
        <v>49185</v>
      </c>
      <c r="M330" s="3">
        <f t="shared" si="170"/>
        <v>819.74999999999966</v>
      </c>
      <c r="N330" s="3">
        <f t="shared" si="171"/>
        <v>34.156249999999993</v>
      </c>
      <c r="P330" s="16">
        <f t="shared" ref="P330:P393" si="178">(($F330-$C330)*1440)+(($E330-$B330)*1440)</f>
        <v>30.000000000000053</v>
      </c>
      <c r="Q330" s="3">
        <f t="shared" si="172"/>
        <v>0.50000000000000089</v>
      </c>
      <c r="R330" s="3">
        <f t="shared" si="173"/>
        <v>2.083333333333337E-2</v>
      </c>
      <c r="T330" s="9">
        <f t="shared" si="174"/>
        <v>46965</v>
      </c>
      <c r="U330" s="3">
        <f t="shared" si="175"/>
        <v>782.74999999999977</v>
      </c>
      <c r="V330" s="3">
        <f t="shared" si="176"/>
        <v>32.614583333333314</v>
      </c>
    </row>
    <row r="331" spans="1:23">
      <c r="A331" s="7" t="s">
        <v>428</v>
      </c>
      <c r="B331" s="6">
        <f t="shared" si="165"/>
        <v>0.32291666666666669</v>
      </c>
      <c r="C331" s="12">
        <f t="shared" si="166"/>
        <v>42387</v>
      </c>
      <c r="E331" s="6">
        <v>0.38541666666666669</v>
      </c>
      <c r="F331" s="19">
        <v>42387</v>
      </c>
      <c r="H331" s="13">
        <f t="shared" si="177"/>
        <v>90</v>
      </c>
      <c r="I331" s="3">
        <f t="shared" si="167"/>
        <v>1.5</v>
      </c>
      <c r="J331" s="3">
        <f t="shared" si="168"/>
        <v>6.25E-2</v>
      </c>
      <c r="L331" s="9">
        <f t="shared" si="169"/>
        <v>49275</v>
      </c>
      <c r="M331" s="3">
        <f t="shared" si="170"/>
        <v>821.24999999999966</v>
      </c>
      <c r="N331" s="3">
        <f t="shared" si="171"/>
        <v>34.218749999999993</v>
      </c>
      <c r="P331" s="16">
        <f t="shared" si="178"/>
        <v>90</v>
      </c>
      <c r="Q331" s="3">
        <f t="shared" si="172"/>
        <v>1.5</v>
      </c>
      <c r="R331" s="3">
        <f t="shared" si="173"/>
        <v>6.25E-2</v>
      </c>
      <c r="T331" s="9">
        <f t="shared" si="174"/>
        <v>47055</v>
      </c>
      <c r="U331" s="3">
        <f t="shared" si="175"/>
        <v>784.24999999999977</v>
      </c>
      <c r="V331" s="3">
        <f t="shared" si="176"/>
        <v>32.677083333333314</v>
      </c>
    </row>
    <row r="332" spans="1:23">
      <c r="A332" s="7" t="s">
        <v>364</v>
      </c>
      <c r="B332" s="6">
        <f t="shared" si="165"/>
        <v>0.38541666666666669</v>
      </c>
      <c r="C332" s="12">
        <f t="shared" si="166"/>
        <v>42387</v>
      </c>
      <c r="E332" s="6">
        <v>0.40625</v>
      </c>
      <c r="F332" s="19">
        <v>42387</v>
      </c>
      <c r="H332" s="13">
        <f t="shared" si="177"/>
        <v>29.999999999999972</v>
      </c>
      <c r="I332" s="3">
        <f t="shared" si="167"/>
        <v>0.4999999999999995</v>
      </c>
      <c r="J332" s="3">
        <f t="shared" si="168"/>
        <v>2.0833333333333311E-2</v>
      </c>
      <c r="L332" s="9">
        <f t="shared" si="169"/>
        <v>49305</v>
      </c>
      <c r="M332" s="3">
        <f t="shared" si="170"/>
        <v>821.74999999999966</v>
      </c>
      <c r="N332" s="3">
        <f t="shared" si="171"/>
        <v>34.239583333333329</v>
      </c>
      <c r="P332" s="16">
        <f t="shared" si="178"/>
        <v>29.999999999999972</v>
      </c>
      <c r="Q332" s="3">
        <f t="shared" si="172"/>
        <v>0.4999999999999995</v>
      </c>
      <c r="R332" s="3">
        <f t="shared" si="173"/>
        <v>2.0833333333333311E-2</v>
      </c>
      <c r="T332" s="9">
        <f t="shared" si="174"/>
        <v>47085</v>
      </c>
      <c r="U332" s="3">
        <f t="shared" si="175"/>
        <v>784.74999999999977</v>
      </c>
      <c r="V332" s="3">
        <f t="shared" si="176"/>
        <v>32.69791666666665</v>
      </c>
    </row>
    <row r="333" spans="1:23">
      <c r="A333" s="7" t="s">
        <v>429</v>
      </c>
      <c r="B333" s="6">
        <f t="shared" si="165"/>
        <v>0.40625</v>
      </c>
      <c r="C333" s="12">
        <f t="shared" si="166"/>
        <v>42387</v>
      </c>
      <c r="E333" s="6">
        <v>0.4375</v>
      </c>
      <c r="F333" s="19">
        <v>42387</v>
      </c>
      <c r="H333" s="13">
        <f t="shared" si="177"/>
        <v>45</v>
      </c>
      <c r="I333" s="3">
        <f t="shared" si="167"/>
        <v>0.75</v>
      </c>
      <c r="J333" s="3">
        <f t="shared" si="168"/>
        <v>3.125E-2</v>
      </c>
      <c r="L333" s="9">
        <f t="shared" si="169"/>
        <v>49350</v>
      </c>
      <c r="M333" s="3">
        <f t="shared" si="170"/>
        <v>822.49999999999966</v>
      </c>
      <c r="N333" s="3">
        <f t="shared" si="171"/>
        <v>34.270833333333329</v>
      </c>
      <c r="P333" s="16">
        <f t="shared" si="178"/>
        <v>45</v>
      </c>
      <c r="Q333" s="3">
        <f t="shared" si="172"/>
        <v>0.75</v>
      </c>
      <c r="R333" s="3">
        <f t="shared" si="173"/>
        <v>3.125E-2</v>
      </c>
      <c r="T333" s="9">
        <f t="shared" si="174"/>
        <v>47130</v>
      </c>
      <c r="U333" s="3">
        <f t="shared" si="175"/>
        <v>785.49999999999977</v>
      </c>
      <c r="V333" s="3">
        <f t="shared" si="176"/>
        <v>32.72916666666665</v>
      </c>
    </row>
    <row r="334" spans="1:23" ht="45">
      <c r="A334" s="7" t="s">
        <v>430</v>
      </c>
      <c r="B334" s="6">
        <f t="shared" si="165"/>
        <v>0.4375</v>
      </c>
      <c r="C334" s="12">
        <f t="shared" si="166"/>
        <v>42387</v>
      </c>
      <c r="E334" s="6">
        <v>0.51041666666666663</v>
      </c>
      <c r="F334" s="19">
        <v>42387</v>
      </c>
      <c r="H334" s="13">
        <f t="shared" si="177"/>
        <v>104.99999999999994</v>
      </c>
      <c r="I334" s="3">
        <f t="shared" si="167"/>
        <v>1.7499999999999991</v>
      </c>
      <c r="J334" s="3">
        <f t="shared" si="168"/>
        <v>7.291666666666663E-2</v>
      </c>
      <c r="L334" s="9">
        <f t="shared" si="169"/>
        <v>49455</v>
      </c>
      <c r="M334" s="3">
        <f t="shared" si="170"/>
        <v>824.24999999999966</v>
      </c>
      <c r="N334" s="3">
        <f t="shared" si="171"/>
        <v>34.343749999999993</v>
      </c>
      <c r="P334" s="16">
        <f t="shared" si="178"/>
        <v>104.99999999999994</v>
      </c>
      <c r="Q334" s="3">
        <f t="shared" si="172"/>
        <v>1.7499999999999991</v>
      </c>
      <c r="R334" s="3">
        <f t="shared" si="173"/>
        <v>7.291666666666663E-2</v>
      </c>
      <c r="T334" s="9">
        <f t="shared" si="174"/>
        <v>47235</v>
      </c>
      <c r="U334" s="3">
        <f t="shared" si="175"/>
        <v>787.24999999999977</v>
      </c>
      <c r="V334" s="3">
        <f t="shared" si="176"/>
        <v>32.802083333333314</v>
      </c>
      <c r="W334" s="7" t="s">
        <v>432</v>
      </c>
    </row>
    <row r="335" spans="1:23" ht="45">
      <c r="A335" s="7" t="s">
        <v>431</v>
      </c>
      <c r="B335" s="6">
        <f t="shared" si="165"/>
        <v>0.51041666666666663</v>
      </c>
      <c r="C335" s="12">
        <f t="shared" si="166"/>
        <v>42387</v>
      </c>
      <c r="E335" s="6">
        <v>0.60416666666666663</v>
      </c>
      <c r="F335" s="19">
        <v>42387</v>
      </c>
      <c r="H335" s="13">
        <f t="shared" si="177"/>
        <v>135</v>
      </c>
      <c r="I335" s="3">
        <f t="shared" si="167"/>
        <v>2.25</v>
      </c>
      <c r="J335" s="3">
        <f t="shared" si="168"/>
        <v>9.375E-2</v>
      </c>
      <c r="L335" s="9">
        <f t="shared" si="169"/>
        <v>49590</v>
      </c>
      <c r="M335" s="3">
        <f t="shared" si="170"/>
        <v>826.49999999999966</v>
      </c>
      <c r="N335" s="3">
        <f t="shared" si="171"/>
        <v>34.437499999999993</v>
      </c>
      <c r="P335" s="16">
        <f t="shared" si="178"/>
        <v>135</v>
      </c>
      <c r="Q335" s="3">
        <f t="shared" si="172"/>
        <v>2.25</v>
      </c>
      <c r="R335" s="3">
        <f t="shared" si="173"/>
        <v>9.375E-2</v>
      </c>
      <c r="T335" s="9">
        <f t="shared" si="174"/>
        <v>47370</v>
      </c>
      <c r="U335" s="3">
        <f t="shared" si="175"/>
        <v>789.49999999999977</v>
      </c>
      <c r="V335" s="3">
        <f t="shared" si="176"/>
        <v>32.895833333333314</v>
      </c>
      <c r="W335" s="7" t="s">
        <v>433</v>
      </c>
    </row>
    <row r="336" spans="1:23">
      <c r="A336" s="7" t="s">
        <v>434</v>
      </c>
      <c r="B336" s="6">
        <f t="shared" si="165"/>
        <v>0.60416666666666663</v>
      </c>
      <c r="C336" s="12">
        <f t="shared" si="166"/>
        <v>42387</v>
      </c>
      <c r="E336" s="6">
        <v>0.625</v>
      </c>
      <c r="F336" s="19">
        <v>42387</v>
      </c>
      <c r="H336" s="13">
        <f t="shared" si="177"/>
        <v>30.000000000000053</v>
      </c>
      <c r="I336" s="3">
        <f t="shared" si="167"/>
        <v>0.50000000000000089</v>
      </c>
      <c r="J336" s="3">
        <f t="shared" si="168"/>
        <v>2.083333333333337E-2</v>
      </c>
      <c r="L336" s="9">
        <f t="shared" si="169"/>
        <v>49620</v>
      </c>
      <c r="M336" s="3">
        <f t="shared" si="170"/>
        <v>826.99999999999966</v>
      </c>
      <c r="N336" s="3">
        <f t="shared" si="171"/>
        <v>34.458333333333329</v>
      </c>
      <c r="P336" s="16">
        <f t="shared" si="178"/>
        <v>30.000000000000053</v>
      </c>
      <c r="Q336" s="3">
        <f t="shared" si="172"/>
        <v>0.50000000000000089</v>
      </c>
      <c r="R336" s="3">
        <f t="shared" si="173"/>
        <v>2.083333333333337E-2</v>
      </c>
      <c r="T336" s="9">
        <f t="shared" si="174"/>
        <v>47400</v>
      </c>
      <c r="U336" s="3">
        <f t="shared" si="175"/>
        <v>789.99999999999977</v>
      </c>
      <c r="V336" s="3">
        <f t="shared" si="176"/>
        <v>32.91666666666665</v>
      </c>
    </row>
    <row r="337" spans="1:23">
      <c r="A337" s="7" t="s">
        <v>435</v>
      </c>
      <c r="B337" s="6">
        <f t="shared" ref="B337:B339" si="179">E336</f>
        <v>0.625</v>
      </c>
      <c r="C337" s="12">
        <f t="shared" ref="C337:C339" si="180">F336</f>
        <v>42387</v>
      </c>
      <c r="E337" s="6">
        <v>0.67708333333333337</v>
      </c>
      <c r="F337" s="19">
        <v>42387</v>
      </c>
      <c r="H337" s="13">
        <f t="shared" si="177"/>
        <v>75.000000000000057</v>
      </c>
      <c r="I337" s="3">
        <f t="shared" ref="I337:I339" si="181">H337/60</f>
        <v>1.2500000000000009</v>
      </c>
      <c r="J337" s="3">
        <f t="shared" ref="J337:J339" si="182">I337/24</f>
        <v>5.208333333333337E-2</v>
      </c>
      <c r="L337" s="9">
        <f t="shared" ref="L337:L339" si="183">L336+H337</f>
        <v>49695</v>
      </c>
      <c r="M337" s="3">
        <f t="shared" ref="M337:M339" si="184">M336+I337</f>
        <v>828.24999999999966</v>
      </c>
      <c r="N337" s="3">
        <f t="shared" ref="N337:N339" si="185">N336+J337</f>
        <v>34.510416666666664</v>
      </c>
      <c r="P337" s="16">
        <f t="shared" si="178"/>
        <v>75.000000000000057</v>
      </c>
      <c r="Q337" s="3">
        <f t="shared" ref="Q337:Q339" si="186">P337/60</f>
        <v>1.2500000000000009</v>
      </c>
      <c r="R337" s="3">
        <f t="shared" ref="R337:R339" si="187">Q337/24</f>
        <v>5.208333333333337E-2</v>
      </c>
      <c r="T337" s="9">
        <f t="shared" ref="T337:T339" si="188">T336+P337</f>
        <v>47475</v>
      </c>
      <c r="U337" s="3">
        <f t="shared" ref="U337:U339" si="189">U336+Q337</f>
        <v>791.24999999999977</v>
      </c>
      <c r="V337" s="3">
        <f t="shared" ref="V337:V339" si="190">V336+R337</f>
        <v>32.968749999999986</v>
      </c>
    </row>
    <row r="338" spans="1:23">
      <c r="A338" s="7" t="s">
        <v>436</v>
      </c>
      <c r="B338" s="6">
        <f t="shared" si="179"/>
        <v>0.67708333333333337</v>
      </c>
      <c r="C338" s="12">
        <f t="shared" si="180"/>
        <v>42387</v>
      </c>
      <c r="E338" s="6">
        <v>0.69791666666666663</v>
      </c>
      <c r="F338" s="19">
        <v>42387</v>
      </c>
      <c r="H338" s="13">
        <f t="shared" si="177"/>
        <v>29.999999999999893</v>
      </c>
      <c r="I338" s="3">
        <f t="shared" si="181"/>
        <v>0.49999999999999822</v>
      </c>
      <c r="J338" s="3">
        <f t="shared" si="182"/>
        <v>2.0833333333333259E-2</v>
      </c>
      <c r="L338" s="9">
        <f t="shared" si="183"/>
        <v>49725</v>
      </c>
      <c r="M338" s="3">
        <f t="shared" si="184"/>
        <v>828.74999999999966</v>
      </c>
      <c r="N338" s="3">
        <f t="shared" si="185"/>
        <v>34.53125</v>
      </c>
      <c r="P338" s="16">
        <f t="shared" si="178"/>
        <v>29.999999999999893</v>
      </c>
      <c r="Q338" s="3">
        <f t="shared" si="186"/>
        <v>0.49999999999999822</v>
      </c>
      <c r="R338" s="3">
        <f t="shared" si="187"/>
        <v>2.0833333333333259E-2</v>
      </c>
      <c r="T338" s="9">
        <f t="shared" si="188"/>
        <v>47505</v>
      </c>
      <c r="U338" s="3">
        <f t="shared" si="189"/>
        <v>791.74999999999977</v>
      </c>
      <c r="V338" s="3">
        <f t="shared" si="190"/>
        <v>32.989583333333321</v>
      </c>
    </row>
    <row r="339" spans="1:23" ht="30">
      <c r="A339" s="40" t="s">
        <v>437</v>
      </c>
      <c r="B339" s="41">
        <f t="shared" si="179"/>
        <v>0.69791666666666663</v>
      </c>
      <c r="C339" s="42">
        <f t="shared" si="180"/>
        <v>42387</v>
      </c>
      <c r="D339" s="50"/>
      <c r="E339" s="41">
        <v>0.85416666666666663</v>
      </c>
      <c r="F339" s="42">
        <v>42387</v>
      </c>
      <c r="G339" s="50"/>
      <c r="H339" s="43">
        <f t="shared" si="177"/>
        <v>225</v>
      </c>
      <c r="I339" s="5">
        <f t="shared" si="181"/>
        <v>3.75</v>
      </c>
      <c r="J339" s="5">
        <f t="shared" si="182"/>
        <v>0.15625</v>
      </c>
      <c r="K339" s="50"/>
      <c r="L339" s="10">
        <f t="shared" si="183"/>
        <v>49950</v>
      </c>
      <c r="M339" s="5">
        <f t="shared" si="184"/>
        <v>832.49999999999966</v>
      </c>
      <c r="N339" s="5">
        <f t="shared" si="185"/>
        <v>34.6875</v>
      </c>
      <c r="O339" s="50"/>
      <c r="P339" s="44">
        <f t="shared" si="178"/>
        <v>225</v>
      </c>
      <c r="Q339" s="5">
        <f t="shared" si="186"/>
        <v>3.75</v>
      </c>
      <c r="R339" s="5">
        <f t="shared" si="187"/>
        <v>0.15625</v>
      </c>
      <c r="S339" s="50"/>
      <c r="T339" s="10">
        <f t="shared" si="188"/>
        <v>47730</v>
      </c>
      <c r="U339" s="5">
        <f t="shared" si="189"/>
        <v>795.49999999999977</v>
      </c>
      <c r="V339" s="5">
        <f t="shared" si="190"/>
        <v>33.145833333333321</v>
      </c>
      <c r="W339" s="40"/>
    </row>
    <row r="340" spans="1:23" ht="30">
      <c r="A340" s="7" t="s">
        <v>438</v>
      </c>
      <c r="B340" s="6">
        <f t="shared" ref="B340:B403" si="191">E339</f>
        <v>0.85416666666666663</v>
      </c>
      <c r="C340" s="12">
        <f t="shared" ref="C340:C403" si="192">F339</f>
        <v>42387</v>
      </c>
      <c r="E340" s="6">
        <v>0.90625</v>
      </c>
      <c r="F340" s="19">
        <v>42387</v>
      </c>
      <c r="H340" s="13">
        <f t="shared" si="177"/>
        <v>75.000000000000057</v>
      </c>
      <c r="I340" s="3">
        <f t="shared" ref="I340:I403" si="193">H340/60</f>
        <v>1.2500000000000009</v>
      </c>
      <c r="J340" s="3">
        <f t="shared" ref="J340:J403" si="194">I340/24</f>
        <v>5.208333333333337E-2</v>
      </c>
      <c r="L340" s="9">
        <f t="shared" ref="L340:L403" si="195">L339+H340</f>
        <v>50025</v>
      </c>
      <c r="M340" s="3">
        <f t="shared" ref="M340:M403" si="196">M339+I340</f>
        <v>833.74999999999966</v>
      </c>
      <c r="N340" s="3">
        <f t="shared" ref="N340:N403" si="197">N339+J340</f>
        <v>34.739583333333336</v>
      </c>
      <c r="P340" s="16">
        <f t="shared" si="178"/>
        <v>75.000000000000057</v>
      </c>
      <c r="Q340" s="3">
        <f t="shared" ref="Q340:Q403" si="198">P340/60</f>
        <v>1.2500000000000009</v>
      </c>
      <c r="R340" s="3">
        <f t="shared" ref="R340:R403" si="199">Q340/24</f>
        <v>5.208333333333337E-2</v>
      </c>
      <c r="T340" s="9">
        <f t="shared" ref="T340:T403" si="200">T339+P340</f>
        <v>47805</v>
      </c>
      <c r="U340" s="3">
        <f t="shared" ref="U340:U403" si="201">U339+Q340</f>
        <v>796.74999999999977</v>
      </c>
      <c r="V340" s="3">
        <f t="shared" ref="V340:V403" si="202">V339+R340</f>
        <v>33.197916666666657</v>
      </c>
      <c r="W340" s="7" t="s">
        <v>561</v>
      </c>
    </row>
    <row r="341" spans="1:23">
      <c r="A341" s="7" t="s">
        <v>440</v>
      </c>
      <c r="B341" s="6">
        <f t="shared" si="191"/>
        <v>0.90625</v>
      </c>
      <c r="C341" s="12">
        <f t="shared" si="192"/>
        <v>42387</v>
      </c>
      <c r="E341" s="6">
        <v>0.95833333333333337</v>
      </c>
      <c r="F341" s="19">
        <v>42387</v>
      </c>
      <c r="H341" s="13">
        <f t="shared" si="177"/>
        <v>75.000000000000057</v>
      </c>
      <c r="I341" s="3">
        <f t="shared" si="193"/>
        <v>1.2500000000000009</v>
      </c>
      <c r="J341" s="3">
        <f t="shared" si="194"/>
        <v>5.208333333333337E-2</v>
      </c>
      <c r="L341" s="9">
        <f t="shared" si="195"/>
        <v>50100</v>
      </c>
      <c r="M341" s="3">
        <f t="shared" si="196"/>
        <v>834.99999999999966</v>
      </c>
      <c r="N341" s="3">
        <f t="shared" si="197"/>
        <v>34.791666666666671</v>
      </c>
      <c r="P341" s="16">
        <f t="shared" si="178"/>
        <v>75.000000000000057</v>
      </c>
      <c r="Q341" s="3">
        <f t="shared" si="198"/>
        <v>1.2500000000000009</v>
      </c>
      <c r="R341" s="3">
        <f t="shared" si="199"/>
        <v>5.208333333333337E-2</v>
      </c>
      <c r="T341" s="9">
        <f t="shared" si="200"/>
        <v>47880</v>
      </c>
      <c r="U341" s="3">
        <f t="shared" si="201"/>
        <v>797.99999999999977</v>
      </c>
      <c r="V341" s="3">
        <f t="shared" si="202"/>
        <v>33.249999999999993</v>
      </c>
    </row>
    <row r="342" spans="1:23" ht="30">
      <c r="A342" s="7" t="s">
        <v>441</v>
      </c>
      <c r="B342" s="6">
        <f t="shared" si="191"/>
        <v>0.95833333333333337</v>
      </c>
      <c r="C342" s="12">
        <f t="shared" si="192"/>
        <v>42387</v>
      </c>
      <c r="E342" s="6">
        <v>0</v>
      </c>
      <c r="F342" s="19">
        <v>42388</v>
      </c>
      <c r="H342" s="13">
        <f t="shared" si="177"/>
        <v>60</v>
      </c>
      <c r="I342" s="3">
        <f t="shared" si="193"/>
        <v>1</v>
      </c>
      <c r="J342" s="3">
        <f t="shared" si="194"/>
        <v>4.1666666666666664E-2</v>
      </c>
      <c r="L342" s="9">
        <f t="shared" si="195"/>
        <v>50160</v>
      </c>
      <c r="M342" s="3">
        <f t="shared" si="196"/>
        <v>835.99999999999966</v>
      </c>
      <c r="N342" s="3">
        <f t="shared" si="197"/>
        <v>34.833333333333336</v>
      </c>
      <c r="P342" s="16">
        <f t="shared" si="178"/>
        <v>60</v>
      </c>
      <c r="Q342" s="3">
        <f t="shared" si="198"/>
        <v>1</v>
      </c>
      <c r="R342" s="3">
        <f t="shared" si="199"/>
        <v>4.1666666666666664E-2</v>
      </c>
      <c r="T342" s="9">
        <f t="shared" si="200"/>
        <v>47940</v>
      </c>
      <c r="U342" s="3">
        <f t="shared" si="201"/>
        <v>798.99999999999977</v>
      </c>
      <c r="V342" s="3">
        <f t="shared" si="202"/>
        <v>33.291666666666657</v>
      </c>
      <c r="W342" s="7" t="s">
        <v>442</v>
      </c>
    </row>
    <row r="343" spans="1:23">
      <c r="A343" s="7" t="s">
        <v>443</v>
      </c>
      <c r="B343" s="6">
        <f t="shared" si="191"/>
        <v>0</v>
      </c>
      <c r="C343" s="12">
        <f t="shared" si="192"/>
        <v>42388</v>
      </c>
      <c r="E343" s="6">
        <v>3.125E-2</v>
      </c>
      <c r="F343" s="19">
        <v>42388</v>
      </c>
      <c r="H343" s="13">
        <f t="shared" si="177"/>
        <v>45</v>
      </c>
      <c r="I343" s="3">
        <f t="shared" si="193"/>
        <v>0.75</v>
      </c>
      <c r="J343" s="3">
        <f t="shared" si="194"/>
        <v>3.125E-2</v>
      </c>
      <c r="L343" s="9">
        <f t="shared" si="195"/>
        <v>50205</v>
      </c>
      <c r="M343" s="3">
        <f t="shared" si="196"/>
        <v>836.74999999999966</v>
      </c>
      <c r="N343" s="3">
        <f t="shared" si="197"/>
        <v>34.864583333333336</v>
      </c>
      <c r="P343" s="16">
        <f t="shared" si="178"/>
        <v>45</v>
      </c>
      <c r="Q343" s="3">
        <f t="shared" si="198"/>
        <v>0.75</v>
      </c>
      <c r="R343" s="3">
        <f t="shared" si="199"/>
        <v>3.125E-2</v>
      </c>
      <c r="T343" s="9">
        <f t="shared" si="200"/>
        <v>47985</v>
      </c>
      <c r="U343" s="3">
        <f t="shared" si="201"/>
        <v>799.74999999999977</v>
      </c>
      <c r="V343" s="3">
        <f t="shared" si="202"/>
        <v>33.322916666666657</v>
      </c>
    </row>
    <row r="344" spans="1:23">
      <c r="A344" s="7" t="s">
        <v>428</v>
      </c>
      <c r="B344" s="6">
        <f t="shared" si="191"/>
        <v>3.125E-2</v>
      </c>
      <c r="C344" s="12">
        <f t="shared" si="192"/>
        <v>42388</v>
      </c>
      <c r="E344" s="6">
        <v>7.2916666666666671E-2</v>
      </c>
      <c r="F344" s="19">
        <v>42388</v>
      </c>
      <c r="H344" s="13">
        <f t="shared" si="177"/>
        <v>60.000000000000007</v>
      </c>
      <c r="I344" s="3">
        <f t="shared" si="193"/>
        <v>1.0000000000000002</v>
      </c>
      <c r="J344" s="3">
        <f t="shared" si="194"/>
        <v>4.1666666666666678E-2</v>
      </c>
      <c r="L344" s="9">
        <f t="shared" si="195"/>
        <v>50265</v>
      </c>
      <c r="M344" s="3">
        <f t="shared" si="196"/>
        <v>837.74999999999966</v>
      </c>
      <c r="N344" s="3">
        <f t="shared" si="197"/>
        <v>34.90625</v>
      </c>
      <c r="P344" s="16">
        <f t="shared" si="178"/>
        <v>60.000000000000007</v>
      </c>
      <c r="Q344" s="3">
        <f t="shared" si="198"/>
        <v>1.0000000000000002</v>
      </c>
      <c r="R344" s="3">
        <f t="shared" si="199"/>
        <v>4.1666666666666678E-2</v>
      </c>
      <c r="T344" s="9">
        <f t="shared" si="200"/>
        <v>48045</v>
      </c>
      <c r="U344" s="3">
        <f t="shared" si="201"/>
        <v>800.74999999999977</v>
      </c>
      <c r="V344" s="3">
        <f t="shared" si="202"/>
        <v>33.364583333333321</v>
      </c>
    </row>
    <row r="345" spans="1:23">
      <c r="A345" s="7" t="s">
        <v>444</v>
      </c>
      <c r="B345" s="6">
        <f t="shared" si="191"/>
        <v>7.2916666666666671E-2</v>
      </c>
      <c r="C345" s="12">
        <f t="shared" si="192"/>
        <v>42388</v>
      </c>
      <c r="E345" s="6">
        <v>0.10416666666666667</v>
      </c>
      <c r="F345" s="19">
        <v>42388</v>
      </c>
      <c r="H345" s="13">
        <f t="shared" si="177"/>
        <v>45</v>
      </c>
      <c r="I345" s="3">
        <f t="shared" si="193"/>
        <v>0.75</v>
      </c>
      <c r="J345" s="3">
        <f t="shared" si="194"/>
        <v>3.125E-2</v>
      </c>
      <c r="L345" s="9">
        <f t="shared" si="195"/>
        <v>50310</v>
      </c>
      <c r="M345" s="3">
        <f t="shared" si="196"/>
        <v>838.49999999999966</v>
      </c>
      <c r="N345" s="3">
        <f t="shared" si="197"/>
        <v>34.9375</v>
      </c>
      <c r="P345" s="16">
        <f t="shared" si="178"/>
        <v>45</v>
      </c>
      <c r="Q345" s="3">
        <f t="shared" si="198"/>
        <v>0.75</v>
      </c>
      <c r="R345" s="3">
        <f t="shared" si="199"/>
        <v>3.125E-2</v>
      </c>
      <c r="T345" s="9">
        <f t="shared" si="200"/>
        <v>48090</v>
      </c>
      <c r="U345" s="3">
        <f t="shared" si="201"/>
        <v>801.49999999999977</v>
      </c>
      <c r="V345" s="3">
        <f t="shared" si="202"/>
        <v>33.395833333333321</v>
      </c>
    </row>
    <row r="346" spans="1:23" ht="30">
      <c r="A346" s="7" t="s">
        <v>445</v>
      </c>
      <c r="B346" s="6">
        <f t="shared" si="191"/>
        <v>0.10416666666666667</v>
      </c>
      <c r="C346" s="12">
        <f t="shared" si="192"/>
        <v>42388</v>
      </c>
      <c r="E346" s="6">
        <v>0.125</v>
      </c>
      <c r="F346" s="19">
        <v>42388</v>
      </c>
      <c r="H346" s="13">
        <f t="shared" si="177"/>
        <v>29.999999999999993</v>
      </c>
      <c r="I346" s="3">
        <f t="shared" si="193"/>
        <v>0.49999999999999989</v>
      </c>
      <c r="J346" s="3">
        <f t="shared" si="194"/>
        <v>2.0833333333333329E-2</v>
      </c>
      <c r="L346" s="9">
        <f t="shared" si="195"/>
        <v>50340</v>
      </c>
      <c r="M346" s="3">
        <f t="shared" si="196"/>
        <v>838.99999999999966</v>
      </c>
      <c r="N346" s="3">
        <f t="shared" si="197"/>
        <v>34.958333333333336</v>
      </c>
      <c r="P346" s="16">
        <f t="shared" si="178"/>
        <v>29.999999999999993</v>
      </c>
      <c r="Q346" s="3">
        <f t="shared" si="198"/>
        <v>0.49999999999999989</v>
      </c>
      <c r="R346" s="3">
        <f t="shared" si="199"/>
        <v>2.0833333333333329E-2</v>
      </c>
      <c r="T346" s="9">
        <f t="shared" si="200"/>
        <v>48120</v>
      </c>
      <c r="U346" s="3">
        <f t="shared" si="201"/>
        <v>801.99999999999977</v>
      </c>
      <c r="V346" s="3">
        <f t="shared" si="202"/>
        <v>33.416666666666657</v>
      </c>
    </row>
    <row r="347" spans="1:23">
      <c r="A347" s="7" t="s">
        <v>453</v>
      </c>
      <c r="B347" s="6">
        <f t="shared" si="191"/>
        <v>0.125</v>
      </c>
      <c r="C347" s="12">
        <f t="shared" si="192"/>
        <v>42388</v>
      </c>
      <c r="E347" s="6">
        <v>0.20138888888888887</v>
      </c>
      <c r="F347" s="19">
        <v>42388</v>
      </c>
      <c r="H347" s="13">
        <f t="shared" si="177"/>
        <v>109.99999999999997</v>
      </c>
      <c r="I347" s="3">
        <f t="shared" si="193"/>
        <v>1.8333333333333328</v>
      </c>
      <c r="J347" s="3">
        <f t="shared" si="194"/>
        <v>7.6388888888888867E-2</v>
      </c>
      <c r="L347" s="9">
        <f t="shared" si="195"/>
        <v>50450</v>
      </c>
      <c r="M347" s="3">
        <f t="shared" si="196"/>
        <v>840.83333333333303</v>
      </c>
      <c r="N347" s="3">
        <f t="shared" si="197"/>
        <v>35.034722222222221</v>
      </c>
      <c r="P347" s="16">
        <f t="shared" si="178"/>
        <v>109.99999999999997</v>
      </c>
      <c r="Q347" s="3">
        <f t="shared" si="198"/>
        <v>1.8333333333333328</v>
      </c>
      <c r="R347" s="3">
        <f t="shared" si="199"/>
        <v>7.6388888888888867E-2</v>
      </c>
      <c r="T347" s="9">
        <f t="shared" si="200"/>
        <v>48230</v>
      </c>
      <c r="U347" s="3">
        <f t="shared" si="201"/>
        <v>803.83333333333314</v>
      </c>
      <c r="V347" s="3">
        <f t="shared" si="202"/>
        <v>33.493055555555543</v>
      </c>
      <c r="W347" s="7" t="s">
        <v>446</v>
      </c>
    </row>
    <row r="348" spans="1:23">
      <c r="A348" s="7" t="s">
        <v>454</v>
      </c>
      <c r="B348" s="6">
        <f t="shared" si="191"/>
        <v>0.20138888888888887</v>
      </c>
      <c r="C348" s="12">
        <f t="shared" si="192"/>
        <v>42388</v>
      </c>
      <c r="E348" s="6">
        <v>0.4201388888888889</v>
      </c>
      <c r="F348" s="19">
        <v>42388</v>
      </c>
      <c r="H348" s="13">
        <f t="shared" si="177"/>
        <v>315.00000000000006</v>
      </c>
      <c r="I348" s="3">
        <f t="shared" si="193"/>
        <v>5.2500000000000009</v>
      </c>
      <c r="J348" s="3">
        <f t="shared" si="194"/>
        <v>0.21875000000000003</v>
      </c>
      <c r="L348" s="9">
        <f t="shared" si="195"/>
        <v>50765</v>
      </c>
      <c r="M348" s="3">
        <f t="shared" si="196"/>
        <v>846.08333333333303</v>
      </c>
      <c r="N348" s="3">
        <f t="shared" si="197"/>
        <v>35.253472222222221</v>
      </c>
      <c r="P348" s="16">
        <f t="shared" si="178"/>
        <v>315.00000000000006</v>
      </c>
      <c r="Q348" s="3">
        <f t="shared" si="198"/>
        <v>5.2500000000000009</v>
      </c>
      <c r="R348" s="3">
        <f t="shared" si="199"/>
        <v>0.21875000000000003</v>
      </c>
      <c r="T348" s="9">
        <f t="shared" si="200"/>
        <v>48545</v>
      </c>
      <c r="U348" s="3">
        <f t="shared" si="201"/>
        <v>809.08333333333314</v>
      </c>
      <c r="V348" s="3">
        <f t="shared" si="202"/>
        <v>33.711805555555543</v>
      </c>
      <c r="W348" s="7" t="s">
        <v>447</v>
      </c>
    </row>
    <row r="349" spans="1:23">
      <c r="A349" s="37" t="s">
        <v>455</v>
      </c>
      <c r="B349" s="6">
        <f t="shared" si="191"/>
        <v>0.4201388888888889</v>
      </c>
      <c r="C349" s="12">
        <f t="shared" si="192"/>
        <v>42388</v>
      </c>
      <c r="E349" s="6">
        <v>0.63888888888888895</v>
      </c>
      <c r="F349" s="19">
        <v>42388</v>
      </c>
      <c r="H349" s="13">
        <f t="shared" si="177"/>
        <v>315.00000000000006</v>
      </c>
      <c r="I349" s="3">
        <f t="shared" si="193"/>
        <v>5.2500000000000009</v>
      </c>
      <c r="J349" s="3">
        <f t="shared" si="194"/>
        <v>0.21875000000000003</v>
      </c>
      <c r="L349" s="9">
        <f t="shared" si="195"/>
        <v>51080</v>
      </c>
      <c r="M349" s="3">
        <f t="shared" si="196"/>
        <v>851.33333333333303</v>
      </c>
      <c r="N349" s="3">
        <f t="shared" si="197"/>
        <v>35.472222222222221</v>
      </c>
      <c r="P349" s="16">
        <f t="shared" si="178"/>
        <v>315.00000000000006</v>
      </c>
      <c r="Q349" s="3">
        <f t="shared" si="198"/>
        <v>5.2500000000000009</v>
      </c>
      <c r="R349" s="3">
        <f t="shared" si="199"/>
        <v>0.21875000000000003</v>
      </c>
      <c r="T349" s="9">
        <f t="shared" si="200"/>
        <v>48860</v>
      </c>
      <c r="U349" s="3">
        <f t="shared" si="201"/>
        <v>814.33333333333314</v>
      </c>
      <c r="V349" s="3">
        <f t="shared" si="202"/>
        <v>33.930555555555543</v>
      </c>
      <c r="W349" s="7" t="s">
        <v>448</v>
      </c>
    </row>
    <row r="350" spans="1:23">
      <c r="A350" s="37" t="s">
        <v>456</v>
      </c>
      <c r="B350" s="6">
        <f t="shared" si="191"/>
        <v>0.63888888888888895</v>
      </c>
      <c r="C350" s="12">
        <f t="shared" si="192"/>
        <v>42388</v>
      </c>
      <c r="E350" s="6">
        <v>0.88194444444444453</v>
      </c>
      <c r="F350" s="51">
        <v>42388</v>
      </c>
      <c r="H350" s="13">
        <f t="shared" si="177"/>
        <v>350.00000000000006</v>
      </c>
      <c r="I350" s="3">
        <f t="shared" si="193"/>
        <v>5.8333333333333339</v>
      </c>
      <c r="J350" s="3">
        <f t="shared" si="194"/>
        <v>0.24305555555555558</v>
      </c>
      <c r="L350" s="9">
        <f t="shared" si="195"/>
        <v>51430</v>
      </c>
      <c r="M350" s="3">
        <f t="shared" si="196"/>
        <v>857.1666666666664</v>
      </c>
      <c r="N350" s="3">
        <f t="shared" si="197"/>
        <v>35.715277777777779</v>
      </c>
      <c r="P350" s="16">
        <f t="shared" si="178"/>
        <v>350.00000000000006</v>
      </c>
      <c r="Q350" s="3">
        <f t="shared" si="198"/>
        <v>5.8333333333333339</v>
      </c>
      <c r="R350" s="3">
        <f t="shared" si="199"/>
        <v>0.24305555555555558</v>
      </c>
      <c r="T350" s="9">
        <f t="shared" si="200"/>
        <v>49210</v>
      </c>
      <c r="U350" s="3">
        <f t="shared" si="201"/>
        <v>820.16666666666652</v>
      </c>
      <c r="V350" s="3">
        <f t="shared" si="202"/>
        <v>34.1736111111111</v>
      </c>
      <c r="W350" s="7" t="s">
        <v>449</v>
      </c>
    </row>
    <row r="351" spans="1:23">
      <c r="A351" s="37" t="s">
        <v>457</v>
      </c>
      <c r="B351" s="6">
        <f t="shared" si="191"/>
        <v>0.88194444444444453</v>
      </c>
      <c r="C351" s="12">
        <f t="shared" si="192"/>
        <v>42388</v>
      </c>
      <c r="E351" s="6">
        <v>5.2083333333333336E-2</v>
      </c>
      <c r="F351" s="51">
        <v>42389</v>
      </c>
      <c r="H351" s="13">
        <f t="shared" si="177"/>
        <v>245</v>
      </c>
      <c r="I351" s="3">
        <f t="shared" si="193"/>
        <v>4.083333333333333</v>
      </c>
      <c r="J351" s="3">
        <f t="shared" si="194"/>
        <v>0.17013888888888887</v>
      </c>
      <c r="L351" s="9">
        <f t="shared" si="195"/>
        <v>51675</v>
      </c>
      <c r="M351" s="3">
        <f t="shared" si="196"/>
        <v>861.24999999999977</v>
      </c>
      <c r="N351" s="3">
        <f t="shared" si="197"/>
        <v>35.885416666666664</v>
      </c>
      <c r="P351" s="16">
        <f t="shared" si="178"/>
        <v>245</v>
      </c>
      <c r="Q351" s="3">
        <f t="shared" si="198"/>
        <v>4.083333333333333</v>
      </c>
      <c r="R351" s="3">
        <f t="shared" si="199"/>
        <v>0.17013888888888887</v>
      </c>
      <c r="T351" s="9">
        <f t="shared" si="200"/>
        <v>49455</v>
      </c>
      <c r="U351" s="3">
        <f t="shared" si="201"/>
        <v>824.24999999999989</v>
      </c>
      <c r="V351" s="3">
        <f t="shared" si="202"/>
        <v>34.343749999999986</v>
      </c>
      <c r="W351" s="7" t="s">
        <v>450</v>
      </c>
    </row>
    <row r="352" spans="1:23">
      <c r="A352" s="37" t="s">
        <v>458</v>
      </c>
      <c r="B352" s="6">
        <f t="shared" si="191"/>
        <v>5.2083333333333336E-2</v>
      </c>
      <c r="C352" s="12">
        <f t="shared" si="192"/>
        <v>42389</v>
      </c>
      <c r="E352" s="6">
        <v>0.3125</v>
      </c>
      <c r="F352" s="51">
        <v>42389</v>
      </c>
      <c r="H352" s="13">
        <f t="shared" si="177"/>
        <v>375</v>
      </c>
      <c r="I352" s="3">
        <f t="shared" si="193"/>
        <v>6.25</v>
      </c>
      <c r="J352" s="3">
        <f t="shared" si="194"/>
        <v>0.26041666666666669</v>
      </c>
      <c r="L352" s="9">
        <f t="shared" si="195"/>
        <v>52050</v>
      </c>
      <c r="M352" s="3">
        <f t="shared" si="196"/>
        <v>867.49999999999977</v>
      </c>
      <c r="N352" s="3">
        <f t="shared" si="197"/>
        <v>36.145833333333329</v>
      </c>
      <c r="P352" s="16">
        <f t="shared" si="178"/>
        <v>375</v>
      </c>
      <c r="Q352" s="3">
        <f t="shared" si="198"/>
        <v>6.25</v>
      </c>
      <c r="R352" s="3">
        <f t="shared" si="199"/>
        <v>0.26041666666666669</v>
      </c>
      <c r="T352" s="9">
        <f t="shared" si="200"/>
        <v>49830</v>
      </c>
      <c r="U352" s="3">
        <f t="shared" si="201"/>
        <v>830.49999999999989</v>
      </c>
      <c r="V352" s="3">
        <f t="shared" si="202"/>
        <v>34.60416666666665</v>
      </c>
      <c r="W352" s="7" t="s">
        <v>451</v>
      </c>
    </row>
    <row r="353" spans="1:23">
      <c r="A353" s="37" t="s">
        <v>461</v>
      </c>
      <c r="B353" s="6">
        <f t="shared" si="191"/>
        <v>0.3125</v>
      </c>
      <c r="C353" s="12">
        <f t="shared" si="192"/>
        <v>42389</v>
      </c>
      <c r="E353" s="6">
        <v>0.50347222222222221</v>
      </c>
      <c r="F353" s="51">
        <v>42389</v>
      </c>
      <c r="H353" s="13">
        <f t="shared" si="177"/>
        <v>275</v>
      </c>
      <c r="I353" s="3">
        <f t="shared" si="193"/>
        <v>4.583333333333333</v>
      </c>
      <c r="J353" s="3">
        <f t="shared" si="194"/>
        <v>0.19097222222222221</v>
      </c>
      <c r="L353" s="9">
        <f t="shared" si="195"/>
        <v>52325</v>
      </c>
      <c r="M353" s="3">
        <f t="shared" si="196"/>
        <v>872.08333333333314</v>
      </c>
      <c r="N353" s="3">
        <f t="shared" si="197"/>
        <v>36.33680555555555</v>
      </c>
      <c r="P353" s="16">
        <f t="shared" si="178"/>
        <v>275</v>
      </c>
      <c r="Q353" s="3">
        <f t="shared" si="198"/>
        <v>4.583333333333333</v>
      </c>
      <c r="R353" s="3">
        <f t="shared" si="199"/>
        <v>0.19097222222222221</v>
      </c>
      <c r="T353" s="9">
        <f t="shared" si="200"/>
        <v>50105</v>
      </c>
      <c r="U353" s="3">
        <f t="shared" si="201"/>
        <v>835.08333333333326</v>
      </c>
      <c r="V353" s="3">
        <f t="shared" si="202"/>
        <v>34.795138888888872</v>
      </c>
      <c r="W353" s="7" t="s">
        <v>452</v>
      </c>
    </row>
    <row r="354" spans="1:23">
      <c r="A354" s="37" t="s">
        <v>462</v>
      </c>
      <c r="B354" s="6">
        <f t="shared" si="191"/>
        <v>0.50347222222222221</v>
      </c>
      <c r="C354" s="12">
        <f t="shared" si="192"/>
        <v>42389</v>
      </c>
      <c r="E354" s="6">
        <v>0.77777777777777779</v>
      </c>
      <c r="F354" s="51">
        <v>42389</v>
      </c>
      <c r="H354" s="13">
        <f t="shared" si="177"/>
        <v>395.00000000000006</v>
      </c>
      <c r="I354" s="3">
        <f t="shared" si="193"/>
        <v>6.5833333333333339</v>
      </c>
      <c r="J354" s="3">
        <f t="shared" si="194"/>
        <v>0.27430555555555558</v>
      </c>
      <c r="L354" s="9">
        <f t="shared" si="195"/>
        <v>52720</v>
      </c>
      <c r="M354" s="3">
        <f t="shared" si="196"/>
        <v>878.66666666666652</v>
      </c>
      <c r="N354" s="3">
        <f t="shared" si="197"/>
        <v>36.611111111111107</v>
      </c>
      <c r="P354" s="16">
        <f t="shared" si="178"/>
        <v>395.00000000000006</v>
      </c>
      <c r="Q354" s="3">
        <f t="shared" si="198"/>
        <v>6.5833333333333339</v>
      </c>
      <c r="R354" s="3">
        <f t="shared" si="199"/>
        <v>0.27430555555555558</v>
      </c>
      <c r="T354" s="9">
        <f t="shared" si="200"/>
        <v>50500</v>
      </c>
      <c r="U354" s="3">
        <f t="shared" si="201"/>
        <v>841.66666666666663</v>
      </c>
      <c r="V354" s="3">
        <f t="shared" si="202"/>
        <v>35.069444444444429</v>
      </c>
      <c r="W354" s="7" t="s">
        <v>459</v>
      </c>
    </row>
    <row r="355" spans="1:23" ht="30">
      <c r="A355" s="37" t="s">
        <v>463</v>
      </c>
      <c r="B355" s="6">
        <f t="shared" si="191"/>
        <v>0.77777777777777779</v>
      </c>
      <c r="C355" s="12">
        <f t="shared" si="192"/>
        <v>42389</v>
      </c>
      <c r="E355" s="6">
        <v>8.3333333333333329E-2</v>
      </c>
      <c r="F355" s="51">
        <v>42390</v>
      </c>
      <c r="H355" s="13">
        <f t="shared" si="177"/>
        <v>440</v>
      </c>
      <c r="I355" s="3">
        <f t="shared" si="193"/>
        <v>7.333333333333333</v>
      </c>
      <c r="J355" s="3">
        <f t="shared" si="194"/>
        <v>0.30555555555555552</v>
      </c>
      <c r="L355" s="9">
        <f t="shared" si="195"/>
        <v>53160</v>
      </c>
      <c r="M355" s="3">
        <f t="shared" si="196"/>
        <v>885.99999999999989</v>
      </c>
      <c r="N355" s="3">
        <f t="shared" si="197"/>
        <v>36.916666666666664</v>
      </c>
      <c r="P355" s="16">
        <f t="shared" si="178"/>
        <v>440</v>
      </c>
      <c r="Q355" s="3">
        <f t="shared" si="198"/>
        <v>7.333333333333333</v>
      </c>
      <c r="R355" s="3">
        <f t="shared" si="199"/>
        <v>0.30555555555555552</v>
      </c>
      <c r="T355" s="9">
        <f t="shared" si="200"/>
        <v>50940</v>
      </c>
      <c r="U355" s="3">
        <f t="shared" si="201"/>
        <v>849</v>
      </c>
      <c r="V355" s="3">
        <f t="shared" si="202"/>
        <v>35.374999999999986</v>
      </c>
      <c r="W355" s="7" t="s">
        <v>460</v>
      </c>
    </row>
    <row r="356" spans="1:23">
      <c r="A356" s="7" t="s">
        <v>464</v>
      </c>
      <c r="B356" s="6">
        <f t="shared" si="191"/>
        <v>8.3333333333333329E-2</v>
      </c>
      <c r="C356" s="12">
        <f t="shared" si="192"/>
        <v>42390</v>
      </c>
      <c r="E356" s="6">
        <v>0.10416666666666667</v>
      </c>
      <c r="F356" s="51">
        <v>42390</v>
      </c>
      <c r="H356" s="13">
        <f t="shared" si="177"/>
        <v>30.000000000000014</v>
      </c>
      <c r="I356" s="3">
        <f t="shared" si="193"/>
        <v>0.50000000000000022</v>
      </c>
      <c r="J356" s="3">
        <f t="shared" si="194"/>
        <v>2.0833333333333343E-2</v>
      </c>
      <c r="L356" s="9">
        <f t="shared" si="195"/>
        <v>53190</v>
      </c>
      <c r="M356" s="3">
        <f t="shared" si="196"/>
        <v>886.49999999999989</v>
      </c>
      <c r="N356" s="3">
        <f t="shared" si="197"/>
        <v>36.9375</v>
      </c>
      <c r="P356" s="16">
        <f t="shared" si="178"/>
        <v>30.000000000000014</v>
      </c>
      <c r="Q356" s="3">
        <f t="shared" si="198"/>
        <v>0.50000000000000022</v>
      </c>
      <c r="R356" s="3">
        <f t="shared" si="199"/>
        <v>2.0833333333333343E-2</v>
      </c>
      <c r="T356" s="9">
        <f t="shared" si="200"/>
        <v>50970</v>
      </c>
      <c r="U356" s="3">
        <f t="shared" si="201"/>
        <v>849.5</v>
      </c>
      <c r="V356" s="3">
        <f t="shared" si="202"/>
        <v>35.395833333333321</v>
      </c>
    </row>
    <row r="357" spans="1:23">
      <c r="A357" s="7" t="s">
        <v>289</v>
      </c>
      <c r="B357" s="6">
        <f t="shared" si="191"/>
        <v>0.10416666666666667</v>
      </c>
      <c r="C357" s="12">
        <f t="shared" si="192"/>
        <v>42390</v>
      </c>
      <c r="E357" s="6">
        <v>0.125</v>
      </c>
      <c r="F357" s="51">
        <v>42390</v>
      </c>
      <c r="H357" s="13">
        <f t="shared" si="177"/>
        <v>29.999999999999993</v>
      </c>
      <c r="I357" s="3">
        <f t="shared" si="193"/>
        <v>0.49999999999999989</v>
      </c>
      <c r="J357" s="3">
        <f t="shared" si="194"/>
        <v>2.0833333333333329E-2</v>
      </c>
      <c r="L357" s="9">
        <f t="shared" si="195"/>
        <v>53220</v>
      </c>
      <c r="M357" s="3">
        <f t="shared" si="196"/>
        <v>886.99999999999989</v>
      </c>
      <c r="N357" s="3">
        <f t="shared" si="197"/>
        <v>36.958333333333336</v>
      </c>
      <c r="P357" s="16">
        <f t="shared" si="178"/>
        <v>29.999999999999993</v>
      </c>
      <c r="Q357" s="3">
        <f t="shared" si="198"/>
        <v>0.49999999999999989</v>
      </c>
      <c r="R357" s="3">
        <f t="shared" si="199"/>
        <v>2.0833333333333329E-2</v>
      </c>
      <c r="T357" s="9">
        <f t="shared" si="200"/>
        <v>51000</v>
      </c>
      <c r="U357" s="3">
        <f t="shared" si="201"/>
        <v>850</v>
      </c>
      <c r="V357" s="3">
        <f t="shared" si="202"/>
        <v>35.416666666666657</v>
      </c>
    </row>
    <row r="358" spans="1:23" ht="30">
      <c r="A358" s="40" t="s">
        <v>465</v>
      </c>
      <c r="B358" s="41">
        <f t="shared" si="191"/>
        <v>0.125</v>
      </c>
      <c r="C358" s="42">
        <f t="shared" si="192"/>
        <v>42390</v>
      </c>
      <c r="D358" s="52"/>
      <c r="E358" s="41">
        <v>0.27083333333333331</v>
      </c>
      <c r="F358" s="53">
        <v>42390</v>
      </c>
      <c r="G358" s="52"/>
      <c r="H358" s="43">
        <f t="shared" si="177"/>
        <v>209.99999999999997</v>
      </c>
      <c r="I358" s="5">
        <f t="shared" si="193"/>
        <v>3.4999999999999996</v>
      </c>
      <c r="J358" s="5">
        <f t="shared" si="194"/>
        <v>0.14583333333333331</v>
      </c>
      <c r="K358" s="52"/>
      <c r="L358" s="10">
        <f t="shared" si="195"/>
        <v>53430</v>
      </c>
      <c r="M358" s="5">
        <f t="shared" si="196"/>
        <v>890.49999999999989</v>
      </c>
      <c r="N358" s="5">
        <f t="shared" si="197"/>
        <v>37.104166666666671</v>
      </c>
      <c r="O358" s="52"/>
      <c r="P358" s="44">
        <f t="shared" si="178"/>
        <v>209.99999999999997</v>
      </c>
      <c r="Q358" s="5">
        <f t="shared" si="198"/>
        <v>3.4999999999999996</v>
      </c>
      <c r="R358" s="5">
        <f t="shared" si="199"/>
        <v>0.14583333333333331</v>
      </c>
      <c r="S358" s="52"/>
      <c r="T358" s="10">
        <f t="shared" si="200"/>
        <v>51210</v>
      </c>
      <c r="U358" s="5">
        <f t="shared" si="201"/>
        <v>853.5</v>
      </c>
      <c r="V358" s="5">
        <f t="shared" si="202"/>
        <v>35.562499999999993</v>
      </c>
      <c r="W358" s="40"/>
    </row>
    <row r="359" spans="1:23" s="36" customFormat="1" ht="30">
      <c r="A359" s="17" t="s">
        <v>466</v>
      </c>
      <c r="B359" s="18">
        <f t="shared" si="191"/>
        <v>0.27083333333333331</v>
      </c>
      <c r="C359" s="19">
        <f t="shared" si="192"/>
        <v>42390</v>
      </c>
      <c r="D359" s="20"/>
      <c r="E359" s="18">
        <v>0.40625</v>
      </c>
      <c r="F359" s="54">
        <v>42390</v>
      </c>
      <c r="G359" s="20"/>
      <c r="H359" s="21">
        <f t="shared" si="177"/>
        <v>195.00000000000003</v>
      </c>
      <c r="I359" s="22">
        <f t="shared" si="193"/>
        <v>3.2500000000000004</v>
      </c>
      <c r="J359" s="22">
        <f t="shared" si="194"/>
        <v>0.13541666666666669</v>
      </c>
      <c r="K359" s="20"/>
      <c r="L359" s="23">
        <f t="shared" si="195"/>
        <v>53625</v>
      </c>
      <c r="M359" s="22">
        <f t="shared" si="196"/>
        <v>893.74999999999989</v>
      </c>
      <c r="N359" s="22">
        <f t="shared" si="197"/>
        <v>37.239583333333336</v>
      </c>
      <c r="O359" s="20"/>
      <c r="P359" s="24">
        <f t="shared" si="178"/>
        <v>195.00000000000003</v>
      </c>
      <c r="Q359" s="22">
        <f t="shared" si="198"/>
        <v>3.2500000000000004</v>
      </c>
      <c r="R359" s="22">
        <f t="shared" si="199"/>
        <v>0.13541666666666669</v>
      </c>
      <c r="S359" s="20"/>
      <c r="T359" s="23">
        <f t="shared" si="200"/>
        <v>51405</v>
      </c>
      <c r="U359" s="22">
        <f t="shared" si="201"/>
        <v>856.75</v>
      </c>
      <c r="V359" s="22">
        <f t="shared" si="202"/>
        <v>35.697916666666657</v>
      </c>
      <c r="W359" s="17" t="s">
        <v>562</v>
      </c>
    </row>
    <row r="360" spans="1:23" ht="30">
      <c r="A360" s="7" t="s">
        <v>467</v>
      </c>
      <c r="B360" s="6">
        <f t="shared" si="191"/>
        <v>0.40625</v>
      </c>
      <c r="C360" s="12">
        <f t="shared" si="192"/>
        <v>42390</v>
      </c>
      <c r="E360" s="6">
        <v>0.44791666666666669</v>
      </c>
      <c r="F360" s="51">
        <v>42390</v>
      </c>
      <c r="H360" s="13">
        <f t="shared" si="177"/>
        <v>60.000000000000028</v>
      </c>
      <c r="I360" s="3">
        <f t="shared" si="193"/>
        <v>1.0000000000000004</v>
      </c>
      <c r="J360" s="3">
        <f t="shared" si="194"/>
        <v>4.1666666666666685E-2</v>
      </c>
      <c r="L360" s="9">
        <f t="shared" si="195"/>
        <v>53685</v>
      </c>
      <c r="M360" s="3">
        <f t="shared" si="196"/>
        <v>894.74999999999989</v>
      </c>
      <c r="N360" s="3">
        <f t="shared" si="197"/>
        <v>37.28125</v>
      </c>
      <c r="P360" s="16">
        <f t="shared" si="178"/>
        <v>60.000000000000028</v>
      </c>
      <c r="Q360" s="3">
        <f t="shared" si="198"/>
        <v>1.0000000000000004</v>
      </c>
      <c r="R360" s="3">
        <f t="shared" si="199"/>
        <v>4.1666666666666685E-2</v>
      </c>
      <c r="T360" s="9">
        <f t="shared" si="200"/>
        <v>51465</v>
      </c>
      <c r="U360" s="3">
        <f t="shared" si="201"/>
        <v>857.75</v>
      </c>
      <c r="V360" s="3">
        <f t="shared" si="202"/>
        <v>35.739583333333321</v>
      </c>
      <c r="W360" s="7" t="s">
        <v>468</v>
      </c>
    </row>
    <row r="361" spans="1:23">
      <c r="A361" s="7" t="s">
        <v>377</v>
      </c>
      <c r="B361" s="6">
        <f t="shared" si="191"/>
        <v>0.44791666666666669</v>
      </c>
      <c r="C361" s="12">
        <f t="shared" si="192"/>
        <v>42390</v>
      </c>
      <c r="E361" s="6">
        <v>0.47916666666666669</v>
      </c>
      <c r="F361" s="51">
        <v>42390</v>
      </c>
      <c r="H361" s="13">
        <f t="shared" si="177"/>
        <v>45</v>
      </c>
      <c r="I361" s="3">
        <f t="shared" si="193"/>
        <v>0.75</v>
      </c>
      <c r="J361" s="3">
        <f t="shared" si="194"/>
        <v>3.125E-2</v>
      </c>
      <c r="L361" s="9">
        <f t="shared" si="195"/>
        <v>53730</v>
      </c>
      <c r="M361" s="3">
        <f t="shared" si="196"/>
        <v>895.49999999999989</v>
      </c>
      <c r="N361" s="3">
        <f t="shared" si="197"/>
        <v>37.3125</v>
      </c>
      <c r="P361" s="16">
        <f t="shared" si="178"/>
        <v>45</v>
      </c>
      <c r="Q361" s="3">
        <f t="shared" si="198"/>
        <v>0.75</v>
      </c>
      <c r="R361" s="3">
        <f t="shared" si="199"/>
        <v>3.125E-2</v>
      </c>
      <c r="T361" s="9">
        <f t="shared" si="200"/>
        <v>51510</v>
      </c>
      <c r="U361" s="3">
        <f t="shared" si="201"/>
        <v>858.5</v>
      </c>
      <c r="V361" s="3">
        <f t="shared" si="202"/>
        <v>35.770833333333321</v>
      </c>
    </row>
    <row r="362" spans="1:23">
      <c r="A362" s="7" t="s">
        <v>469</v>
      </c>
      <c r="B362" s="6">
        <f t="shared" si="191"/>
        <v>0.47916666666666669</v>
      </c>
      <c r="C362" s="12">
        <f t="shared" si="192"/>
        <v>42390</v>
      </c>
      <c r="E362" s="6">
        <v>0.54166666666666663</v>
      </c>
      <c r="F362" s="51">
        <v>42390</v>
      </c>
      <c r="H362" s="13">
        <f t="shared" si="177"/>
        <v>89.999999999999915</v>
      </c>
      <c r="I362" s="3">
        <f t="shared" si="193"/>
        <v>1.4999999999999987</v>
      </c>
      <c r="J362" s="3">
        <f t="shared" si="194"/>
        <v>6.2499999999999944E-2</v>
      </c>
      <c r="L362" s="9">
        <f t="shared" si="195"/>
        <v>53820</v>
      </c>
      <c r="M362" s="3">
        <f t="shared" si="196"/>
        <v>896.99999999999989</v>
      </c>
      <c r="N362" s="3">
        <f t="shared" si="197"/>
        <v>37.375</v>
      </c>
      <c r="P362" s="16">
        <f t="shared" si="178"/>
        <v>89.999999999999915</v>
      </c>
      <c r="Q362" s="3">
        <f t="shared" si="198"/>
        <v>1.4999999999999987</v>
      </c>
      <c r="R362" s="3">
        <f t="shared" si="199"/>
        <v>6.2499999999999944E-2</v>
      </c>
      <c r="T362" s="9">
        <f t="shared" si="200"/>
        <v>51600</v>
      </c>
      <c r="U362" s="3">
        <f t="shared" si="201"/>
        <v>860</v>
      </c>
      <c r="V362" s="3">
        <f t="shared" si="202"/>
        <v>35.833333333333321</v>
      </c>
    </row>
    <row r="363" spans="1:23">
      <c r="A363" s="7" t="s">
        <v>444</v>
      </c>
      <c r="B363" s="6">
        <f t="shared" si="191"/>
        <v>0.54166666666666663</v>
      </c>
      <c r="C363" s="12">
        <f t="shared" si="192"/>
        <v>42390</v>
      </c>
      <c r="E363" s="6">
        <v>0.5625</v>
      </c>
      <c r="F363" s="51">
        <v>42390</v>
      </c>
      <c r="H363" s="13">
        <f t="shared" si="177"/>
        <v>30.000000000000053</v>
      </c>
      <c r="I363" s="3">
        <f t="shared" si="193"/>
        <v>0.50000000000000089</v>
      </c>
      <c r="J363" s="3">
        <f t="shared" si="194"/>
        <v>2.083333333333337E-2</v>
      </c>
      <c r="L363" s="9">
        <f t="shared" si="195"/>
        <v>53850</v>
      </c>
      <c r="M363" s="3">
        <f t="shared" si="196"/>
        <v>897.49999999999989</v>
      </c>
      <c r="N363" s="3">
        <f t="shared" si="197"/>
        <v>37.395833333333336</v>
      </c>
      <c r="P363" s="16">
        <f t="shared" si="178"/>
        <v>30.000000000000053</v>
      </c>
      <c r="Q363" s="3">
        <f t="shared" si="198"/>
        <v>0.50000000000000089</v>
      </c>
      <c r="R363" s="3">
        <f t="shared" si="199"/>
        <v>2.083333333333337E-2</v>
      </c>
      <c r="T363" s="9">
        <f t="shared" si="200"/>
        <v>51630</v>
      </c>
      <c r="U363" s="3">
        <f t="shared" si="201"/>
        <v>860.5</v>
      </c>
      <c r="V363" s="3">
        <f t="shared" si="202"/>
        <v>35.854166666666657</v>
      </c>
    </row>
    <row r="364" spans="1:23">
      <c r="A364" s="7" t="s">
        <v>470</v>
      </c>
      <c r="B364" s="6">
        <f t="shared" si="191"/>
        <v>0.5625</v>
      </c>
      <c r="C364" s="12">
        <f t="shared" si="192"/>
        <v>42390</v>
      </c>
      <c r="E364" s="6">
        <v>0.63541666666666663</v>
      </c>
      <c r="F364" s="51">
        <v>42390</v>
      </c>
      <c r="H364" s="13">
        <f t="shared" si="177"/>
        <v>104.99999999999994</v>
      </c>
      <c r="I364" s="3">
        <f t="shared" si="193"/>
        <v>1.7499999999999991</v>
      </c>
      <c r="J364" s="3">
        <f t="shared" si="194"/>
        <v>7.291666666666663E-2</v>
      </c>
      <c r="L364" s="9">
        <f t="shared" si="195"/>
        <v>53955</v>
      </c>
      <c r="M364" s="3">
        <f t="shared" si="196"/>
        <v>899.24999999999989</v>
      </c>
      <c r="N364" s="3">
        <f t="shared" si="197"/>
        <v>37.46875</v>
      </c>
      <c r="P364" s="16">
        <f t="shared" si="178"/>
        <v>104.99999999999994</v>
      </c>
      <c r="Q364" s="3">
        <f t="shared" si="198"/>
        <v>1.7499999999999991</v>
      </c>
      <c r="R364" s="3">
        <f t="shared" si="199"/>
        <v>7.291666666666663E-2</v>
      </c>
      <c r="T364" s="9">
        <f t="shared" si="200"/>
        <v>51735</v>
      </c>
      <c r="U364" s="3">
        <f t="shared" si="201"/>
        <v>862.25</v>
      </c>
      <c r="V364" s="3">
        <f t="shared" si="202"/>
        <v>35.927083333333321</v>
      </c>
    </row>
    <row r="365" spans="1:23" ht="30">
      <c r="A365" s="7" t="s">
        <v>471</v>
      </c>
      <c r="B365" s="6">
        <f t="shared" si="191"/>
        <v>0.63541666666666663</v>
      </c>
      <c r="C365" s="12">
        <f t="shared" si="192"/>
        <v>42390</v>
      </c>
      <c r="E365" s="6">
        <v>0.90625</v>
      </c>
      <c r="F365" s="51">
        <v>42390</v>
      </c>
      <c r="H365" s="13">
        <f t="shared" si="177"/>
        <v>390.00000000000006</v>
      </c>
      <c r="I365" s="3">
        <f t="shared" si="193"/>
        <v>6.5000000000000009</v>
      </c>
      <c r="J365" s="3">
        <f t="shared" si="194"/>
        <v>0.27083333333333337</v>
      </c>
      <c r="L365" s="9">
        <f t="shared" si="195"/>
        <v>54345</v>
      </c>
      <c r="M365" s="3">
        <f t="shared" si="196"/>
        <v>905.74999999999989</v>
      </c>
      <c r="N365" s="3">
        <f t="shared" si="197"/>
        <v>37.739583333333336</v>
      </c>
      <c r="P365" s="16">
        <f t="shared" si="178"/>
        <v>390.00000000000006</v>
      </c>
      <c r="Q365" s="3">
        <f t="shared" si="198"/>
        <v>6.5000000000000009</v>
      </c>
      <c r="R365" s="3">
        <f t="shared" si="199"/>
        <v>0.27083333333333337</v>
      </c>
      <c r="T365" s="9">
        <f t="shared" si="200"/>
        <v>52125</v>
      </c>
      <c r="U365" s="3">
        <f t="shared" si="201"/>
        <v>868.75</v>
      </c>
      <c r="V365" s="3">
        <f t="shared" si="202"/>
        <v>36.197916666666657</v>
      </c>
      <c r="W365" s="7" t="s">
        <v>473</v>
      </c>
    </row>
    <row r="366" spans="1:23" ht="30">
      <c r="A366" s="7" t="s">
        <v>472</v>
      </c>
      <c r="B366" s="6">
        <f t="shared" si="191"/>
        <v>0.90625</v>
      </c>
      <c r="C366" s="12">
        <f t="shared" si="192"/>
        <v>42390</v>
      </c>
      <c r="E366" s="6">
        <v>0.25347222222222221</v>
      </c>
      <c r="F366" s="51">
        <v>42391</v>
      </c>
      <c r="H366" s="13">
        <f t="shared" si="177"/>
        <v>500</v>
      </c>
      <c r="I366" s="3">
        <f t="shared" si="193"/>
        <v>8.3333333333333339</v>
      </c>
      <c r="J366" s="3">
        <f t="shared" si="194"/>
        <v>0.34722222222222227</v>
      </c>
      <c r="L366" s="9">
        <f t="shared" si="195"/>
        <v>54845</v>
      </c>
      <c r="M366" s="3">
        <f t="shared" si="196"/>
        <v>914.08333333333326</v>
      </c>
      <c r="N366" s="3">
        <f t="shared" si="197"/>
        <v>38.086805555555557</v>
      </c>
      <c r="P366" s="16">
        <f t="shared" si="178"/>
        <v>500</v>
      </c>
      <c r="Q366" s="3">
        <f t="shared" si="198"/>
        <v>8.3333333333333339</v>
      </c>
      <c r="R366" s="3">
        <f t="shared" si="199"/>
        <v>0.34722222222222227</v>
      </c>
      <c r="T366" s="9">
        <f t="shared" si="200"/>
        <v>52625</v>
      </c>
      <c r="U366" s="3">
        <f t="shared" si="201"/>
        <v>877.08333333333337</v>
      </c>
      <c r="V366" s="3">
        <f t="shared" si="202"/>
        <v>36.545138888888879</v>
      </c>
      <c r="W366" s="37" t="s">
        <v>474</v>
      </c>
    </row>
    <row r="367" spans="1:23" ht="30">
      <c r="A367" s="7" t="s">
        <v>481</v>
      </c>
      <c r="B367" s="6">
        <f t="shared" si="191"/>
        <v>0.25347222222222221</v>
      </c>
      <c r="C367" s="12">
        <f t="shared" si="192"/>
        <v>42391</v>
      </c>
      <c r="E367" s="6">
        <v>0.46180555555555558</v>
      </c>
      <c r="F367" s="51">
        <v>42391</v>
      </c>
      <c r="H367" s="13">
        <f t="shared" si="177"/>
        <v>300.00000000000006</v>
      </c>
      <c r="I367" s="3">
        <f t="shared" si="193"/>
        <v>5.0000000000000009</v>
      </c>
      <c r="J367" s="3">
        <f t="shared" si="194"/>
        <v>0.20833333333333337</v>
      </c>
      <c r="L367" s="9">
        <f t="shared" si="195"/>
        <v>55145</v>
      </c>
      <c r="M367" s="3">
        <f t="shared" si="196"/>
        <v>919.08333333333326</v>
      </c>
      <c r="N367" s="3">
        <f t="shared" si="197"/>
        <v>38.295138888888893</v>
      </c>
      <c r="P367" s="16">
        <f t="shared" si="178"/>
        <v>300.00000000000006</v>
      </c>
      <c r="Q367" s="3">
        <f t="shared" si="198"/>
        <v>5.0000000000000009</v>
      </c>
      <c r="R367" s="3">
        <f t="shared" si="199"/>
        <v>0.20833333333333337</v>
      </c>
      <c r="T367" s="9">
        <f t="shared" si="200"/>
        <v>52925</v>
      </c>
      <c r="U367" s="3">
        <f t="shared" si="201"/>
        <v>882.08333333333337</v>
      </c>
      <c r="V367" s="3">
        <f t="shared" si="202"/>
        <v>36.753472222222214</v>
      </c>
      <c r="W367" s="37" t="s">
        <v>475</v>
      </c>
    </row>
    <row r="368" spans="1:23" ht="30">
      <c r="A368" s="7" t="s">
        <v>482</v>
      </c>
      <c r="B368" s="6">
        <f t="shared" si="191"/>
        <v>0.46180555555555558</v>
      </c>
      <c r="C368" s="12">
        <f t="shared" si="192"/>
        <v>42391</v>
      </c>
      <c r="E368" s="6">
        <v>0.72569444444444453</v>
      </c>
      <c r="F368" s="51">
        <v>42391</v>
      </c>
      <c r="H368" s="13">
        <f t="shared" si="177"/>
        <v>380.00000000000011</v>
      </c>
      <c r="I368" s="3">
        <f t="shared" si="193"/>
        <v>6.3333333333333348</v>
      </c>
      <c r="J368" s="3">
        <f t="shared" si="194"/>
        <v>0.26388888888888895</v>
      </c>
      <c r="L368" s="9">
        <f t="shared" si="195"/>
        <v>55525</v>
      </c>
      <c r="M368" s="3">
        <f t="shared" si="196"/>
        <v>925.41666666666663</v>
      </c>
      <c r="N368" s="3">
        <f t="shared" si="197"/>
        <v>38.559027777777779</v>
      </c>
      <c r="P368" s="16">
        <f t="shared" si="178"/>
        <v>380.00000000000011</v>
      </c>
      <c r="Q368" s="3">
        <f t="shared" si="198"/>
        <v>6.3333333333333348</v>
      </c>
      <c r="R368" s="3">
        <f t="shared" si="199"/>
        <v>0.26388888888888895</v>
      </c>
      <c r="T368" s="9">
        <f t="shared" si="200"/>
        <v>53305</v>
      </c>
      <c r="U368" s="3">
        <f t="shared" si="201"/>
        <v>888.41666666666674</v>
      </c>
      <c r="V368" s="3">
        <f t="shared" si="202"/>
        <v>37.0173611111111</v>
      </c>
      <c r="W368" s="37" t="s">
        <v>476</v>
      </c>
    </row>
    <row r="369" spans="1:23" ht="30">
      <c r="A369" s="7" t="s">
        <v>483</v>
      </c>
      <c r="B369" s="6">
        <f t="shared" si="191"/>
        <v>0.72569444444444453</v>
      </c>
      <c r="C369" s="12">
        <f t="shared" si="192"/>
        <v>42391</v>
      </c>
      <c r="E369" s="6">
        <v>0.88888888888888884</v>
      </c>
      <c r="F369" s="51">
        <v>42391</v>
      </c>
      <c r="H369" s="13">
        <f t="shared" si="177"/>
        <v>234.9999999999998</v>
      </c>
      <c r="I369" s="3">
        <f t="shared" si="193"/>
        <v>3.9166666666666634</v>
      </c>
      <c r="J369" s="3">
        <f t="shared" si="194"/>
        <v>0.16319444444444431</v>
      </c>
      <c r="L369" s="9">
        <f t="shared" si="195"/>
        <v>55760</v>
      </c>
      <c r="M369" s="3">
        <f t="shared" si="196"/>
        <v>929.33333333333326</v>
      </c>
      <c r="N369" s="3">
        <f t="shared" si="197"/>
        <v>38.722222222222221</v>
      </c>
      <c r="P369" s="16">
        <f t="shared" si="178"/>
        <v>234.9999999999998</v>
      </c>
      <c r="Q369" s="3">
        <f t="shared" si="198"/>
        <v>3.9166666666666634</v>
      </c>
      <c r="R369" s="3">
        <f t="shared" si="199"/>
        <v>0.16319444444444431</v>
      </c>
      <c r="T369" s="9">
        <f t="shared" si="200"/>
        <v>53540</v>
      </c>
      <c r="U369" s="3">
        <f t="shared" si="201"/>
        <v>892.33333333333337</v>
      </c>
      <c r="V369" s="3">
        <f t="shared" si="202"/>
        <v>37.180555555555543</v>
      </c>
      <c r="W369" s="37" t="s">
        <v>477</v>
      </c>
    </row>
    <row r="370" spans="1:23" ht="30">
      <c r="A370" s="7" t="s">
        <v>484</v>
      </c>
      <c r="B370" s="6">
        <f t="shared" si="191"/>
        <v>0.88888888888888884</v>
      </c>
      <c r="C370" s="12">
        <f t="shared" si="192"/>
        <v>42391</v>
      </c>
      <c r="E370" s="6">
        <v>0.15277777777777776</v>
      </c>
      <c r="F370" s="51">
        <v>42392</v>
      </c>
      <c r="H370" s="13">
        <f t="shared" si="177"/>
        <v>380</v>
      </c>
      <c r="I370" s="3">
        <f t="shared" si="193"/>
        <v>6.333333333333333</v>
      </c>
      <c r="J370" s="3">
        <f t="shared" si="194"/>
        <v>0.2638888888888889</v>
      </c>
      <c r="L370" s="9">
        <f t="shared" si="195"/>
        <v>56140</v>
      </c>
      <c r="M370" s="3">
        <f t="shared" si="196"/>
        <v>935.66666666666663</v>
      </c>
      <c r="N370" s="3">
        <f t="shared" si="197"/>
        <v>38.986111111111107</v>
      </c>
      <c r="P370" s="16">
        <f t="shared" si="178"/>
        <v>380</v>
      </c>
      <c r="Q370" s="3">
        <f t="shared" si="198"/>
        <v>6.333333333333333</v>
      </c>
      <c r="R370" s="3">
        <f t="shared" si="199"/>
        <v>0.2638888888888889</v>
      </c>
      <c r="T370" s="9">
        <f t="shared" si="200"/>
        <v>53920</v>
      </c>
      <c r="U370" s="3">
        <f t="shared" si="201"/>
        <v>898.66666666666674</v>
      </c>
      <c r="V370" s="3">
        <f t="shared" si="202"/>
        <v>37.444444444444429</v>
      </c>
      <c r="W370" s="37" t="s">
        <v>478</v>
      </c>
    </row>
    <row r="371" spans="1:23" ht="30">
      <c r="A371" s="7" t="s">
        <v>485</v>
      </c>
      <c r="B371" s="6">
        <f t="shared" si="191"/>
        <v>0.15277777777777776</v>
      </c>
      <c r="C371" s="12">
        <f t="shared" si="192"/>
        <v>42392</v>
      </c>
      <c r="E371" s="6">
        <v>0.36458333333333331</v>
      </c>
      <c r="F371" s="51">
        <v>42392</v>
      </c>
      <c r="H371" s="13">
        <f t="shared" si="177"/>
        <v>305</v>
      </c>
      <c r="I371" s="3">
        <f t="shared" si="193"/>
        <v>5.083333333333333</v>
      </c>
      <c r="J371" s="3">
        <f t="shared" si="194"/>
        <v>0.21180555555555555</v>
      </c>
      <c r="L371" s="9">
        <f t="shared" si="195"/>
        <v>56445</v>
      </c>
      <c r="M371" s="3">
        <f t="shared" si="196"/>
        <v>940.75</v>
      </c>
      <c r="N371" s="3">
        <f t="shared" si="197"/>
        <v>39.197916666666664</v>
      </c>
      <c r="P371" s="16">
        <f t="shared" si="178"/>
        <v>305</v>
      </c>
      <c r="Q371" s="3">
        <f t="shared" si="198"/>
        <v>5.083333333333333</v>
      </c>
      <c r="R371" s="3">
        <f t="shared" si="199"/>
        <v>0.21180555555555555</v>
      </c>
      <c r="T371" s="9">
        <f t="shared" si="200"/>
        <v>54225</v>
      </c>
      <c r="U371" s="3">
        <f t="shared" si="201"/>
        <v>903.75000000000011</v>
      </c>
      <c r="V371" s="3">
        <f t="shared" si="202"/>
        <v>37.656249999999986</v>
      </c>
      <c r="W371" s="37" t="s">
        <v>479</v>
      </c>
    </row>
    <row r="372" spans="1:23" ht="45">
      <c r="A372" s="7" t="s">
        <v>486</v>
      </c>
      <c r="B372" s="6">
        <f t="shared" si="191"/>
        <v>0.36458333333333331</v>
      </c>
      <c r="C372" s="12">
        <f t="shared" si="192"/>
        <v>42392</v>
      </c>
      <c r="E372" s="6">
        <v>0.61458333333333337</v>
      </c>
      <c r="F372" s="51">
        <v>42392</v>
      </c>
      <c r="H372" s="13">
        <f t="shared" si="177"/>
        <v>360.00000000000006</v>
      </c>
      <c r="I372" s="3">
        <f t="shared" si="193"/>
        <v>6.0000000000000009</v>
      </c>
      <c r="J372" s="3">
        <f t="shared" si="194"/>
        <v>0.25000000000000006</v>
      </c>
      <c r="L372" s="9">
        <f t="shared" si="195"/>
        <v>56805</v>
      </c>
      <c r="M372" s="3">
        <f t="shared" si="196"/>
        <v>946.75</v>
      </c>
      <c r="N372" s="3">
        <f t="shared" si="197"/>
        <v>39.447916666666664</v>
      </c>
      <c r="P372" s="16">
        <f t="shared" si="178"/>
        <v>360.00000000000006</v>
      </c>
      <c r="Q372" s="3">
        <f t="shared" si="198"/>
        <v>6.0000000000000009</v>
      </c>
      <c r="R372" s="3">
        <f t="shared" si="199"/>
        <v>0.25000000000000006</v>
      </c>
      <c r="T372" s="9">
        <f t="shared" si="200"/>
        <v>54585</v>
      </c>
      <c r="U372" s="3">
        <f t="shared" si="201"/>
        <v>909.75000000000011</v>
      </c>
      <c r="V372" s="3">
        <f t="shared" si="202"/>
        <v>37.906249999999986</v>
      </c>
      <c r="W372" s="37" t="s">
        <v>480</v>
      </c>
    </row>
    <row r="373" spans="1:23">
      <c r="A373" s="7" t="s">
        <v>487</v>
      </c>
      <c r="B373" s="6">
        <f t="shared" si="191"/>
        <v>0.61458333333333337</v>
      </c>
      <c r="C373" s="12">
        <f t="shared" si="192"/>
        <v>42392</v>
      </c>
      <c r="E373" s="6">
        <v>0.625</v>
      </c>
      <c r="F373" s="51">
        <v>42392</v>
      </c>
      <c r="H373" s="13">
        <f t="shared" si="177"/>
        <v>14.999999999999947</v>
      </c>
      <c r="I373" s="3">
        <f t="shared" si="193"/>
        <v>0.24999999999999911</v>
      </c>
      <c r="J373" s="3">
        <f t="shared" si="194"/>
        <v>1.041666666666663E-2</v>
      </c>
      <c r="L373" s="9">
        <f t="shared" si="195"/>
        <v>56820</v>
      </c>
      <c r="M373" s="3">
        <f t="shared" si="196"/>
        <v>947</v>
      </c>
      <c r="N373" s="3">
        <f t="shared" si="197"/>
        <v>39.458333333333329</v>
      </c>
      <c r="P373" s="16">
        <f t="shared" si="178"/>
        <v>14.999999999999947</v>
      </c>
      <c r="Q373" s="3">
        <f t="shared" si="198"/>
        <v>0.24999999999999911</v>
      </c>
      <c r="R373" s="3">
        <f t="shared" si="199"/>
        <v>1.041666666666663E-2</v>
      </c>
      <c r="T373" s="9">
        <f t="shared" si="200"/>
        <v>54600</v>
      </c>
      <c r="U373" s="3">
        <f t="shared" si="201"/>
        <v>910.00000000000011</v>
      </c>
      <c r="V373" s="3">
        <f t="shared" si="202"/>
        <v>37.91666666666665</v>
      </c>
      <c r="W373" s="37"/>
    </row>
    <row r="374" spans="1:23">
      <c r="A374" s="7" t="s">
        <v>488</v>
      </c>
      <c r="B374" s="6">
        <f t="shared" si="191"/>
        <v>0.625</v>
      </c>
      <c r="C374" s="12">
        <f t="shared" si="192"/>
        <v>42392</v>
      </c>
      <c r="E374" s="6">
        <v>0.63541666666666663</v>
      </c>
      <c r="F374" s="51">
        <v>42392</v>
      </c>
      <c r="H374" s="13">
        <f t="shared" si="177"/>
        <v>14.999999999999947</v>
      </c>
      <c r="I374" s="3">
        <f t="shared" si="193"/>
        <v>0.24999999999999911</v>
      </c>
      <c r="J374" s="3">
        <f t="shared" si="194"/>
        <v>1.041666666666663E-2</v>
      </c>
      <c r="L374" s="9">
        <f t="shared" si="195"/>
        <v>56835</v>
      </c>
      <c r="M374" s="3">
        <f t="shared" si="196"/>
        <v>947.25</v>
      </c>
      <c r="N374" s="3">
        <f t="shared" si="197"/>
        <v>39.468749999999993</v>
      </c>
      <c r="P374" s="16">
        <f t="shared" si="178"/>
        <v>14.999999999999947</v>
      </c>
      <c r="Q374" s="3">
        <f t="shared" si="198"/>
        <v>0.24999999999999911</v>
      </c>
      <c r="R374" s="3">
        <f t="shared" si="199"/>
        <v>1.041666666666663E-2</v>
      </c>
      <c r="T374" s="9">
        <f t="shared" si="200"/>
        <v>54615</v>
      </c>
      <c r="U374" s="3">
        <f t="shared" si="201"/>
        <v>910.25000000000011</v>
      </c>
      <c r="V374" s="3">
        <f t="shared" si="202"/>
        <v>37.927083333333314</v>
      </c>
    </row>
    <row r="375" spans="1:23">
      <c r="A375" s="7" t="s">
        <v>289</v>
      </c>
      <c r="B375" s="6">
        <f t="shared" si="191"/>
        <v>0.63541666666666663</v>
      </c>
      <c r="C375" s="12">
        <f t="shared" si="192"/>
        <v>42392</v>
      </c>
      <c r="E375" s="6">
        <v>0.65625</v>
      </c>
      <c r="F375" s="51">
        <v>42392</v>
      </c>
      <c r="H375" s="13">
        <f t="shared" si="177"/>
        <v>30.000000000000053</v>
      </c>
      <c r="I375" s="3">
        <f t="shared" si="193"/>
        <v>0.50000000000000089</v>
      </c>
      <c r="J375" s="3">
        <f t="shared" si="194"/>
        <v>2.083333333333337E-2</v>
      </c>
      <c r="L375" s="9">
        <f t="shared" si="195"/>
        <v>56865</v>
      </c>
      <c r="M375" s="3">
        <f t="shared" si="196"/>
        <v>947.75</v>
      </c>
      <c r="N375" s="3">
        <f t="shared" si="197"/>
        <v>39.489583333333329</v>
      </c>
      <c r="P375" s="16">
        <f t="shared" si="178"/>
        <v>30.000000000000053</v>
      </c>
      <c r="Q375" s="3">
        <f t="shared" si="198"/>
        <v>0.50000000000000089</v>
      </c>
      <c r="R375" s="3">
        <f t="shared" si="199"/>
        <v>2.083333333333337E-2</v>
      </c>
      <c r="T375" s="9">
        <f t="shared" si="200"/>
        <v>54645</v>
      </c>
      <c r="U375" s="3">
        <f t="shared" si="201"/>
        <v>910.75000000000011</v>
      </c>
      <c r="V375" s="3">
        <f t="shared" si="202"/>
        <v>37.94791666666665</v>
      </c>
    </row>
    <row r="376" spans="1:23">
      <c r="A376" s="7" t="s">
        <v>489</v>
      </c>
      <c r="B376" s="6">
        <f t="shared" si="191"/>
        <v>0.65625</v>
      </c>
      <c r="C376" s="12">
        <f t="shared" si="192"/>
        <v>42392</v>
      </c>
      <c r="E376" s="6">
        <v>0.72916666666666663</v>
      </c>
      <c r="F376" s="51">
        <v>42392</v>
      </c>
      <c r="H376" s="13">
        <f t="shared" si="177"/>
        <v>104.99999999999994</v>
      </c>
      <c r="I376" s="3">
        <f t="shared" si="193"/>
        <v>1.7499999999999991</v>
      </c>
      <c r="J376" s="3">
        <f t="shared" si="194"/>
        <v>7.291666666666663E-2</v>
      </c>
      <c r="L376" s="9">
        <f t="shared" si="195"/>
        <v>56970</v>
      </c>
      <c r="M376" s="3">
        <f t="shared" si="196"/>
        <v>949.5</v>
      </c>
      <c r="N376" s="3">
        <f t="shared" si="197"/>
        <v>39.562499999999993</v>
      </c>
      <c r="P376" s="16">
        <f t="shared" si="178"/>
        <v>104.99999999999994</v>
      </c>
      <c r="Q376" s="3">
        <f t="shared" si="198"/>
        <v>1.7499999999999991</v>
      </c>
      <c r="R376" s="3">
        <f t="shared" si="199"/>
        <v>7.291666666666663E-2</v>
      </c>
      <c r="T376" s="9">
        <f t="shared" si="200"/>
        <v>54750</v>
      </c>
      <c r="U376" s="3">
        <f t="shared" si="201"/>
        <v>912.50000000000011</v>
      </c>
      <c r="V376" s="3">
        <f t="shared" si="202"/>
        <v>38.020833333333314</v>
      </c>
    </row>
    <row r="377" spans="1:23">
      <c r="A377" s="7" t="s">
        <v>490</v>
      </c>
      <c r="B377" s="6">
        <f t="shared" si="191"/>
        <v>0.72916666666666663</v>
      </c>
      <c r="C377" s="12">
        <f t="shared" si="192"/>
        <v>42392</v>
      </c>
      <c r="E377" s="6">
        <v>0.76041666666666663</v>
      </c>
      <c r="F377" s="51">
        <v>42392</v>
      </c>
      <c r="H377" s="13">
        <f t="shared" si="177"/>
        <v>45</v>
      </c>
      <c r="I377" s="3">
        <f t="shared" si="193"/>
        <v>0.75</v>
      </c>
      <c r="J377" s="3">
        <f t="shared" si="194"/>
        <v>3.125E-2</v>
      </c>
      <c r="L377" s="9">
        <f t="shared" si="195"/>
        <v>57015</v>
      </c>
      <c r="M377" s="3">
        <f t="shared" si="196"/>
        <v>950.25</v>
      </c>
      <c r="N377" s="3">
        <f t="shared" si="197"/>
        <v>39.593749999999993</v>
      </c>
      <c r="P377" s="16">
        <f t="shared" si="178"/>
        <v>45</v>
      </c>
      <c r="Q377" s="3">
        <f t="shared" si="198"/>
        <v>0.75</v>
      </c>
      <c r="R377" s="3">
        <f t="shared" si="199"/>
        <v>3.125E-2</v>
      </c>
      <c r="T377" s="9">
        <f t="shared" si="200"/>
        <v>54795</v>
      </c>
      <c r="U377" s="3">
        <f t="shared" si="201"/>
        <v>913.25000000000011</v>
      </c>
      <c r="V377" s="3">
        <f t="shared" si="202"/>
        <v>38.052083333333314</v>
      </c>
      <c r="W377" s="7" t="s">
        <v>491</v>
      </c>
    </row>
    <row r="378" spans="1:23">
      <c r="A378" s="7" t="s">
        <v>492</v>
      </c>
      <c r="B378" s="6">
        <f t="shared" si="191"/>
        <v>0.76041666666666663</v>
      </c>
      <c r="C378" s="12">
        <f t="shared" si="192"/>
        <v>42392</v>
      </c>
      <c r="E378" s="6">
        <v>0.77083333333333337</v>
      </c>
      <c r="F378" s="51">
        <v>42392</v>
      </c>
      <c r="H378" s="13">
        <f t="shared" si="177"/>
        <v>15.000000000000107</v>
      </c>
      <c r="I378" s="3">
        <f t="shared" si="193"/>
        <v>0.25000000000000178</v>
      </c>
      <c r="J378" s="3">
        <f t="shared" si="194"/>
        <v>1.0416666666666741E-2</v>
      </c>
      <c r="L378" s="9">
        <f t="shared" si="195"/>
        <v>57030</v>
      </c>
      <c r="M378" s="3">
        <f t="shared" si="196"/>
        <v>950.5</v>
      </c>
      <c r="N378" s="3">
        <f t="shared" si="197"/>
        <v>39.604166666666657</v>
      </c>
      <c r="P378" s="16">
        <f t="shared" si="178"/>
        <v>15.000000000000107</v>
      </c>
      <c r="Q378" s="3">
        <f t="shared" si="198"/>
        <v>0.25000000000000178</v>
      </c>
      <c r="R378" s="3">
        <f t="shared" si="199"/>
        <v>1.0416666666666741E-2</v>
      </c>
      <c r="T378" s="9">
        <f t="shared" si="200"/>
        <v>54810</v>
      </c>
      <c r="U378" s="3">
        <f t="shared" si="201"/>
        <v>913.50000000000011</v>
      </c>
      <c r="V378" s="3">
        <f t="shared" si="202"/>
        <v>38.062499999999979</v>
      </c>
    </row>
    <row r="379" spans="1:23" ht="30">
      <c r="A379" s="7" t="s">
        <v>493</v>
      </c>
      <c r="B379" s="6">
        <f t="shared" si="191"/>
        <v>0.77083333333333337</v>
      </c>
      <c r="C379" s="12">
        <f t="shared" si="192"/>
        <v>42392</v>
      </c>
      <c r="E379" s="6">
        <v>0.78125</v>
      </c>
      <c r="F379" s="51">
        <v>42392</v>
      </c>
      <c r="H379" s="13">
        <f t="shared" si="177"/>
        <v>14.999999999999947</v>
      </c>
      <c r="I379" s="3">
        <f t="shared" si="193"/>
        <v>0.24999999999999911</v>
      </c>
      <c r="J379" s="3">
        <f t="shared" si="194"/>
        <v>1.041666666666663E-2</v>
      </c>
      <c r="L379" s="9">
        <f t="shared" si="195"/>
        <v>57045</v>
      </c>
      <c r="M379" s="3">
        <f t="shared" si="196"/>
        <v>950.75</v>
      </c>
      <c r="N379" s="3">
        <f t="shared" si="197"/>
        <v>39.614583333333321</v>
      </c>
      <c r="P379" s="16">
        <f t="shared" si="178"/>
        <v>14.999999999999947</v>
      </c>
      <c r="Q379" s="3">
        <f t="shared" si="198"/>
        <v>0.24999999999999911</v>
      </c>
      <c r="R379" s="3">
        <f t="shared" si="199"/>
        <v>1.041666666666663E-2</v>
      </c>
      <c r="T379" s="9">
        <f t="shared" si="200"/>
        <v>54825</v>
      </c>
      <c r="U379" s="3">
        <f t="shared" si="201"/>
        <v>913.75000000000011</v>
      </c>
      <c r="V379" s="3">
        <f t="shared" si="202"/>
        <v>38.072916666666643</v>
      </c>
    </row>
    <row r="380" spans="1:23">
      <c r="A380" s="7" t="s">
        <v>494</v>
      </c>
      <c r="B380" s="6">
        <f t="shared" si="191"/>
        <v>0.78125</v>
      </c>
      <c r="C380" s="12">
        <f t="shared" si="192"/>
        <v>42392</v>
      </c>
      <c r="E380" s="6">
        <v>0.80208333333333337</v>
      </c>
      <c r="F380" s="51">
        <v>42392</v>
      </c>
      <c r="H380" s="13">
        <f t="shared" si="177"/>
        <v>30.000000000000053</v>
      </c>
      <c r="I380" s="3">
        <f t="shared" si="193"/>
        <v>0.50000000000000089</v>
      </c>
      <c r="J380" s="3">
        <f t="shared" si="194"/>
        <v>2.083333333333337E-2</v>
      </c>
      <c r="L380" s="9">
        <f t="shared" si="195"/>
        <v>57075</v>
      </c>
      <c r="M380" s="3">
        <f t="shared" si="196"/>
        <v>951.25</v>
      </c>
      <c r="N380" s="3">
        <f t="shared" si="197"/>
        <v>39.635416666666657</v>
      </c>
      <c r="P380" s="16">
        <f t="shared" si="178"/>
        <v>30.000000000000053</v>
      </c>
      <c r="Q380" s="3">
        <f t="shared" si="198"/>
        <v>0.50000000000000089</v>
      </c>
      <c r="R380" s="3">
        <f t="shared" si="199"/>
        <v>2.083333333333337E-2</v>
      </c>
      <c r="T380" s="9">
        <f t="shared" si="200"/>
        <v>54855</v>
      </c>
      <c r="U380" s="3">
        <f t="shared" si="201"/>
        <v>914.25000000000011</v>
      </c>
      <c r="V380" s="3">
        <f t="shared" si="202"/>
        <v>38.093749999999979</v>
      </c>
    </row>
    <row r="381" spans="1:23" ht="30">
      <c r="A381" s="7" t="s">
        <v>495</v>
      </c>
      <c r="B381" s="6">
        <f t="shared" si="191"/>
        <v>0.80208333333333337</v>
      </c>
      <c r="C381" s="12">
        <f t="shared" si="192"/>
        <v>42392</v>
      </c>
      <c r="E381" s="6">
        <v>0.82291666666666663</v>
      </c>
      <c r="F381" s="51">
        <v>42392</v>
      </c>
      <c r="H381" s="13">
        <f t="shared" si="177"/>
        <v>29.999999999999893</v>
      </c>
      <c r="I381" s="3">
        <f t="shared" si="193"/>
        <v>0.49999999999999822</v>
      </c>
      <c r="J381" s="3">
        <f t="shared" si="194"/>
        <v>2.0833333333333259E-2</v>
      </c>
      <c r="L381" s="9">
        <f t="shared" si="195"/>
        <v>57105</v>
      </c>
      <c r="M381" s="3">
        <f t="shared" si="196"/>
        <v>951.75</v>
      </c>
      <c r="N381" s="3">
        <f t="shared" si="197"/>
        <v>39.656249999999993</v>
      </c>
      <c r="P381" s="16">
        <f t="shared" si="178"/>
        <v>29.999999999999893</v>
      </c>
      <c r="Q381" s="3">
        <f t="shared" si="198"/>
        <v>0.49999999999999822</v>
      </c>
      <c r="R381" s="3">
        <f t="shared" si="199"/>
        <v>2.0833333333333259E-2</v>
      </c>
      <c r="T381" s="9">
        <f t="shared" si="200"/>
        <v>54885</v>
      </c>
      <c r="U381" s="3">
        <f t="shared" si="201"/>
        <v>914.75000000000011</v>
      </c>
      <c r="V381" s="3">
        <f t="shared" si="202"/>
        <v>38.114583333333314</v>
      </c>
    </row>
    <row r="382" spans="1:23">
      <c r="A382" s="7" t="s">
        <v>289</v>
      </c>
      <c r="B382" s="6">
        <f t="shared" si="191"/>
        <v>0.82291666666666663</v>
      </c>
      <c r="C382" s="12">
        <f t="shared" si="192"/>
        <v>42392</v>
      </c>
      <c r="E382" s="6">
        <v>0.84375</v>
      </c>
      <c r="F382" s="51">
        <v>42392</v>
      </c>
      <c r="H382" s="13">
        <f t="shared" si="177"/>
        <v>30.000000000000053</v>
      </c>
      <c r="I382" s="3">
        <f t="shared" si="193"/>
        <v>0.50000000000000089</v>
      </c>
      <c r="J382" s="3">
        <f t="shared" si="194"/>
        <v>2.083333333333337E-2</v>
      </c>
      <c r="L382" s="9">
        <f t="shared" si="195"/>
        <v>57135</v>
      </c>
      <c r="M382" s="3">
        <f t="shared" si="196"/>
        <v>952.25</v>
      </c>
      <c r="N382" s="3">
        <f t="shared" si="197"/>
        <v>39.677083333333329</v>
      </c>
      <c r="P382" s="16">
        <f t="shared" si="178"/>
        <v>30.000000000000053</v>
      </c>
      <c r="Q382" s="3">
        <f t="shared" si="198"/>
        <v>0.50000000000000089</v>
      </c>
      <c r="R382" s="3">
        <f t="shared" si="199"/>
        <v>2.083333333333337E-2</v>
      </c>
      <c r="T382" s="9">
        <f t="shared" si="200"/>
        <v>54915</v>
      </c>
      <c r="U382" s="3">
        <f t="shared" si="201"/>
        <v>915.25000000000011</v>
      </c>
      <c r="V382" s="3">
        <f t="shared" si="202"/>
        <v>38.13541666666665</v>
      </c>
    </row>
    <row r="383" spans="1:23">
      <c r="A383" s="7" t="s">
        <v>496</v>
      </c>
      <c r="B383" s="6">
        <f t="shared" si="191"/>
        <v>0.84375</v>
      </c>
      <c r="C383" s="12">
        <f t="shared" si="192"/>
        <v>42392</v>
      </c>
      <c r="E383" s="6">
        <v>0.90625</v>
      </c>
      <c r="F383" s="51">
        <v>42392</v>
      </c>
      <c r="H383" s="13">
        <f t="shared" si="177"/>
        <v>90</v>
      </c>
      <c r="I383" s="3">
        <f t="shared" si="193"/>
        <v>1.5</v>
      </c>
      <c r="J383" s="3">
        <f t="shared" si="194"/>
        <v>6.25E-2</v>
      </c>
      <c r="L383" s="9">
        <f t="shared" si="195"/>
        <v>57225</v>
      </c>
      <c r="M383" s="3">
        <f t="shared" si="196"/>
        <v>953.75</v>
      </c>
      <c r="N383" s="3">
        <f t="shared" si="197"/>
        <v>39.739583333333329</v>
      </c>
      <c r="P383" s="16">
        <f t="shared" si="178"/>
        <v>90</v>
      </c>
      <c r="Q383" s="3">
        <f t="shared" si="198"/>
        <v>1.5</v>
      </c>
      <c r="R383" s="3">
        <f t="shared" si="199"/>
        <v>6.25E-2</v>
      </c>
      <c r="T383" s="9">
        <f t="shared" si="200"/>
        <v>55005</v>
      </c>
      <c r="U383" s="3">
        <f t="shared" si="201"/>
        <v>916.75000000000011</v>
      </c>
      <c r="V383" s="3">
        <f t="shared" si="202"/>
        <v>38.19791666666665</v>
      </c>
      <c r="W383" s="7" t="s">
        <v>497</v>
      </c>
    </row>
    <row r="384" spans="1:23" ht="30">
      <c r="A384" s="7" t="s">
        <v>498</v>
      </c>
      <c r="B384" s="6">
        <f t="shared" si="191"/>
        <v>0.90625</v>
      </c>
      <c r="C384" s="12">
        <f t="shared" si="192"/>
        <v>42392</v>
      </c>
      <c r="E384" s="6">
        <v>0.91666666666666663</v>
      </c>
      <c r="F384" s="51">
        <v>42392</v>
      </c>
      <c r="H384" s="13">
        <f t="shared" si="177"/>
        <v>14.999999999999947</v>
      </c>
      <c r="I384" s="3">
        <f t="shared" si="193"/>
        <v>0.24999999999999911</v>
      </c>
      <c r="J384" s="3">
        <f t="shared" si="194"/>
        <v>1.041666666666663E-2</v>
      </c>
      <c r="L384" s="9">
        <f t="shared" si="195"/>
        <v>57240</v>
      </c>
      <c r="M384" s="3">
        <f t="shared" si="196"/>
        <v>954</v>
      </c>
      <c r="N384" s="3">
        <f t="shared" si="197"/>
        <v>39.749999999999993</v>
      </c>
      <c r="P384" s="16">
        <f t="shared" si="178"/>
        <v>14.999999999999947</v>
      </c>
      <c r="Q384" s="3">
        <f t="shared" si="198"/>
        <v>0.24999999999999911</v>
      </c>
      <c r="R384" s="3">
        <f t="shared" si="199"/>
        <v>1.041666666666663E-2</v>
      </c>
      <c r="T384" s="9">
        <f t="shared" si="200"/>
        <v>55020</v>
      </c>
      <c r="U384" s="3">
        <f t="shared" si="201"/>
        <v>917.00000000000011</v>
      </c>
      <c r="V384" s="3">
        <f t="shared" si="202"/>
        <v>38.208333333333314</v>
      </c>
    </row>
    <row r="385" spans="1:23">
      <c r="A385" s="7" t="s">
        <v>499</v>
      </c>
      <c r="B385" s="6">
        <f t="shared" si="191"/>
        <v>0.91666666666666663</v>
      </c>
      <c r="C385" s="12">
        <f t="shared" si="192"/>
        <v>42392</v>
      </c>
      <c r="E385" s="6">
        <v>0.94791666666666663</v>
      </c>
      <c r="F385" s="51">
        <v>42392</v>
      </c>
      <c r="H385" s="13">
        <f t="shared" si="177"/>
        <v>45</v>
      </c>
      <c r="I385" s="3">
        <f t="shared" si="193"/>
        <v>0.75</v>
      </c>
      <c r="J385" s="3">
        <f t="shared" si="194"/>
        <v>3.125E-2</v>
      </c>
      <c r="L385" s="9">
        <f t="shared" si="195"/>
        <v>57285</v>
      </c>
      <c r="M385" s="3">
        <f t="shared" si="196"/>
        <v>954.75</v>
      </c>
      <c r="N385" s="3">
        <f t="shared" si="197"/>
        <v>39.781249999999993</v>
      </c>
      <c r="P385" s="16">
        <f t="shared" si="178"/>
        <v>45</v>
      </c>
      <c r="Q385" s="3">
        <f t="shared" si="198"/>
        <v>0.75</v>
      </c>
      <c r="R385" s="3">
        <f t="shared" si="199"/>
        <v>3.125E-2</v>
      </c>
      <c r="T385" s="9">
        <f t="shared" si="200"/>
        <v>55065</v>
      </c>
      <c r="U385" s="3">
        <f t="shared" si="201"/>
        <v>917.75000000000011</v>
      </c>
      <c r="V385" s="3">
        <f t="shared" si="202"/>
        <v>38.239583333333314</v>
      </c>
    </row>
    <row r="386" spans="1:23" ht="30">
      <c r="A386" s="7" t="s">
        <v>500</v>
      </c>
      <c r="B386" s="6">
        <f t="shared" si="191"/>
        <v>0.94791666666666663</v>
      </c>
      <c r="C386" s="12">
        <f t="shared" si="192"/>
        <v>42392</v>
      </c>
      <c r="E386" s="6">
        <v>0.97916666666666663</v>
      </c>
      <c r="F386" s="51">
        <v>42392</v>
      </c>
      <c r="H386" s="13">
        <f t="shared" si="177"/>
        <v>45</v>
      </c>
      <c r="I386" s="3">
        <f t="shared" si="193"/>
        <v>0.75</v>
      </c>
      <c r="J386" s="3">
        <f t="shared" si="194"/>
        <v>3.125E-2</v>
      </c>
      <c r="L386" s="9">
        <f t="shared" si="195"/>
        <v>57330</v>
      </c>
      <c r="M386" s="3">
        <f t="shared" si="196"/>
        <v>955.5</v>
      </c>
      <c r="N386" s="3">
        <f t="shared" si="197"/>
        <v>39.812499999999993</v>
      </c>
      <c r="P386" s="16">
        <f t="shared" si="178"/>
        <v>45</v>
      </c>
      <c r="Q386" s="3">
        <f t="shared" si="198"/>
        <v>0.75</v>
      </c>
      <c r="R386" s="3">
        <f t="shared" si="199"/>
        <v>3.125E-2</v>
      </c>
      <c r="T386" s="9">
        <f t="shared" si="200"/>
        <v>55110</v>
      </c>
      <c r="U386" s="3">
        <f t="shared" si="201"/>
        <v>918.50000000000011</v>
      </c>
      <c r="V386" s="3">
        <f t="shared" si="202"/>
        <v>38.270833333333314</v>
      </c>
    </row>
    <row r="387" spans="1:23">
      <c r="A387" s="7" t="s">
        <v>502</v>
      </c>
      <c r="B387" s="6">
        <f t="shared" si="191"/>
        <v>0.97916666666666663</v>
      </c>
      <c r="C387" s="12">
        <f t="shared" si="192"/>
        <v>42392</v>
      </c>
      <c r="E387" s="6">
        <v>3.125E-2</v>
      </c>
      <c r="F387" s="51">
        <v>42393</v>
      </c>
      <c r="H387" s="13">
        <f t="shared" si="177"/>
        <v>75</v>
      </c>
      <c r="I387" s="3">
        <f t="shared" si="193"/>
        <v>1.25</v>
      </c>
      <c r="J387" s="3">
        <f t="shared" si="194"/>
        <v>5.2083333333333336E-2</v>
      </c>
      <c r="L387" s="9">
        <f t="shared" si="195"/>
        <v>57405</v>
      </c>
      <c r="M387" s="3">
        <f t="shared" si="196"/>
        <v>956.75</v>
      </c>
      <c r="N387" s="3">
        <f t="shared" si="197"/>
        <v>39.864583333333329</v>
      </c>
      <c r="P387" s="16">
        <f t="shared" si="178"/>
        <v>75</v>
      </c>
      <c r="Q387" s="3">
        <f t="shared" si="198"/>
        <v>1.25</v>
      </c>
      <c r="R387" s="3">
        <f t="shared" si="199"/>
        <v>5.2083333333333336E-2</v>
      </c>
      <c r="T387" s="9">
        <f t="shared" si="200"/>
        <v>55185</v>
      </c>
      <c r="U387" s="3">
        <f t="shared" si="201"/>
        <v>919.75000000000011</v>
      </c>
      <c r="V387" s="3">
        <f t="shared" si="202"/>
        <v>38.32291666666665</v>
      </c>
      <c r="W387" s="7" t="s">
        <v>501</v>
      </c>
    </row>
    <row r="388" spans="1:23" ht="45">
      <c r="A388" s="7" t="s">
        <v>503</v>
      </c>
      <c r="B388" s="6">
        <f t="shared" si="191"/>
        <v>3.125E-2</v>
      </c>
      <c r="C388" s="12">
        <f t="shared" si="192"/>
        <v>42393</v>
      </c>
      <c r="E388" s="6">
        <v>0.22916666666666666</v>
      </c>
      <c r="F388" s="51">
        <v>42393</v>
      </c>
      <c r="H388" s="13">
        <f t="shared" si="177"/>
        <v>285</v>
      </c>
      <c r="I388" s="3">
        <f t="shared" si="193"/>
        <v>4.75</v>
      </c>
      <c r="J388" s="3">
        <f t="shared" si="194"/>
        <v>0.19791666666666666</v>
      </c>
      <c r="L388" s="9">
        <f t="shared" si="195"/>
        <v>57690</v>
      </c>
      <c r="M388" s="3">
        <f t="shared" si="196"/>
        <v>961.5</v>
      </c>
      <c r="N388" s="3">
        <f t="shared" si="197"/>
        <v>40.062499999999993</v>
      </c>
      <c r="P388" s="16">
        <f t="shared" si="178"/>
        <v>285</v>
      </c>
      <c r="Q388" s="3">
        <f t="shared" si="198"/>
        <v>4.75</v>
      </c>
      <c r="R388" s="3">
        <f t="shared" si="199"/>
        <v>0.19791666666666666</v>
      </c>
      <c r="T388" s="9">
        <f t="shared" si="200"/>
        <v>55470</v>
      </c>
      <c r="U388" s="3">
        <f t="shared" si="201"/>
        <v>924.50000000000011</v>
      </c>
      <c r="V388" s="3">
        <f t="shared" si="202"/>
        <v>38.520833333333314</v>
      </c>
      <c r="W388" s="7" t="s">
        <v>509</v>
      </c>
    </row>
    <row r="389" spans="1:23">
      <c r="A389" s="7" t="s">
        <v>504</v>
      </c>
      <c r="B389" s="6">
        <f t="shared" si="191"/>
        <v>0.22916666666666666</v>
      </c>
      <c r="C389" s="12">
        <f t="shared" si="192"/>
        <v>42393</v>
      </c>
      <c r="E389" s="6">
        <v>0.28125</v>
      </c>
      <c r="F389" s="51">
        <v>42393</v>
      </c>
      <c r="H389" s="13">
        <f t="shared" si="177"/>
        <v>75.000000000000014</v>
      </c>
      <c r="I389" s="3">
        <f t="shared" si="193"/>
        <v>1.2500000000000002</v>
      </c>
      <c r="J389" s="3">
        <f t="shared" si="194"/>
        <v>5.2083333333333343E-2</v>
      </c>
      <c r="L389" s="9">
        <f t="shared" si="195"/>
        <v>57765</v>
      </c>
      <c r="M389" s="3">
        <f t="shared" si="196"/>
        <v>962.75</v>
      </c>
      <c r="N389" s="3">
        <f t="shared" si="197"/>
        <v>40.114583333333329</v>
      </c>
      <c r="P389" s="16">
        <f t="shared" si="178"/>
        <v>75.000000000000014</v>
      </c>
      <c r="Q389" s="3">
        <f t="shared" si="198"/>
        <v>1.2500000000000002</v>
      </c>
      <c r="R389" s="3">
        <f t="shared" si="199"/>
        <v>5.2083333333333343E-2</v>
      </c>
      <c r="T389" s="9">
        <f t="shared" si="200"/>
        <v>55545</v>
      </c>
      <c r="U389" s="3">
        <f t="shared" si="201"/>
        <v>925.75000000000011</v>
      </c>
      <c r="V389" s="3">
        <f t="shared" si="202"/>
        <v>38.57291666666665</v>
      </c>
    </row>
    <row r="390" spans="1:23">
      <c r="A390" s="7" t="s">
        <v>505</v>
      </c>
      <c r="B390" s="6">
        <f t="shared" si="191"/>
        <v>0.28125</v>
      </c>
      <c r="C390" s="12">
        <f t="shared" si="192"/>
        <v>42393</v>
      </c>
      <c r="E390" s="6">
        <v>0.34375</v>
      </c>
      <c r="F390" s="51">
        <v>42393</v>
      </c>
      <c r="H390" s="13">
        <f t="shared" si="177"/>
        <v>90</v>
      </c>
      <c r="I390" s="3">
        <f t="shared" si="193"/>
        <v>1.5</v>
      </c>
      <c r="J390" s="3">
        <f t="shared" si="194"/>
        <v>6.25E-2</v>
      </c>
      <c r="L390" s="9">
        <f t="shared" si="195"/>
        <v>57855</v>
      </c>
      <c r="M390" s="3">
        <f t="shared" si="196"/>
        <v>964.25</v>
      </c>
      <c r="N390" s="3">
        <f t="shared" si="197"/>
        <v>40.177083333333329</v>
      </c>
      <c r="P390" s="16">
        <f t="shared" si="178"/>
        <v>90</v>
      </c>
      <c r="Q390" s="3">
        <f t="shared" si="198"/>
        <v>1.5</v>
      </c>
      <c r="R390" s="3">
        <f t="shared" si="199"/>
        <v>6.25E-2</v>
      </c>
      <c r="T390" s="9">
        <f t="shared" si="200"/>
        <v>55635</v>
      </c>
      <c r="U390" s="3">
        <f t="shared" si="201"/>
        <v>927.25000000000011</v>
      </c>
      <c r="V390" s="3">
        <f t="shared" si="202"/>
        <v>38.63541666666665</v>
      </c>
    </row>
    <row r="391" spans="1:23" ht="60">
      <c r="A391" s="7" t="s">
        <v>506</v>
      </c>
      <c r="B391" s="6">
        <f t="shared" si="191"/>
        <v>0.34375</v>
      </c>
      <c r="C391" s="12">
        <f t="shared" si="192"/>
        <v>42393</v>
      </c>
      <c r="E391" s="6">
        <v>0.64583333333333337</v>
      </c>
      <c r="F391" s="51">
        <v>42393</v>
      </c>
      <c r="H391" s="13">
        <f t="shared" si="177"/>
        <v>435.00000000000006</v>
      </c>
      <c r="I391" s="3">
        <f t="shared" si="193"/>
        <v>7.2500000000000009</v>
      </c>
      <c r="J391" s="3">
        <f t="shared" si="194"/>
        <v>0.30208333333333337</v>
      </c>
      <c r="L391" s="9">
        <f t="shared" si="195"/>
        <v>58290</v>
      </c>
      <c r="M391" s="3">
        <f t="shared" si="196"/>
        <v>971.5</v>
      </c>
      <c r="N391" s="3">
        <f t="shared" si="197"/>
        <v>40.479166666666664</v>
      </c>
      <c r="P391" s="16">
        <f t="shared" si="178"/>
        <v>435.00000000000006</v>
      </c>
      <c r="Q391" s="3">
        <f t="shared" si="198"/>
        <v>7.2500000000000009</v>
      </c>
      <c r="R391" s="3">
        <f t="shared" si="199"/>
        <v>0.30208333333333337</v>
      </c>
      <c r="T391" s="9">
        <f t="shared" si="200"/>
        <v>56070</v>
      </c>
      <c r="U391" s="3">
        <f t="shared" si="201"/>
        <v>934.50000000000011</v>
      </c>
      <c r="V391" s="3">
        <f t="shared" si="202"/>
        <v>38.937499999999986</v>
      </c>
      <c r="W391" s="7" t="s">
        <v>510</v>
      </c>
    </row>
    <row r="392" spans="1:23">
      <c r="A392" s="7" t="s">
        <v>507</v>
      </c>
      <c r="B392" s="6">
        <f t="shared" si="191"/>
        <v>0.64583333333333337</v>
      </c>
      <c r="C392" s="12">
        <f t="shared" si="192"/>
        <v>42393</v>
      </c>
      <c r="E392" s="6">
        <v>0.69791666666666663</v>
      </c>
      <c r="F392" s="51">
        <v>42393</v>
      </c>
      <c r="H392" s="13">
        <f t="shared" ref="H392:H442" si="203">(($F392-$C392)*1440)+(($E392-$B392)*1440)</f>
        <v>74.999999999999886</v>
      </c>
      <c r="I392" s="3">
        <f t="shared" si="193"/>
        <v>1.249999999999998</v>
      </c>
      <c r="J392" s="3">
        <f t="shared" si="194"/>
        <v>5.2083333333333252E-2</v>
      </c>
      <c r="L392" s="9">
        <f t="shared" si="195"/>
        <v>58365</v>
      </c>
      <c r="M392" s="3">
        <f t="shared" si="196"/>
        <v>972.75</v>
      </c>
      <c r="N392" s="3">
        <f t="shared" si="197"/>
        <v>40.53125</v>
      </c>
      <c r="P392" s="16">
        <f t="shared" si="178"/>
        <v>74.999999999999886</v>
      </c>
      <c r="Q392" s="3">
        <f t="shared" si="198"/>
        <v>1.249999999999998</v>
      </c>
      <c r="R392" s="3">
        <f t="shared" si="199"/>
        <v>5.2083333333333252E-2</v>
      </c>
      <c r="T392" s="9">
        <f t="shared" si="200"/>
        <v>56145</v>
      </c>
      <c r="U392" s="3">
        <f t="shared" si="201"/>
        <v>935.75000000000011</v>
      </c>
      <c r="V392" s="3">
        <f t="shared" si="202"/>
        <v>38.989583333333321</v>
      </c>
    </row>
    <row r="393" spans="1:23">
      <c r="A393" s="7" t="s">
        <v>508</v>
      </c>
      <c r="B393" s="6">
        <f t="shared" si="191"/>
        <v>0.69791666666666663</v>
      </c>
      <c r="C393" s="12">
        <f t="shared" si="192"/>
        <v>42393</v>
      </c>
      <c r="E393" s="6">
        <v>0.75</v>
      </c>
      <c r="F393" s="51">
        <v>42393</v>
      </c>
      <c r="H393" s="13">
        <f t="shared" si="203"/>
        <v>75.000000000000057</v>
      </c>
      <c r="I393" s="3">
        <f t="shared" si="193"/>
        <v>1.2500000000000009</v>
      </c>
      <c r="J393" s="3">
        <f t="shared" si="194"/>
        <v>5.208333333333337E-2</v>
      </c>
      <c r="L393" s="9">
        <f t="shared" si="195"/>
        <v>58440</v>
      </c>
      <c r="M393" s="3">
        <f t="shared" si="196"/>
        <v>974</v>
      </c>
      <c r="N393" s="3">
        <f t="shared" si="197"/>
        <v>40.583333333333336</v>
      </c>
      <c r="P393" s="16">
        <f t="shared" si="178"/>
        <v>75.000000000000057</v>
      </c>
      <c r="Q393" s="3">
        <f t="shared" si="198"/>
        <v>1.2500000000000009</v>
      </c>
      <c r="R393" s="3">
        <f t="shared" si="199"/>
        <v>5.208333333333337E-2</v>
      </c>
      <c r="T393" s="9">
        <f t="shared" si="200"/>
        <v>56220</v>
      </c>
      <c r="U393" s="3">
        <f t="shared" si="201"/>
        <v>937.00000000000011</v>
      </c>
      <c r="V393" s="3">
        <f t="shared" si="202"/>
        <v>39.041666666666657</v>
      </c>
    </row>
    <row r="394" spans="1:23" ht="30">
      <c r="A394" s="7" t="s">
        <v>512</v>
      </c>
      <c r="B394" s="6">
        <f t="shared" si="191"/>
        <v>0.75</v>
      </c>
      <c r="C394" s="12">
        <f t="shared" si="192"/>
        <v>42393</v>
      </c>
      <c r="E394" s="6">
        <v>0.11458333333333333</v>
      </c>
      <c r="F394" s="51">
        <v>42394</v>
      </c>
      <c r="H394" s="13">
        <f t="shared" si="203"/>
        <v>525</v>
      </c>
      <c r="I394" s="3">
        <f t="shared" si="193"/>
        <v>8.75</v>
      </c>
      <c r="J394" s="3">
        <f t="shared" si="194"/>
        <v>0.36458333333333331</v>
      </c>
      <c r="L394" s="9">
        <f t="shared" si="195"/>
        <v>58965</v>
      </c>
      <c r="M394" s="3">
        <f t="shared" si="196"/>
        <v>982.75</v>
      </c>
      <c r="N394" s="3">
        <f t="shared" si="197"/>
        <v>40.947916666666671</v>
      </c>
      <c r="P394" s="16">
        <f t="shared" ref="P394:P442" si="204">(($F394-$C394)*1440)+(($E394-$B394)*1440)</f>
        <v>525</v>
      </c>
      <c r="Q394" s="3">
        <f t="shared" si="198"/>
        <v>8.75</v>
      </c>
      <c r="R394" s="3">
        <f t="shared" si="199"/>
        <v>0.36458333333333331</v>
      </c>
      <c r="T394" s="9">
        <f t="shared" si="200"/>
        <v>56745</v>
      </c>
      <c r="U394" s="3">
        <f t="shared" si="201"/>
        <v>945.75000000000011</v>
      </c>
      <c r="V394" s="3">
        <f t="shared" si="202"/>
        <v>39.406249999999993</v>
      </c>
      <c r="W394" s="7" t="s">
        <v>511</v>
      </c>
    </row>
    <row r="395" spans="1:23">
      <c r="A395" s="7" t="s">
        <v>513</v>
      </c>
      <c r="B395" s="6">
        <f t="shared" si="191"/>
        <v>0.11458333333333333</v>
      </c>
      <c r="C395" s="12">
        <f t="shared" si="192"/>
        <v>42394</v>
      </c>
      <c r="E395" s="6">
        <v>0.14583333333333334</v>
      </c>
      <c r="F395" s="51">
        <v>42394</v>
      </c>
      <c r="H395" s="13">
        <f t="shared" si="203"/>
        <v>45.000000000000021</v>
      </c>
      <c r="I395" s="3">
        <f t="shared" si="193"/>
        <v>0.75000000000000033</v>
      </c>
      <c r="J395" s="3">
        <f t="shared" si="194"/>
        <v>3.1250000000000014E-2</v>
      </c>
      <c r="L395" s="9">
        <f t="shared" si="195"/>
        <v>59010</v>
      </c>
      <c r="M395" s="3">
        <f t="shared" si="196"/>
        <v>983.5</v>
      </c>
      <c r="N395" s="3">
        <f t="shared" si="197"/>
        <v>40.979166666666671</v>
      </c>
      <c r="P395" s="16">
        <f t="shared" si="204"/>
        <v>45.000000000000021</v>
      </c>
      <c r="Q395" s="3">
        <f t="shared" si="198"/>
        <v>0.75000000000000033</v>
      </c>
      <c r="R395" s="3">
        <f t="shared" si="199"/>
        <v>3.1250000000000014E-2</v>
      </c>
      <c r="T395" s="9">
        <f t="shared" si="200"/>
        <v>56790</v>
      </c>
      <c r="U395" s="3">
        <f t="shared" si="201"/>
        <v>946.50000000000011</v>
      </c>
      <c r="V395" s="3">
        <f t="shared" si="202"/>
        <v>39.437499999999993</v>
      </c>
    </row>
    <row r="396" spans="1:23">
      <c r="A396" s="7" t="s">
        <v>514</v>
      </c>
      <c r="B396" s="6">
        <f t="shared" si="191"/>
        <v>0.14583333333333334</v>
      </c>
      <c r="C396" s="12">
        <f t="shared" si="192"/>
        <v>42394</v>
      </c>
      <c r="E396" s="6">
        <v>0.15625</v>
      </c>
      <c r="F396" s="51">
        <v>42394</v>
      </c>
      <c r="H396" s="13">
        <f t="shared" si="203"/>
        <v>14.999999999999986</v>
      </c>
      <c r="I396" s="3">
        <f t="shared" si="193"/>
        <v>0.24999999999999975</v>
      </c>
      <c r="J396" s="3">
        <f t="shared" si="194"/>
        <v>1.0416666666666656E-2</v>
      </c>
      <c r="L396" s="9">
        <f t="shared" si="195"/>
        <v>59025</v>
      </c>
      <c r="M396" s="3">
        <f t="shared" si="196"/>
        <v>983.75</v>
      </c>
      <c r="N396" s="3">
        <f t="shared" si="197"/>
        <v>40.989583333333336</v>
      </c>
      <c r="P396" s="16">
        <f t="shared" si="204"/>
        <v>14.999999999999986</v>
      </c>
      <c r="Q396" s="3">
        <f t="shared" si="198"/>
        <v>0.24999999999999975</v>
      </c>
      <c r="R396" s="3">
        <f t="shared" si="199"/>
        <v>1.0416666666666656E-2</v>
      </c>
      <c r="T396" s="9">
        <f t="shared" si="200"/>
        <v>56805</v>
      </c>
      <c r="U396" s="3">
        <f t="shared" si="201"/>
        <v>946.75000000000011</v>
      </c>
      <c r="V396" s="3">
        <f t="shared" si="202"/>
        <v>39.447916666666657</v>
      </c>
    </row>
    <row r="397" spans="1:23">
      <c r="A397" s="7" t="s">
        <v>515</v>
      </c>
      <c r="B397" s="6">
        <f t="shared" si="191"/>
        <v>0.15625</v>
      </c>
      <c r="C397" s="12">
        <f t="shared" si="192"/>
        <v>42394</v>
      </c>
      <c r="E397" s="6">
        <v>0.16666666666666666</v>
      </c>
      <c r="F397" s="51">
        <v>42394</v>
      </c>
      <c r="H397" s="13">
        <f t="shared" si="203"/>
        <v>14.999999999999986</v>
      </c>
      <c r="I397" s="3">
        <f t="shared" si="193"/>
        <v>0.24999999999999975</v>
      </c>
      <c r="J397" s="3">
        <f t="shared" si="194"/>
        <v>1.0416666666666656E-2</v>
      </c>
      <c r="L397" s="9">
        <f t="shared" si="195"/>
        <v>59040</v>
      </c>
      <c r="M397" s="3">
        <f t="shared" si="196"/>
        <v>984</v>
      </c>
      <c r="N397" s="3">
        <f t="shared" si="197"/>
        <v>41</v>
      </c>
      <c r="P397" s="16">
        <f t="shared" si="204"/>
        <v>14.999999999999986</v>
      </c>
      <c r="Q397" s="3">
        <f t="shared" si="198"/>
        <v>0.24999999999999975</v>
      </c>
      <c r="R397" s="3">
        <f t="shared" si="199"/>
        <v>1.0416666666666656E-2</v>
      </c>
      <c r="T397" s="9">
        <f t="shared" si="200"/>
        <v>56820</v>
      </c>
      <c r="U397" s="3">
        <f t="shared" si="201"/>
        <v>947.00000000000011</v>
      </c>
      <c r="V397" s="3">
        <f t="shared" si="202"/>
        <v>39.458333333333321</v>
      </c>
    </row>
    <row r="398" spans="1:23" ht="30">
      <c r="A398" s="40" t="s">
        <v>516</v>
      </c>
      <c r="B398" s="41">
        <f t="shared" si="191"/>
        <v>0.16666666666666666</v>
      </c>
      <c r="C398" s="42">
        <f t="shared" si="192"/>
        <v>42394</v>
      </c>
      <c r="D398" s="55"/>
      <c r="E398" s="41">
        <v>0.25</v>
      </c>
      <c r="F398" s="53">
        <v>42394</v>
      </c>
      <c r="G398" s="55"/>
      <c r="H398" s="43">
        <f t="shared" si="203"/>
        <v>120.00000000000001</v>
      </c>
      <c r="I398" s="5">
        <f t="shared" si="193"/>
        <v>2.0000000000000004</v>
      </c>
      <c r="J398" s="5">
        <f t="shared" si="194"/>
        <v>8.3333333333333356E-2</v>
      </c>
      <c r="K398" s="55"/>
      <c r="L398" s="10">
        <f t="shared" si="195"/>
        <v>59160</v>
      </c>
      <c r="M398" s="5">
        <f t="shared" si="196"/>
        <v>986</v>
      </c>
      <c r="N398" s="5">
        <f t="shared" si="197"/>
        <v>41.083333333333336</v>
      </c>
      <c r="O398" s="55"/>
      <c r="P398" s="44">
        <f t="shared" si="204"/>
        <v>120.00000000000001</v>
      </c>
      <c r="Q398" s="5">
        <f t="shared" si="198"/>
        <v>2.0000000000000004</v>
      </c>
      <c r="R398" s="5">
        <f t="shared" si="199"/>
        <v>8.3333333333333356E-2</v>
      </c>
      <c r="S398" s="55"/>
      <c r="T398" s="10">
        <f t="shared" si="200"/>
        <v>56940</v>
      </c>
      <c r="U398" s="5">
        <f t="shared" si="201"/>
        <v>949.00000000000011</v>
      </c>
      <c r="V398" s="5">
        <f t="shared" si="202"/>
        <v>39.541666666666657</v>
      </c>
      <c r="W398" s="40"/>
    </row>
    <row r="399" spans="1:23" ht="30">
      <c r="A399" s="7" t="s">
        <v>517</v>
      </c>
      <c r="B399" s="6">
        <f t="shared" si="191"/>
        <v>0.25</v>
      </c>
      <c r="C399" s="12">
        <f t="shared" si="192"/>
        <v>42394</v>
      </c>
      <c r="E399" s="6">
        <v>0.36458333333333331</v>
      </c>
      <c r="F399" s="51">
        <v>42394</v>
      </c>
      <c r="H399" s="13">
        <f t="shared" si="203"/>
        <v>164.99999999999997</v>
      </c>
      <c r="I399" s="3">
        <f t="shared" si="193"/>
        <v>2.7499999999999996</v>
      </c>
      <c r="J399" s="3">
        <f t="shared" si="194"/>
        <v>0.11458333333333331</v>
      </c>
      <c r="L399" s="9">
        <f t="shared" si="195"/>
        <v>59325</v>
      </c>
      <c r="M399" s="3">
        <f t="shared" si="196"/>
        <v>988.75</v>
      </c>
      <c r="N399" s="3">
        <f t="shared" si="197"/>
        <v>41.197916666666671</v>
      </c>
      <c r="P399" s="16">
        <f t="shared" si="204"/>
        <v>164.99999999999997</v>
      </c>
      <c r="Q399" s="3">
        <f t="shared" si="198"/>
        <v>2.7499999999999996</v>
      </c>
      <c r="R399" s="3">
        <f t="shared" si="199"/>
        <v>0.11458333333333331</v>
      </c>
      <c r="T399" s="9">
        <f t="shared" si="200"/>
        <v>57105</v>
      </c>
      <c r="U399" s="3">
        <f t="shared" si="201"/>
        <v>951.75000000000011</v>
      </c>
      <c r="V399" s="3">
        <f t="shared" si="202"/>
        <v>39.656249999999993</v>
      </c>
      <c r="W399" s="7" t="s">
        <v>518</v>
      </c>
    </row>
    <row r="400" spans="1:23">
      <c r="A400" s="7" t="s">
        <v>519</v>
      </c>
      <c r="B400" s="6">
        <f t="shared" si="191"/>
        <v>0.36458333333333331</v>
      </c>
      <c r="C400" s="12">
        <f t="shared" si="192"/>
        <v>42394</v>
      </c>
      <c r="E400" s="6">
        <v>0.39583333333333331</v>
      </c>
      <c r="F400" s="51">
        <v>42394</v>
      </c>
      <c r="H400" s="13">
        <f t="shared" si="203"/>
        <v>45</v>
      </c>
      <c r="I400" s="3">
        <f t="shared" si="193"/>
        <v>0.75</v>
      </c>
      <c r="J400" s="3">
        <f t="shared" si="194"/>
        <v>3.125E-2</v>
      </c>
      <c r="L400" s="9">
        <f t="shared" si="195"/>
        <v>59370</v>
      </c>
      <c r="M400" s="3">
        <f t="shared" si="196"/>
        <v>989.5</v>
      </c>
      <c r="N400" s="3">
        <f t="shared" si="197"/>
        <v>41.229166666666671</v>
      </c>
      <c r="P400" s="16">
        <f t="shared" si="204"/>
        <v>45</v>
      </c>
      <c r="Q400" s="3">
        <f t="shared" si="198"/>
        <v>0.75</v>
      </c>
      <c r="R400" s="3">
        <f t="shared" si="199"/>
        <v>3.125E-2</v>
      </c>
      <c r="T400" s="9">
        <f t="shared" si="200"/>
        <v>57150</v>
      </c>
      <c r="U400" s="3">
        <f t="shared" si="201"/>
        <v>952.50000000000011</v>
      </c>
      <c r="V400" s="3">
        <f t="shared" si="202"/>
        <v>39.687499999999993</v>
      </c>
      <c r="W400" s="7" t="s">
        <v>522</v>
      </c>
    </row>
    <row r="401" spans="1:23" ht="30">
      <c r="A401" s="7" t="s">
        <v>521</v>
      </c>
      <c r="B401" s="6">
        <f t="shared" si="191"/>
        <v>0.39583333333333331</v>
      </c>
      <c r="C401" s="12">
        <f t="shared" si="192"/>
        <v>42394</v>
      </c>
      <c r="E401" s="6">
        <v>0.42708333333333331</v>
      </c>
      <c r="F401" s="51">
        <v>42394</v>
      </c>
      <c r="H401" s="13">
        <f t="shared" si="203"/>
        <v>45</v>
      </c>
      <c r="I401" s="3">
        <f t="shared" si="193"/>
        <v>0.75</v>
      </c>
      <c r="J401" s="3">
        <f t="shared" si="194"/>
        <v>3.125E-2</v>
      </c>
      <c r="L401" s="9">
        <f t="shared" si="195"/>
        <v>59415</v>
      </c>
      <c r="M401" s="3">
        <f t="shared" si="196"/>
        <v>990.25</v>
      </c>
      <c r="N401" s="3">
        <f t="shared" si="197"/>
        <v>41.260416666666671</v>
      </c>
      <c r="P401" s="16">
        <f t="shared" si="204"/>
        <v>45</v>
      </c>
      <c r="Q401" s="3">
        <f t="shared" si="198"/>
        <v>0.75</v>
      </c>
      <c r="R401" s="3">
        <f t="shared" si="199"/>
        <v>3.125E-2</v>
      </c>
      <c r="T401" s="9">
        <f t="shared" si="200"/>
        <v>57195</v>
      </c>
      <c r="U401" s="3">
        <f t="shared" si="201"/>
        <v>953.25000000000011</v>
      </c>
      <c r="V401" s="3">
        <f t="shared" si="202"/>
        <v>39.718749999999993</v>
      </c>
      <c r="W401" s="7" t="s">
        <v>520</v>
      </c>
    </row>
    <row r="402" spans="1:23">
      <c r="A402" s="7" t="s">
        <v>203</v>
      </c>
      <c r="B402" s="6">
        <f t="shared" si="191"/>
        <v>0.42708333333333331</v>
      </c>
      <c r="C402" s="12">
        <f t="shared" si="192"/>
        <v>42394</v>
      </c>
      <c r="E402" s="6">
        <v>0.45833333333333331</v>
      </c>
      <c r="F402" s="51">
        <v>42394</v>
      </c>
      <c r="H402" s="13">
        <f t="shared" si="203"/>
        <v>45</v>
      </c>
      <c r="I402" s="3">
        <f t="shared" si="193"/>
        <v>0.75</v>
      </c>
      <c r="J402" s="3">
        <f t="shared" si="194"/>
        <v>3.125E-2</v>
      </c>
      <c r="L402" s="9">
        <f t="shared" si="195"/>
        <v>59460</v>
      </c>
      <c r="M402" s="3">
        <f t="shared" si="196"/>
        <v>991</v>
      </c>
      <c r="N402" s="3">
        <f t="shared" si="197"/>
        <v>41.291666666666671</v>
      </c>
      <c r="P402" s="16">
        <f t="shared" si="204"/>
        <v>45</v>
      </c>
      <c r="Q402" s="3">
        <f t="shared" si="198"/>
        <v>0.75</v>
      </c>
      <c r="R402" s="3">
        <f t="shared" si="199"/>
        <v>3.125E-2</v>
      </c>
      <c r="T402" s="9">
        <f t="shared" si="200"/>
        <v>57240</v>
      </c>
      <c r="U402" s="3">
        <f t="shared" si="201"/>
        <v>954.00000000000011</v>
      </c>
      <c r="V402" s="3">
        <f t="shared" si="202"/>
        <v>39.749999999999993</v>
      </c>
    </row>
    <row r="403" spans="1:23">
      <c r="A403" s="7" t="s">
        <v>523</v>
      </c>
      <c r="B403" s="6">
        <f t="shared" si="191"/>
        <v>0.45833333333333331</v>
      </c>
      <c r="C403" s="12">
        <f t="shared" si="192"/>
        <v>42394</v>
      </c>
      <c r="E403" s="6">
        <v>0.57291666666666663</v>
      </c>
      <c r="F403" s="51">
        <v>42394</v>
      </c>
      <c r="H403" s="13">
        <f t="shared" si="203"/>
        <v>164.99999999999997</v>
      </c>
      <c r="I403" s="3">
        <f t="shared" si="193"/>
        <v>2.7499999999999996</v>
      </c>
      <c r="J403" s="3">
        <f t="shared" si="194"/>
        <v>0.11458333333333331</v>
      </c>
      <c r="L403" s="9">
        <f t="shared" si="195"/>
        <v>59625</v>
      </c>
      <c r="M403" s="3">
        <f t="shared" si="196"/>
        <v>993.75</v>
      </c>
      <c r="N403" s="3">
        <f t="shared" si="197"/>
        <v>41.406250000000007</v>
      </c>
      <c r="P403" s="16">
        <f t="shared" si="204"/>
        <v>164.99999999999997</v>
      </c>
      <c r="Q403" s="3">
        <f t="shared" si="198"/>
        <v>2.7499999999999996</v>
      </c>
      <c r="R403" s="3">
        <f t="shared" si="199"/>
        <v>0.11458333333333331</v>
      </c>
      <c r="T403" s="9">
        <f t="shared" si="200"/>
        <v>57405</v>
      </c>
      <c r="U403" s="3">
        <f t="shared" si="201"/>
        <v>956.75000000000011</v>
      </c>
      <c r="V403" s="3">
        <f t="shared" si="202"/>
        <v>39.864583333333329</v>
      </c>
    </row>
    <row r="404" spans="1:23">
      <c r="A404" s="7" t="s">
        <v>524</v>
      </c>
      <c r="B404" s="6">
        <f t="shared" ref="B404:B415" si="205">E403</f>
        <v>0.57291666666666663</v>
      </c>
      <c r="C404" s="12">
        <f t="shared" ref="C404:C415" si="206">F403</f>
        <v>42394</v>
      </c>
      <c r="E404" s="6">
        <v>0.59375</v>
      </c>
      <c r="F404" s="51">
        <v>42394</v>
      </c>
      <c r="H404" s="13">
        <f t="shared" si="203"/>
        <v>30.000000000000053</v>
      </c>
      <c r="I404" s="3">
        <f t="shared" ref="I404:I415" si="207">H404/60</f>
        <v>0.50000000000000089</v>
      </c>
      <c r="J404" s="3">
        <f t="shared" ref="J404:J415" si="208">I404/24</f>
        <v>2.083333333333337E-2</v>
      </c>
      <c r="L404" s="9">
        <f t="shared" ref="L404:L415" si="209">L403+H404</f>
        <v>59655</v>
      </c>
      <c r="M404" s="3">
        <f t="shared" ref="M404:M415" si="210">M403+I404</f>
        <v>994.25</v>
      </c>
      <c r="N404" s="3">
        <f t="shared" ref="N404:N415" si="211">N403+J404</f>
        <v>41.427083333333343</v>
      </c>
      <c r="P404" s="16">
        <f t="shared" si="204"/>
        <v>30.000000000000053</v>
      </c>
      <c r="Q404" s="3">
        <f t="shared" ref="Q404:Q415" si="212">P404/60</f>
        <v>0.50000000000000089</v>
      </c>
      <c r="R404" s="3">
        <f t="shared" ref="R404:R415" si="213">Q404/24</f>
        <v>2.083333333333337E-2</v>
      </c>
      <c r="T404" s="9">
        <f t="shared" ref="T404:T415" si="214">T403+P404</f>
        <v>57435</v>
      </c>
      <c r="U404" s="3">
        <f t="shared" ref="U404:U415" si="215">U403+Q404</f>
        <v>957.25000000000011</v>
      </c>
      <c r="V404" s="3">
        <f t="shared" ref="V404:V415" si="216">V403+R404</f>
        <v>39.885416666666664</v>
      </c>
    </row>
    <row r="405" spans="1:23">
      <c r="A405" s="7" t="s">
        <v>525</v>
      </c>
      <c r="B405" s="6">
        <f t="shared" si="205"/>
        <v>0.59375</v>
      </c>
      <c r="C405" s="12">
        <f t="shared" si="206"/>
        <v>42394</v>
      </c>
      <c r="E405" s="6">
        <v>0.60416666666666663</v>
      </c>
      <c r="F405" s="51">
        <v>42394</v>
      </c>
      <c r="H405" s="13">
        <f t="shared" si="203"/>
        <v>14.999999999999947</v>
      </c>
      <c r="I405" s="3">
        <f t="shared" si="207"/>
        <v>0.24999999999999911</v>
      </c>
      <c r="J405" s="3">
        <f t="shared" si="208"/>
        <v>1.041666666666663E-2</v>
      </c>
      <c r="L405" s="9">
        <f t="shared" si="209"/>
        <v>59670</v>
      </c>
      <c r="M405" s="3">
        <f t="shared" si="210"/>
        <v>994.5</v>
      </c>
      <c r="N405" s="3">
        <f t="shared" si="211"/>
        <v>41.437500000000007</v>
      </c>
      <c r="P405" s="16">
        <f t="shared" si="204"/>
        <v>14.999999999999947</v>
      </c>
      <c r="Q405" s="3">
        <f t="shared" si="212"/>
        <v>0.24999999999999911</v>
      </c>
      <c r="R405" s="3">
        <f t="shared" si="213"/>
        <v>1.041666666666663E-2</v>
      </c>
      <c r="T405" s="9">
        <f t="shared" si="214"/>
        <v>57450</v>
      </c>
      <c r="U405" s="3">
        <f t="shared" si="215"/>
        <v>957.50000000000011</v>
      </c>
      <c r="V405" s="3">
        <f t="shared" si="216"/>
        <v>39.895833333333329</v>
      </c>
    </row>
    <row r="406" spans="1:23">
      <c r="A406" s="7" t="s">
        <v>526</v>
      </c>
      <c r="B406" s="6">
        <f t="shared" si="205"/>
        <v>0.60416666666666663</v>
      </c>
      <c r="C406" s="12">
        <f t="shared" si="206"/>
        <v>42394</v>
      </c>
      <c r="E406" s="6">
        <v>0.64583333333333337</v>
      </c>
      <c r="F406" s="51">
        <v>42394</v>
      </c>
      <c r="H406" s="13">
        <f t="shared" si="203"/>
        <v>60.000000000000107</v>
      </c>
      <c r="I406" s="3">
        <f t="shared" si="207"/>
        <v>1.0000000000000018</v>
      </c>
      <c r="J406" s="3">
        <f t="shared" si="208"/>
        <v>4.1666666666666741E-2</v>
      </c>
      <c r="L406" s="9">
        <f t="shared" si="209"/>
        <v>59730</v>
      </c>
      <c r="M406" s="3">
        <f t="shared" si="210"/>
        <v>995.5</v>
      </c>
      <c r="N406" s="3">
        <f t="shared" si="211"/>
        <v>41.479166666666671</v>
      </c>
      <c r="P406" s="16">
        <f t="shared" si="204"/>
        <v>60.000000000000107</v>
      </c>
      <c r="Q406" s="3">
        <f t="shared" si="212"/>
        <v>1.0000000000000018</v>
      </c>
      <c r="R406" s="3">
        <f t="shared" si="213"/>
        <v>4.1666666666666741E-2</v>
      </c>
      <c r="T406" s="9">
        <f t="shared" si="214"/>
        <v>57510</v>
      </c>
      <c r="U406" s="3">
        <f t="shared" si="215"/>
        <v>958.50000000000011</v>
      </c>
      <c r="V406" s="3">
        <f t="shared" si="216"/>
        <v>39.937499999999993</v>
      </c>
    </row>
    <row r="407" spans="1:23">
      <c r="A407" s="7" t="s">
        <v>527</v>
      </c>
      <c r="B407" s="6">
        <f t="shared" si="205"/>
        <v>0.64583333333333337</v>
      </c>
      <c r="C407" s="12">
        <f t="shared" si="206"/>
        <v>42394</v>
      </c>
      <c r="E407" s="6">
        <v>0.65625</v>
      </c>
      <c r="F407" s="51">
        <v>42394</v>
      </c>
      <c r="H407" s="13">
        <f t="shared" si="203"/>
        <v>14.999999999999947</v>
      </c>
      <c r="I407" s="3">
        <f t="shared" si="207"/>
        <v>0.24999999999999911</v>
      </c>
      <c r="J407" s="3">
        <f t="shared" si="208"/>
        <v>1.041666666666663E-2</v>
      </c>
      <c r="L407" s="9">
        <f t="shared" si="209"/>
        <v>59745</v>
      </c>
      <c r="M407" s="3">
        <f t="shared" si="210"/>
        <v>995.75</v>
      </c>
      <c r="N407" s="3">
        <f t="shared" si="211"/>
        <v>41.489583333333336</v>
      </c>
      <c r="P407" s="16">
        <f t="shared" si="204"/>
        <v>14.999999999999947</v>
      </c>
      <c r="Q407" s="3">
        <f t="shared" si="212"/>
        <v>0.24999999999999911</v>
      </c>
      <c r="R407" s="3">
        <f t="shared" si="213"/>
        <v>1.041666666666663E-2</v>
      </c>
      <c r="T407" s="9">
        <f t="shared" si="214"/>
        <v>57525</v>
      </c>
      <c r="U407" s="3">
        <f t="shared" si="215"/>
        <v>958.75000000000011</v>
      </c>
      <c r="V407" s="3">
        <f t="shared" si="216"/>
        <v>39.947916666666657</v>
      </c>
    </row>
    <row r="408" spans="1:23">
      <c r="A408" s="7" t="s">
        <v>289</v>
      </c>
      <c r="B408" s="6">
        <f t="shared" si="205"/>
        <v>0.65625</v>
      </c>
      <c r="C408" s="12">
        <f t="shared" si="206"/>
        <v>42394</v>
      </c>
      <c r="E408" s="6">
        <v>0.67708333333333337</v>
      </c>
      <c r="F408" s="51">
        <v>42394</v>
      </c>
      <c r="H408" s="13">
        <f t="shared" si="203"/>
        <v>30.000000000000053</v>
      </c>
      <c r="I408" s="3">
        <f t="shared" si="207"/>
        <v>0.50000000000000089</v>
      </c>
      <c r="J408" s="3">
        <f t="shared" si="208"/>
        <v>2.083333333333337E-2</v>
      </c>
      <c r="L408" s="9">
        <f t="shared" si="209"/>
        <v>59775</v>
      </c>
      <c r="M408" s="3">
        <f t="shared" si="210"/>
        <v>996.25</v>
      </c>
      <c r="N408" s="3">
        <f t="shared" si="211"/>
        <v>41.510416666666671</v>
      </c>
      <c r="P408" s="16">
        <f t="shared" si="204"/>
        <v>30.000000000000053</v>
      </c>
      <c r="Q408" s="3">
        <f t="shared" si="212"/>
        <v>0.50000000000000089</v>
      </c>
      <c r="R408" s="3">
        <f t="shared" si="213"/>
        <v>2.083333333333337E-2</v>
      </c>
      <c r="T408" s="9">
        <f t="shared" si="214"/>
        <v>57555</v>
      </c>
      <c r="U408" s="3">
        <f t="shared" si="215"/>
        <v>959.25000000000011</v>
      </c>
      <c r="V408" s="3">
        <f t="shared" si="216"/>
        <v>39.968749999999993</v>
      </c>
    </row>
    <row r="409" spans="1:23" ht="30">
      <c r="A409" s="40" t="s">
        <v>528</v>
      </c>
      <c r="B409" s="41">
        <f t="shared" si="205"/>
        <v>0.67708333333333337</v>
      </c>
      <c r="C409" s="42">
        <f t="shared" si="206"/>
        <v>42394</v>
      </c>
      <c r="D409" s="55"/>
      <c r="E409" s="41">
        <v>0.8125</v>
      </c>
      <c r="F409" s="53">
        <v>42394</v>
      </c>
      <c r="G409" s="55"/>
      <c r="H409" s="43">
        <f t="shared" si="203"/>
        <v>194.99999999999994</v>
      </c>
      <c r="I409" s="5">
        <f t="shared" si="207"/>
        <v>3.2499999999999991</v>
      </c>
      <c r="J409" s="5">
        <f t="shared" si="208"/>
        <v>0.13541666666666663</v>
      </c>
      <c r="K409" s="55"/>
      <c r="L409" s="10">
        <f t="shared" si="209"/>
        <v>59970</v>
      </c>
      <c r="M409" s="5">
        <f t="shared" si="210"/>
        <v>999.5</v>
      </c>
      <c r="N409" s="5">
        <f t="shared" si="211"/>
        <v>41.645833333333336</v>
      </c>
      <c r="O409" s="55"/>
      <c r="P409" s="44">
        <f t="shared" si="204"/>
        <v>194.99999999999994</v>
      </c>
      <c r="Q409" s="5">
        <f t="shared" si="212"/>
        <v>3.2499999999999991</v>
      </c>
      <c r="R409" s="5">
        <f t="shared" si="213"/>
        <v>0.13541666666666663</v>
      </c>
      <c r="S409" s="55"/>
      <c r="T409" s="10">
        <f t="shared" si="214"/>
        <v>57750</v>
      </c>
      <c r="U409" s="5">
        <f t="shared" si="215"/>
        <v>962.50000000000011</v>
      </c>
      <c r="V409" s="5">
        <f t="shared" si="216"/>
        <v>40.104166666666657</v>
      </c>
      <c r="W409" s="40"/>
    </row>
    <row r="410" spans="1:23">
      <c r="A410" s="7" t="s">
        <v>529</v>
      </c>
      <c r="B410" s="6">
        <f t="shared" si="205"/>
        <v>0.8125</v>
      </c>
      <c r="C410" s="12">
        <f t="shared" si="206"/>
        <v>42394</v>
      </c>
      <c r="E410" s="6">
        <v>0.88541666666666663</v>
      </c>
      <c r="F410" s="51">
        <v>42394</v>
      </c>
      <c r="H410" s="13">
        <f t="shared" si="203"/>
        <v>104.99999999999994</v>
      </c>
      <c r="I410" s="3">
        <f t="shared" si="207"/>
        <v>1.7499999999999991</v>
      </c>
      <c r="J410" s="3">
        <f t="shared" si="208"/>
        <v>7.291666666666663E-2</v>
      </c>
      <c r="L410" s="9">
        <f t="shared" si="209"/>
        <v>60075</v>
      </c>
      <c r="M410" s="3">
        <f t="shared" si="210"/>
        <v>1001.25</v>
      </c>
      <c r="N410" s="3">
        <f t="shared" si="211"/>
        <v>41.71875</v>
      </c>
      <c r="P410" s="16">
        <f t="shared" si="204"/>
        <v>104.99999999999994</v>
      </c>
      <c r="Q410" s="3">
        <f t="shared" si="212"/>
        <v>1.7499999999999991</v>
      </c>
      <c r="R410" s="3">
        <f t="shared" si="213"/>
        <v>7.291666666666663E-2</v>
      </c>
      <c r="T410" s="9">
        <f t="shared" si="214"/>
        <v>57855</v>
      </c>
      <c r="U410" s="3">
        <f t="shared" si="215"/>
        <v>964.25000000000011</v>
      </c>
      <c r="V410" s="3">
        <f t="shared" si="216"/>
        <v>40.177083333333321</v>
      </c>
      <c r="W410" s="7" t="s">
        <v>563</v>
      </c>
    </row>
    <row r="411" spans="1:23">
      <c r="A411" s="7" t="s">
        <v>530</v>
      </c>
      <c r="B411" s="6">
        <f t="shared" si="205"/>
        <v>0.88541666666666663</v>
      </c>
      <c r="C411" s="12">
        <f t="shared" si="206"/>
        <v>42394</v>
      </c>
      <c r="E411" s="6">
        <v>0.9375</v>
      </c>
      <c r="F411" s="51">
        <v>42394</v>
      </c>
      <c r="H411" s="13">
        <f t="shared" si="203"/>
        <v>75.000000000000057</v>
      </c>
      <c r="I411" s="3">
        <f t="shared" si="207"/>
        <v>1.2500000000000009</v>
      </c>
      <c r="J411" s="3">
        <f t="shared" si="208"/>
        <v>5.208333333333337E-2</v>
      </c>
      <c r="L411" s="9">
        <f t="shared" si="209"/>
        <v>60150</v>
      </c>
      <c r="M411" s="3">
        <f t="shared" si="210"/>
        <v>1002.5</v>
      </c>
      <c r="N411" s="3">
        <f t="shared" si="211"/>
        <v>41.770833333333336</v>
      </c>
      <c r="P411" s="16">
        <f t="shared" si="204"/>
        <v>75.000000000000057</v>
      </c>
      <c r="Q411" s="3">
        <f t="shared" si="212"/>
        <v>1.2500000000000009</v>
      </c>
      <c r="R411" s="3">
        <f t="shared" si="213"/>
        <v>5.208333333333337E-2</v>
      </c>
      <c r="T411" s="9">
        <f t="shared" si="214"/>
        <v>57930</v>
      </c>
      <c r="U411" s="3">
        <f t="shared" si="215"/>
        <v>965.50000000000011</v>
      </c>
      <c r="V411" s="3">
        <f t="shared" si="216"/>
        <v>40.229166666666657</v>
      </c>
      <c r="W411" s="7" t="s">
        <v>533</v>
      </c>
    </row>
    <row r="412" spans="1:23">
      <c r="A412" s="7" t="s">
        <v>531</v>
      </c>
      <c r="B412" s="6">
        <f t="shared" si="205"/>
        <v>0.9375</v>
      </c>
      <c r="C412" s="12">
        <f t="shared" si="206"/>
        <v>42394</v>
      </c>
      <c r="E412" s="6">
        <v>0.94791666666666663</v>
      </c>
      <c r="F412" s="51">
        <v>42394</v>
      </c>
      <c r="H412" s="13">
        <f t="shared" si="203"/>
        <v>14.999999999999947</v>
      </c>
      <c r="I412" s="3">
        <f t="shared" si="207"/>
        <v>0.24999999999999911</v>
      </c>
      <c r="J412" s="3">
        <f t="shared" si="208"/>
        <v>1.041666666666663E-2</v>
      </c>
      <c r="L412" s="9">
        <f t="shared" si="209"/>
        <v>60165</v>
      </c>
      <c r="M412" s="3">
        <f t="shared" si="210"/>
        <v>1002.75</v>
      </c>
      <c r="N412" s="3">
        <f t="shared" si="211"/>
        <v>41.78125</v>
      </c>
      <c r="P412" s="16">
        <f t="shared" si="204"/>
        <v>14.999999999999947</v>
      </c>
      <c r="Q412" s="3">
        <f t="shared" si="212"/>
        <v>0.24999999999999911</v>
      </c>
      <c r="R412" s="3">
        <f t="shared" si="213"/>
        <v>1.041666666666663E-2</v>
      </c>
      <c r="T412" s="9">
        <f t="shared" si="214"/>
        <v>57945</v>
      </c>
      <c r="U412" s="3">
        <f t="shared" si="215"/>
        <v>965.75000000000011</v>
      </c>
      <c r="V412" s="3">
        <f t="shared" si="216"/>
        <v>40.239583333333321</v>
      </c>
    </row>
    <row r="413" spans="1:23">
      <c r="A413" s="7" t="s">
        <v>532</v>
      </c>
      <c r="B413" s="6">
        <f t="shared" si="205"/>
        <v>0.94791666666666663</v>
      </c>
      <c r="C413" s="12">
        <f t="shared" si="206"/>
        <v>42394</v>
      </c>
      <c r="E413" s="6">
        <v>0</v>
      </c>
      <c r="F413" s="51">
        <v>42395</v>
      </c>
      <c r="H413" s="13">
        <f t="shared" si="203"/>
        <v>75</v>
      </c>
      <c r="I413" s="3">
        <f t="shared" si="207"/>
        <v>1.25</v>
      </c>
      <c r="J413" s="3">
        <f t="shared" si="208"/>
        <v>5.2083333333333336E-2</v>
      </c>
      <c r="L413" s="9">
        <f t="shared" si="209"/>
        <v>60240</v>
      </c>
      <c r="M413" s="3">
        <f t="shared" si="210"/>
        <v>1004</v>
      </c>
      <c r="N413" s="3">
        <f t="shared" si="211"/>
        <v>41.833333333333336</v>
      </c>
      <c r="P413" s="16">
        <f t="shared" si="204"/>
        <v>75</v>
      </c>
      <c r="Q413" s="3">
        <f t="shared" si="212"/>
        <v>1.25</v>
      </c>
      <c r="R413" s="3">
        <f t="shared" si="213"/>
        <v>5.2083333333333336E-2</v>
      </c>
      <c r="T413" s="9">
        <f t="shared" si="214"/>
        <v>58020</v>
      </c>
      <c r="U413" s="3">
        <f t="shared" si="215"/>
        <v>967.00000000000011</v>
      </c>
      <c r="V413" s="3">
        <f t="shared" si="216"/>
        <v>40.291666666666657</v>
      </c>
    </row>
    <row r="414" spans="1:23">
      <c r="A414" s="7" t="s">
        <v>534</v>
      </c>
      <c r="B414" s="6">
        <f t="shared" si="205"/>
        <v>0</v>
      </c>
      <c r="C414" s="12">
        <f t="shared" si="206"/>
        <v>42395</v>
      </c>
      <c r="E414" s="6">
        <v>4.1666666666666664E-2</v>
      </c>
      <c r="F414" s="51">
        <v>42395</v>
      </c>
      <c r="H414" s="13">
        <f t="shared" si="203"/>
        <v>60</v>
      </c>
      <c r="I414" s="3">
        <f t="shared" si="207"/>
        <v>1</v>
      </c>
      <c r="J414" s="3">
        <f t="shared" si="208"/>
        <v>4.1666666666666664E-2</v>
      </c>
      <c r="L414" s="9">
        <f t="shared" si="209"/>
        <v>60300</v>
      </c>
      <c r="M414" s="3">
        <f t="shared" si="210"/>
        <v>1005</v>
      </c>
      <c r="N414" s="3">
        <f t="shared" si="211"/>
        <v>41.875</v>
      </c>
      <c r="P414" s="16">
        <f t="shared" si="204"/>
        <v>60</v>
      </c>
      <c r="Q414" s="3">
        <f t="shared" si="212"/>
        <v>1</v>
      </c>
      <c r="R414" s="3">
        <f t="shared" si="213"/>
        <v>4.1666666666666664E-2</v>
      </c>
      <c r="T414" s="9">
        <f t="shared" si="214"/>
        <v>58080</v>
      </c>
      <c r="U414" s="3">
        <f t="shared" si="215"/>
        <v>968.00000000000011</v>
      </c>
      <c r="V414" s="3">
        <f t="shared" si="216"/>
        <v>40.333333333333321</v>
      </c>
    </row>
    <row r="415" spans="1:23">
      <c r="A415" s="7" t="s">
        <v>535</v>
      </c>
      <c r="B415" s="6">
        <f t="shared" si="205"/>
        <v>4.1666666666666664E-2</v>
      </c>
      <c r="C415" s="12">
        <f t="shared" si="206"/>
        <v>42395</v>
      </c>
      <c r="E415" s="6">
        <v>6.25E-2</v>
      </c>
      <c r="F415" s="51">
        <v>42395</v>
      </c>
      <c r="H415" s="13">
        <f t="shared" si="203"/>
        <v>30.000000000000004</v>
      </c>
      <c r="I415" s="3">
        <f t="shared" si="207"/>
        <v>0.50000000000000011</v>
      </c>
      <c r="J415" s="3">
        <f t="shared" si="208"/>
        <v>2.0833333333333339E-2</v>
      </c>
      <c r="L415" s="9">
        <f t="shared" si="209"/>
        <v>60330</v>
      </c>
      <c r="M415" s="3">
        <f t="shared" si="210"/>
        <v>1005.5</v>
      </c>
      <c r="N415" s="3">
        <f t="shared" si="211"/>
        <v>41.895833333333336</v>
      </c>
      <c r="P415" s="16">
        <f t="shared" si="204"/>
        <v>30.000000000000004</v>
      </c>
      <c r="Q415" s="3">
        <f t="shared" si="212"/>
        <v>0.50000000000000011</v>
      </c>
      <c r="R415" s="3">
        <f t="shared" si="213"/>
        <v>2.0833333333333339E-2</v>
      </c>
      <c r="T415" s="9">
        <f t="shared" si="214"/>
        <v>58110</v>
      </c>
      <c r="U415" s="3">
        <f t="shared" si="215"/>
        <v>968.50000000000011</v>
      </c>
      <c r="V415" s="3">
        <f t="shared" si="216"/>
        <v>40.354166666666657</v>
      </c>
    </row>
    <row r="416" spans="1:23" ht="30">
      <c r="A416" s="7" t="s">
        <v>536</v>
      </c>
      <c r="B416" s="6">
        <f t="shared" ref="B416:B442" si="217">E415</f>
        <v>6.25E-2</v>
      </c>
      <c r="C416" s="12">
        <f t="shared" ref="C416:C442" si="218">F415</f>
        <v>42395</v>
      </c>
      <c r="E416" s="6">
        <v>8.3333333333333329E-2</v>
      </c>
      <c r="F416" s="51">
        <v>42395</v>
      </c>
      <c r="H416" s="13">
        <f t="shared" si="203"/>
        <v>29.999999999999993</v>
      </c>
      <c r="I416" s="3">
        <f t="shared" ref="I416:I442" si="219">H416/60</f>
        <v>0.49999999999999989</v>
      </c>
      <c r="J416" s="3">
        <f t="shared" ref="J416:J442" si="220">I416/24</f>
        <v>2.0833333333333329E-2</v>
      </c>
      <c r="L416" s="9">
        <f t="shared" ref="L416:L442" si="221">L415+H416</f>
        <v>60360</v>
      </c>
      <c r="M416" s="3">
        <f t="shared" ref="M416:M442" si="222">M415+I416</f>
        <v>1006</v>
      </c>
      <c r="N416" s="3">
        <f t="shared" ref="N416:N442" si="223">N415+J416</f>
        <v>41.916666666666671</v>
      </c>
      <c r="P416" s="16">
        <f t="shared" si="204"/>
        <v>29.999999999999993</v>
      </c>
      <c r="Q416" s="3">
        <f t="shared" ref="Q416:Q442" si="224">P416/60</f>
        <v>0.49999999999999989</v>
      </c>
      <c r="R416" s="3">
        <f t="shared" ref="R416:R442" si="225">Q416/24</f>
        <v>2.0833333333333329E-2</v>
      </c>
      <c r="T416" s="9">
        <f t="shared" ref="T416:T442" si="226">T415+P416</f>
        <v>58140</v>
      </c>
      <c r="U416" s="3">
        <f t="shared" ref="U416:U442" si="227">U415+Q416</f>
        <v>969.00000000000011</v>
      </c>
      <c r="V416" s="3">
        <f t="shared" ref="V416:V442" si="228">V415+R416</f>
        <v>40.374999999999993</v>
      </c>
    </row>
    <row r="417" spans="1:23" ht="30">
      <c r="A417" s="7" t="s">
        <v>537</v>
      </c>
      <c r="B417" s="6">
        <f t="shared" si="217"/>
        <v>8.3333333333333329E-2</v>
      </c>
      <c r="C417" s="12">
        <f t="shared" si="218"/>
        <v>42395</v>
      </c>
      <c r="E417" s="6">
        <v>9.375E-2</v>
      </c>
      <c r="F417" s="51">
        <v>42395</v>
      </c>
      <c r="H417" s="13">
        <f t="shared" si="203"/>
        <v>15.000000000000007</v>
      </c>
      <c r="I417" s="3">
        <f t="shared" si="219"/>
        <v>0.25000000000000011</v>
      </c>
      <c r="J417" s="3">
        <f t="shared" si="220"/>
        <v>1.0416666666666671E-2</v>
      </c>
      <c r="L417" s="9">
        <f t="shared" si="221"/>
        <v>60375</v>
      </c>
      <c r="M417" s="3">
        <f t="shared" si="222"/>
        <v>1006.25</v>
      </c>
      <c r="N417" s="3">
        <f t="shared" si="223"/>
        <v>41.927083333333336</v>
      </c>
      <c r="P417" s="16">
        <f t="shared" si="204"/>
        <v>15.000000000000007</v>
      </c>
      <c r="Q417" s="3">
        <f t="shared" si="224"/>
        <v>0.25000000000000011</v>
      </c>
      <c r="R417" s="3">
        <f t="shared" si="225"/>
        <v>1.0416666666666671E-2</v>
      </c>
      <c r="T417" s="9">
        <f t="shared" si="226"/>
        <v>58155</v>
      </c>
      <c r="U417" s="3">
        <f t="shared" si="227"/>
        <v>969.25000000000011</v>
      </c>
      <c r="V417" s="3">
        <f t="shared" si="228"/>
        <v>40.385416666666657</v>
      </c>
    </row>
    <row r="418" spans="1:23" ht="45">
      <c r="A418" s="7" t="s">
        <v>538</v>
      </c>
      <c r="B418" s="6">
        <f t="shared" si="217"/>
        <v>9.375E-2</v>
      </c>
      <c r="C418" s="12">
        <f t="shared" si="218"/>
        <v>42395</v>
      </c>
      <c r="E418" s="6">
        <v>0.11458333333333333</v>
      </c>
      <c r="F418" s="51">
        <v>42395</v>
      </c>
      <c r="H418" s="13">
        <f t="shared" si="203"/>
        <v>29.999999999999993</v>
      </c>
      <c r="I418" s="3">
        <f t="shared" si="219"/>
        <v>0.49999999999999989</v>
      </c>
      <c r="J418" s="3">
        <f t="shared" si="220"/>
        <v>2.0833333333333329E-2</v>
      </c>
      <c r="L418" s="9">
        <f t="shared" si="221"/>
        <v>60405</v>
      </c>
      <c r="M418" s="3">
        <f t="shared" si="222"/>
        <v>1006.75</v>
      </c>
      <c r="N418" s="3">
        <f t="shared" si="223"/>
        <v>41.947916666666671</v>
      </c>
      <c r="P418" s="16">
        <f t="shared" si="204"/>
        <v>29.999999999999993</v>
      </c>
      <c r="Q418" s="3">
        <f t="shared" si="224"/>
        <v>0.49999999999999989</v>
      </c>
      <c r="R418" s="3">
        <f t="shared" si="225"/>
        <v>2.0833333333333329E-2</v>
      </c>
      <c r="T418" s="9">
        <f t="shared" si="226"/>
        <v>58185</v>
      </c>
      <c r="U418" s="3">
        <f t="shared" si="227"/>
        <v>969.75000000000011</v>
      </c>
      <c r="V418" s="3">
        <f t="shared" si="228"/>
        <v>40.406249999999993</v>
      </c>
    </row>
    <row r="419" spans="1:23">
      <c r="A419" s="7" t="s">
        <v>539</v>
      </c>
      <c r="B419" s="6">
        <f t="shared" si="217"/>
        <v>0.11458333333333333</v>
      </c>
      <c r="C419" s="12">
        <f t="shared" si="218"/>
        <v>42395</v>
      </c>
      <c r="E419" s="6">
        <v>0.13541666666666666</v>
      </c>
      <c r="F419" s="51">
        <v>42395</v>
      </c>
      <c r="H419" s="13">
        <f t="shared" si="203"/>
        <v>29.999999999999993</v>
      </c>
      <c r="I419" s="3">
        <f t="shared" si="219"/>
        <v>0.49999999999999989</v>
      </c>
      <c r="J419" s="3">
        <f t="shared" si="220"/>
        <v>2.0833333333333329E-2</v>
      </c>
      <c r="L419" s="9">
        <f t="shared" si="221"/>
        <v>60435</v>
      </c>
      <c r="M419" s="3">
        <f t="shared" si="222"/>
        <v>1007.25</v>
      </c>
      <c r="N419" s="3">
        <f t="shared" si="223"/>
        <v>41.968750000000007</v>
      </c>
      <c r="P419" s="16">
        <f t="shared" si="204"/>
        <v>29.999999999999993</v>
      </c>
      <c r="Q419" s="3">
        <f t="shared" si="224"/>
        <v>0.49999999999999989</v>
      </c>
      <c r="R419" s="3">
        <f t="shared" si="225"/>
        <v>2.0833333333333329E-2</v>
      </c>
      <c r="T419" s="9">
        <f t="shared" si="226"/>
        <v>58215</v>
      </c>
      <c r="U419" s="3">
        <f t="shared" si="227"/>
        <v>970.25000000000011</v>
      </c>
      <c r="V419" s="3">
        <f t="shared" si="228"/>
        <v>40.427083333333329</v>
      </c>
    </row>
    <row r="420" spans="1:23">
      <c r="A420" s="7" t="s">
        <v>540</v>
      </c>
      <c r="B420" s="6">
        <f t="shared" si="217"/>
        <v>0.13541666666666666</v>
      </c>
      <c r="C420" s="12">
        <f t="shared" si="218"/>
        <v>42395</v>
      </c>
      <c r="E420" s="6">
        <v>0.15625</v>
      </c>
      <c r="F420" s="51">
        <v>42395</v>
      </c>
      <c r="H420" s="13">
        <f t="shared" si="203"/>
        <v>30.000000000000014</v>
      </c>
      <c r="I420" s="3">
        <f t="shared" si="219"/>
        <v>0.50000000000000022</v>
      </c>
      <c r="J420" s="3">
        <f t="shared" si="220"/>
        <v>2.0833333333333343E-2</v>
      </c>
      <c r="L420" s="9">
        <f t="shared" si="221"/>
        <v>60465</v>
      </c>
      <c r="M420" s="3">
        <f t="shared" si="222"/>
        <v>1007.75</v>
      </c>
      <c r="N420" s="3">
        <f t="shared" si="223"/>
        <v>41.989583333333343</v>
      </c>
      <c r="P420" s="16">
        <f t="shared" si="204"/>
        <v>30.000000000000014</v>
      </c>
      <c r="Q420" s="3">
        <f t="shared" si="224"/>
        <v>0.50000000000000022</v>
      </c>
      <c r="R420" s="3">
        <f t="shared" si="225"/>
        <v>2.0833333333333343E-2</v>
      </c>
      <c r="T420" s="9">
        <f t="shared" si="226"/>
        <v>58245</v>
      </c>
      <c r="U420" s="3">
        <f t="shared" si="227"/>
        <v>970.75000000000011</v>
      </c>
      <c r="V420" s="3">
        <f t="shared" si="228"/>
        <v>40.447916666666664</v>
      </c>
    </row>
    <row r="421" spans="1:23">
      <c r="A421" s="7" t="s">
        <v>541</v>
      </c>
      <c r="B421" s="6">
        <f t="shared" si="217"/>
        <v>0.15625</v>
      </c>
      <c r="C421" s="12">
        <f t="shared" si="218"/>
        <v>42395</v>
      </c>
      <c r="E421" s="6">
        <v>0.19791666666666666</v>
      </c>
      <c r="F421" s="51">
        <v>42395</v>
      </c>
      <c r="H421" s="13">
        <f t="shared" si="203"/>
        <v>59.999999999999986</v>
      </c>
      <c r="I421" s="3">
        <f t="shared" si="219"/>
        <v>0.99999999999999978</v>
      </c>
      <c r="J421" s="3">
        <f t="shared" si="220"/>
        <v>4.1666666666666657E-2</v>
      </c>
      <c r="L421" s="9">
        <f t="shared" si="221"/>
        <v>60525</v>
      </c>
      <c r="M421" s="3">
        <f t="shared" si="222"/>
        <v>1008.75</v>
      </c>
      <c r="N421" s="3">
        <f t="shared" si="223"/>
        <v>42.031250000000007</v>
      </c>
      <c r="P421" s="16">
        <f t="shared" si="204"/>
        <v>59.999999999999986</v>
      </c>
      <c r="Q421" s="3">
        <f t="shared" si="224"/>
        <v>0.99999999999999978</v>
      </c>
      <c r="R421" s="3">
        <f t="shared" si="225"/>
        <v>4.1666666666666657E-2</v>
      </c>
      <c r="T421" s="9">
        <f t="shared" si="226"/>
        <v>58305</v>
      </c>
      <c r="U421" s="3">
        <f t="shared" si="227"/>
        <v>971.75000000000011</v>
      </c>
      <c r="V421" s="3">
        <f t="shared" si="228"/>
        <v>40.489583333333329</v>
      </c>
    </row>
    <row r="422" spans="1:23">
      <c r="A422" s="7" t="s">
        <v>542</v>
      </c>
      <c r="B422" s="6">
        <f t="shared" si="217"/>
        <v>0.19791666666666666</v>
      </c>
      <c r="C422" s="12">
        <f t="shared" si="218"/>
        <v>42395</v>
      </c>
      <c r="E422" s="6">
        <v>0.22916666666666666</v>
      </c>
      <c r="F422" s="51">
        <v>42395</v>
      </c>
      <c r="H422" s="13">
        <f t="shared" si="203"/>
        <v>45</v>
      </c>
      <c r="I422" s="3">
        <f t="shared" si="219"/>
        <v>0.75</v>
      </c>
      <c r="J422" s="3">
        <f t="shared" si="220"/>
        <v>3.125E-2</v>
      </c>
      <c r="L422" s="9">
        <f t="shared" si="221"/>
        <v>60570</v>
      </c>
      <c r="M422" s="3">
        <f t="shared" si="222"/>
        <v>1009.5</v>
      </c>
      <c r="N422" s="3">
        <f t="shared" si="223"/>
        <v>42.062500000000007</v>
      </c>
      <c r="P422" s="16">
        <f t="shared" si="204"/>
        <v>45</v>
      </c>
      <c r="Q422" s="3">
        <f t="shared" si="224"/>
        <v>0.75</v>
      </c>
      <c r="R422" s="3">
        <f t="shared" si="225"/>
        <v>3.125E-2</v>
      </c>
      <c r="T422" s="9">
        <f t="shared" si="226"/>
        <v>58350</v>
      </c>
      <c r="U422" s="3">
        <f t="shared" si="227"/>
        <v>972.50000000000011</v>
      </c>
      <c r="V422" s="3">
        <f t="shared" si="228"/>
        <v>40.520833333333329</v>
      </c>
    </row>
    <row r="423" spans="1:23" ht="30">
      <c r="A423" s="40" t="s">
        <v>543</v>
      </c>
      <c r="B423" s="41">
        <f t="shared" si="217"/>
        <v>0.22916666666666666</v>
      </c>
      <c r="C423" s="42">
        <f t="shared" si="218"/>
        <v>42395</v>
      </c>
      <c r="D423" s="56"/>
      <c r="E423" s="41">
        <v>0.42708333333333331</v>
      </c>
      <c r="F423" s="53">
        <v>42395</v>
      </c>
      <c r="G423" s="56"/>
      <c r="H423" s="43">
        <f t="shared" si="203"/>
        <v>285</v>
      </c>
      <c r="I423" s="5">
        <f t="shared" si="219"/>
        <v>4.75</v>
      </c>
      <c r="J423" s="5">
        <f t="shared" si="220"/>
        <v>0.19791666666666666</v>
      </c>
      <c r="K423" s="56"/>
      <c r="L423" s="10">
        <f t="shared" si="221"/>
        <v>60855</v>
      </c>
      <c r="M423" s="5">
        <f t="shared" si="222"/>
        <v>1014.25</v>
      </c>
      <c r="N423" s="5">
        <f t="shared" si="223"/>
        <v>42.260416666666671</v>
      </c>
      <c r="O423" s="56"/>
      <c r="P423" s="44">
        <f t="shared" si="204"/>
        <v>285</v>
      </c>
      <c r="Q423" s="5">
        <f t="shared" si="224"/>
        <v>4.75</v>
      </c>
      <c r="R423" s="5">
        <f t="shared" si="225"/>
        <v>0.19791666666666666</v>
      </c>
      <c r="S423" s="56"/>
      <c r="T423" s="10">
        <f t="shared" si="226"/>
        <v>58635</v>
      </c>
      <c r="U423" s="5">
        <f t="shared" si="227"/>
        <v>977.25000000000011</v>
      </c>
      <c r="V423" s="5">
        <f t="shared" si="228"/>
        <v>40.718749999999993</v>
      </c>
      <c r="W423" s="40"/>
    </row>
    <row r="424" spans="1:23" ht="30">
      <c r="A424" s="7" t="s">
        <v>544</v>
      </c>
      <c r="B424" s="6">
        <f t="shared" si="217"/>
        <v>0.42708333333333331</v>
      </c>
      <c r="C424" s="12">
        <f t="shared" si="218"/>
        <v>42395</v>
      </c>
      <c r="E424" s="6">
        <v>0.5625</v>
      </c>
      <c r="F424" s="51">
        <v>42395</v>
      </c>
      <c r="H424" s="13">
        <f t="shared" si="203"/>
        <v>195.00000000000003</v>
      </c>
      <c r="I424" s="3">
        <f t="shared" si="219"/>
        <v>3.2500000000000004</v>
      </c>
      <c r="J424" s="3">
        <f t="shared" si="220"/>
        <v>0.13541666666666669</v>
      </c>
      <c r="L424" s="9">
        <f t="shared" si="221"/>
        <v>61050</v>
      </c>
      <c r="M424" s="3">
        <f t="shared" si="222"/>
        <v>1017.5</v>
      </c>
      <c r="N424" s="3">
        <f t="shared" si="223"/>
        <v>42.395833333333336</v>
      </c>
      <c r="P424" s="16">
        <f t="shared" si="204"/>
        <v>195.00000000000003</v>
      </c>
      <c r="Q424" s="3">
        <f t="shared" si="224"/>
        <v>3.2500000000000004</v>
      </c>
      <c r="R424" s="3">
        <f t="shared" si="225"/>
        <v>0.13541666666666669</v>
      </c>
      <c r="T424" s="9">
        <f t="shared" si="226"/>
        <v>58830</v>
      </c>
      <c r="U424" s="3">
        <f t="shared" si="227"/>
        <v>980.50000000000011</v>
      </c>
      <c r="V424" s="3">
        <f t="shared" si="228"/>
        <v>40.854166666666657</v>
      </c>
      <c r="W424" s="7" t="s">
        <v>552</v>
      </c>
    </row>
    <row r="425" spans="1:23">
      <c r="A425" s="7" t="s">
        <v>545</v>
      </c>
      <c r="B425" s="6">
        <f t="shared" si="217"/>
        <v>0.5625</v>
      </c>
      <c r="C425" s="12">
        <f t="shared" si="218"/>
        <v>42395</v>
      </c>
      <c r="E425" s="6">
        <v>0.60416666666666663</v>
      </c>
      <c r="F425" s="51">
        <v>42395</v>
      </c>
      <c r="H425" s="13">
        <f t="shared" si="203"/>
        <v>59.999999999999943</v>
      </c>
      <c r="I425" s="3">
        <f t="shared" si="219"/>
        <v>0.999999999999999</v>
      </c>
      <c r="J425" s="3">
        <f t="shared" si="220"/>
        <v>4.1666666666666623E-2</v>
      </c>
      <c r="L425" s="9">
        <f t="shared" si="221"/>
        <v>61110</v>
      </c>
      <c r="M425" s="3">
        <f t="shared" si="222"/>
        <v>1018.5</v>
      </c>
      <c r="N425" s="3">
        <f t="shared" si="223"/>
        <v>42.4375</v>
      </c>
      <c r="P425" s="16">
        <f t="shared" si="204"/>
        <v>59.999999999999943</v>
      </c>
      <c r="Q425" s="3">
        <f t="shared" si="224"/>
        <v>0.999999999999999</v>
      </c>
      <c r="R425" s="3">
        <f t="shared" si="225"/>
        <v>4.1666666666666623E-2</v>
      </c>
      <c r="T425" s="9">
        <f t="shared" si="226"/>
        <v>58890</v>
      </c>
      <c r="U425" s="3">
        <f t="shared" si="227"/>
        <v>981.50000000000011</v>
      </c>
      <c r="V425" s="3">
        <f t="shared" si="228"/>
        <v>40.895833333333321</v>
      </c>
      <c r="W425" s="7" t="s">
        <v>553</v>
      </c>
    </row>
    <row r="426" spans="1:23">
      <c r="A426" s="7" t="s">
        <v>546</v>
      </c>
      <c r="B426" s="6">
        <f t="shared" si="217"/>
        <v>0.60416666666666663</v>
      </c>
      <c r="C426" s="12">
        <f t="shared" si="218"/>
        <v>42395</v>
      </c>
      <c r="E426" s="6">
        <v>0.61458333333333337</v>
      </c>
      <c r="F426" s="51">
        <v>42395</v>
      </c>
      <c r="H426" s="13">
        <f t="shared" si="203"/>
        <v>15.000000000000107</v>
      </c>
      <c r="I426" s="3">
        <f t="shared" si="219"/>
        <v>0.25000000000000178</v>
      </c>
      <c r="J426" s="3">
        <f t="shared" si="220"/>
        <v>1.0416666666666741E-2</v>
      </c>
      <c r="L426" s="9">
        <f t="shared" si="221"/>
        <v>61125</v>
      </c>
      <c r="M426" s="3">
        <f t="shared" si="222"/>
        <v>1018.75</v>
      </c>
      <c r="N426" s="3">
        <f t="shared" si="223"/>
        <v>42.447916666666664</v>
      </c>
      <c r="P426" s="16">
        <f t="shared" si="204"/>
        <v>15.000000000000107</v>
      </c>
      <c r="Q426" s="3">
        <f t="shared" si="224"/>
        <v>0.25000000000000178</v>
      </c>
      <c r="R426" s="3">
        <f t="shared" si="225"/>
        <v>1.0416666666666741E-2</v>
      </c>
      <c r="T426" s="9">
        <f t="shared" si="226"/>
        <v>58905</v>
      </c>
      <c r="U426" s="3">
        <f t="shared" si="227"/>
        <v>981.75000000000011</v>
      </c>
      <c r="V426" s="3">
        <f t="shared" si="228"/>
        <v>40.906249999999986</v>
      </c>
    </row>
    <row r="427" spans="1:23">
      <c r="A427" s="7" t="s">
        <v>547</v>
      </c>
      <c r="B427" s="6">
        <f t="shared" si="217"/>
        <v>0.61458333333333337</v>
      </c>
      <c r="C427" s="12">
        <f t="shared" si="218"/>
        <v>42395</v>
      </c>
      <c r="E427" s="6">
        <v>0.65625</v>
      </c>
      <c r="F427" s="51">
        <v>42395</v>
      </c>
      <c r="H427" s="13">
        <f t="shared" si="203"/>
        <v>59.999999999999943</v>
      </c>
      <c r="I427" s="3">
        <f t="shared" si="219"/>
        <v>0.999999999999999</v>
      </c>
      <c r="J427" s="3">
        <f t="shared" si="220"/>
        <v>4.1666666666666623E-2</v>
      </c>
      <c r="L427" s="9">
        <f t="shared" si="221"/>
        <v>61185</v>
      </c>
      <c r="M427" s="3">
        <f t="shared" si="222"/>
        <v>1019.75</v>
      </c>
      <c r="N427" s="3">
        <f t="shared" si="223"/>
        <v>42.489583333333329</v>
      </c>
      <c r="P427" s="16">
        <f t="shared" si="204"/>
        <v>59.999999999999943</v>
      </c>
      <c r="Q427" s="3">
        <f t="shared" si="224"/>
        <v>0.999999999999999</v>
      </c>
      <c r="R427" s="3">
        <f t="shared" si="225"/>
        <v>4.1666666666666623E-2</v>
      </c>
      <c r="T427" s="9">
        <f t="shared" si="226"/>
        <v>58965</v>
      </c>
      <c r="U427" s="3">
        <f t="shared" si="227"/>
        <v>982.75000000000011</v>
      </c>
      <c r="V427" s="3">
        <f t="shared" si="228"/>
        <v>40.94791666666665</v>
      </c>
    </row>
    <row r="428" spans="1:23">
      <c r="A428" s="7" t="s">
        <v>548</v>
      </c>
      <c r="B428" s="6">
        <f t="shared" si="217"/>
        <v>0.65625</v>
      </c>
      <c r="C428" s="12">
        <f t="shared" si="218"/>
        <v>42395</v>
      </c>
      <c r="E428" s="6">
        <v>0.71875</v>
      </c>
      <c r="F428" s="51">
        <v>42395</v>
      </c>
      <c r="H428" s="13">
        <f t="shared" si="203"/>
        <v>90</v>
      </c>
      <c r="I428" s="3">
        <f t="shared" si="219"/>
        <v>1.5</v>
      </c>
      <c r="J428" s="3">
        <f t="shared" si="220"/>
        <v>6.25E-2</v>
      </c>
      <c r="L428" s="9">
        <f t="shared" si="221"/>
        <v>61275</v>
      </c>
      <c r="M428" s="3">
        <f t="shared" si="222"/>
        <v>1021.25</v>
      </c>
      <c r="N428" s="3">
        <f t="shared" si="223"/>
        <v>42.552083333333329</v>
      </c>
      <c r="P428" s="16">
        <f t="shared" si="204"/>
        <v>90</v>
      </c>
      <c r="Q428" s="3">
        <f t="shared" si="224"/>
        <v>1.5</v>
      </c>
      <c r="R428" s="3">
        <f t="shared" si="225"/>
        <v>6.25E-2</v>
      </c>
      <c r="T428" s="9">
        <f t="shared" si="226"/>
        <v>59055</v>
      </c>
      <c r="U428" s="3">
        <f t="shared" si="227"/>
        <v>984.25000000000011</v>
      </c>
      <c r="V428" s="3">
        <f t="shared" si="228"/>
        <v>41.01041666666665</v>
      </c>
    </row>
    <row r="429" spans="1:23">
      <c r="A429" s="7" t="s">
        <v>535</v>
      </c>
      <c r="B429" s="6">
        <f t="shared" si="217"/>
        <v>0.71875</v>
      </c>
      <c r="C429" s="12">
        <f t="shared" si="218"/>
        <v>42395</v>
      </c>
      <c r="E429" s="6">
        <v>0.73958333333333337</v>
      </c>
      <c r="F429" s="51">
        <v>42395</v>
      </c>
      <c r="H429" s="13">
        <f t="shared" si="203"/>
        <v>30.000000000000053</v>
      </c>
      <c r="I429" s="3">
        <f t="shared" si="219"/>
        <v>0.50000000000000089</v>
      </c>
      <c r="J429" s="3">
        <f t="shared" si="220"/>
        <v>2.083333333333337E-2</v>
      </c>
      <c r="L429" s="9">
        <f t="shared" si="221"/>
        <v>61305</v>
      </c>
      <c r="M429" s="3">
        <f t="shared" si="222"/>
        <v>1021.75</v>
      </c>
      <c r="N429" s="3">
        <f t="shared" si="223"/>
        <v>42.572916666666664</v>
      </c>
      <c r="P429" s="16">
        <f t="shared" si="204"/>
        <v>30.000000000000053</v>
      </c>
      <c r="Q429" s="3">
        <f t="shared" si="224"/>
        <v>0.50000000000000089</v>
      </c>
      <c r="R429" s="3">
        <f t="shared" si="225"/>
        <v>2.083333333333337E-2</v>
      </c>
      <c r="T429" s="9">
        <f t="shared" si="226"/>
        <v>59085</v>
      </c>
      <c r="U429" s="3">
        <f t="shared" si="227"/>
        <v>984.75000000000011</v>
      </c>
      <c r="V429" s="3">
        <f t="shared" si="228"/>
        <v>41.031249999999986</v>
      </c>
    </row>
    <row r="430" spans="1:23">
      <c r="A430" s="7" t="s">
        <v>549</v>
      </c>
      <c r="B430" s="6">
        <f t="shared" si="217"/>
        <v>0.73958333333333337</v>
      </c>
      <c r="C430" s="12">
        <f t="shared" si="218"/>
        <v>42395</v>
      </c>
      <c r="E430" s="6">
        <v>0.86458333333333337</v>
      </c>
      <c r="F430" s="51">
        <v>42395</v>
      </c>
      <c r="H430" s="13">
        <f t="shared" si="203"/>
        <v>180</v>
      </c>
      <c r="I430" s="3">
        <f t="shared" si="219"/>
        <v>3</v>
      </c>
      <c r="J430" s="3">
        <f t="shared" si="220"/>
        <v>0.125</v>
      </c>
      <c r="L430" s="9">
        <f t="shared" si="221"/>
        <v>61485</v>
      </c>
      <c r="M430" s="3">
        <f t="shared" si="222"/>
        <v>1024.75</v>
      </c>
      <c r="N430" s="3">
        <f t="shared" si="223"/>
        <v>42.697916666666664</v>
      </c>
      <c r="P430" s="16">
        <f t="shared" si="204"/>
        <v>180</v>
      </c>
      <c r="Q430" s="3">
        <f t="shared" si="224"/>
        <v>3</v>
      </c>
      <c r="R430" s="3">
        <f t="shared" si="225"/>
        <v>0.125</v>
      </c>
      <c r="T430" s="9">
        <f t="shared" si="226"/>
        <v>59265</v>
      </c>
      <c r="U430" s="3">
        <f t="shared" si="227"/>
        <v>987.75000000000011</v>
      </c>
      <c r="V430" s="3">
        <f t="shared" si="228"/>
        <v>41.156249999999986</v>
      </c>
    </row>
    <row r="431" spans="1:23">
      <c r="A431" s="7" t="s">
        <v>550</v>
      </c>
      <c r="B431" s="6">
        <f t="shared" si="217"/>
        <v>0.86458333333333337</v>
      </c>
      <c r="C431" s="12">
        <f t="shared" si="218"/>
        <v>42395</v>
      </c>
      <c r="E431" s="6">
        <v>0.88541666666666663</v>
      </c>
      <c r="F431" s="51">
        <v>42395</v>
      </c>
      <c r="H431" s="13">
        <f t="shared" si="203"/>
        <v>29.999999999999893</v>
      </c>
      <c r="I431" s="3">
        <f t="shared" si="219"/>
        <v>0.49999999999999822</v>
      </c>
      <c r="J431" s="3">
        <f t="shared" si="220"/>
        <v>2.0833333333333259E-2</v>
      </c>
      <c r="L431" s="9">
        <f t="shared" si="221"/>
        <v>61515</v>
      </c>
      <c r="M431" s="3">
        <f t="shared" si="222"/>
        <v>1025.25</v>
      </c>
      <c r="N431" s="3">
        <f t="shared" si="223"/>
        <v>42.71875</v>
      </c>
      <c r="P431" s="16">
        <f t="shared" si="204"/>
        <v>29.999999999999893</v>
      </c>
      <c r="Q431" s="3">
        <f t="shared" si="224"/>
        <v>0.49999999999999822</v>
      </c>
      <c r="R431" s="3">
        <f t="shared" si="225"/>
        <v>2.0833333333333259E-2</v>
      </c>
      <c r="T431" s="9">
        <f t="shared" si="226"/>
        <v>59295</v>
      </c>
      <c r="U431" s="3">
        <f t="shared" si="227"/>
        <v>988.25000000000011</v>
      </c>
      <c r="V431" s="3">
        <f t="shared" si="228"/>
        <v>41.177083333333321</v>
      </c>
    </row>
    <row r="432" spans="1:23" ht="30">
      <c r="A432" s="7" t="s">
        <v>551</v>
      </c>
      <c r="B432" s="6">
        <f t="shared" si="217"/>
        <v>0.88541666666666663</v>
      </c>
      <c r="C432" s="12">
        <f t="shared" si="218"/>
        <v>42395</v>
      </c>
      <c r="E432" s="6">
        <v>0.95833333333333337</v>
      </c>
      <c r="F432" s="51">
        <v>42395</v>
      </c>
      <c r="H432" s="13">
        <f t="shared" si="203"/>
        <v>105.00000000000011</v>
      </c>
      <c r="I432" s="3">
        <f t="shared" si="219"/>
        <v>1.750000000000002</v>
      </c>
      <c r="J432" s="3">
        <f t="shared" si="220"/>
        <v>7.2916666666666755E-2</v>
      </c>
      <c r="L432" s="9">
        <f t="shared" si="221"/>
        <v>61620</v>
      </c>
      <c r="M432" s="3">
        <f t="shared" si="222"/>
        <v>1027</v>
      </c>
      <c r="N432" s="3">
        <f t="shared" si="223"/>
        <v>42.791666666666664</v>
      </c>
      <c r="P432" s="16">
        <f t="shared" si="204"/>
        <v>105.00000000000011</v>
      </c>
      <c r="Q432" s="3">
        <f t="shared" si="224"/>
        <v>1.750000000000002</v>
      </c>
      <c r="R432" s="3">
        <f t="shared" si="225"/>
        <v>7.2916666666666755E-2</v>
      </c>
      <c r="T432" s="9">
        <f t="shared" si="226"/>
        <v>59400</v>
      </c>
      <c r="U432" s="3">
        <f t="shared" si="227"/>
        <v>990.00000000000011</v>
      </c>
      <c r="V432" s="3">
        <f t="shared" si="228"/>
        <v>41.249999999999986</v>
      </c>
    </row>
    <row r="433" spans="1:23">
      <c r="A433" s="7" t="s">
        <v>535</v>
      </c>
      <c r="B433" s="6">
        <f t="shared" si="217"/>
        <v>0.95833333333333337</v>
      </c>
      <c r="C433" s="12">
        <f t="shared" si="218"/>
        <v>42395</v>
      </c>
      <c r="E433" s="6">
        <v>0.97916666666666663</v>
      </c>
      <c r="F433" s="51">
        <v>42395</v>
      </c>
      <c r="H433" s="13">
        <f t="shared" si="203"/>
        <v>29.999999999999893</v>
      </c>
      <c r="I433" s="3">
        <f t="shared" si="219"/>
        <v>0.49999999999999822</v>
      </c>
      <c r="J433" s="3">
        <f t="shared" si="220"/>
        <v>2.0833333333333259E-2</v>
      </c>
      <c r="L433" s="9">
        <f t="shared" si="221"/>
        <v>61650</v>
      </c>
      <c r="M433" s="3">
        <f t="shared" si="222"/>
        <v>1027.5</v>
      </c>
      <c r="N433" s="3">
        <f t="shared" si="223"/>
        <v>42.8125</v>
      </c>
      <c r="P433" s="16">
        <f t="shared" si="204"/>
        <v>29.999999999999893</v>
      </c>
      <c r="Q433" s="3">
        <f t="shared" si="224"/>
        <v>0.49999999999999822</v>
      </c>
      <c r="R433" s="3">
        <f t="shared" si="225"/>
        <v>2.0833333333333259E-2</v>
      </c>
      <c r="T433" s="9">
        <f t="shared" si="226"/>
        <v>59430</v>
      </c>
      <c r="U433" s="3">
        <f t="shared" si="227"/>
        <v>990.50000000000011</v>
      </c>
      <c r="V433" s="3">
        <f t="shared" si="228"/>
        <v>41.270833333333321</v>
      </c>
    </row>
    <row r="434" spans="1:23">
      <c r="A434" s="7" t="s">
        <v>554</v>
      </c>
      <c r="B434" s="6">
        <f t="shared" si="217"/>
        <v>0.97916666666666663</v>
      </c>
      <c r="C434" s="12">
        <f t="shared" si="218"/>
        <v>42395</v>
      </c>
      <c r="E434" s="6">
        <v>0</v>
      </c>
      <c r="F434" s="51">
        <v>42396</v>
      </c>
      <c r="H434" s="13">
        <f t="shared" si="203"/>
        <v>30</v>
      </c>
      <c r="I434" s="3">
        <f t="shared" si="219"/>
        <v>0.5</v>
      </c>
      <c r="J434" s="3">
        <f t="shared" si="220"/>
        <v>2.0833333333333332E-2</v>
      </c>
      <c r="L434" s="9">
        <f t="shared" si="221"/>
        <v>61680</v>
      </c>
      <c r="M434" s="3">
        <f t="shared" si="222"/>
        <v>1028</v>
      </c>
      <c r="N434" s="3">
        <f t="shared" si="223"/>
        <v>42.833333333333336</v>
      </c>
      <c r="P434" s="16">
        <f t="shared" si="204"/>
        <v>30</v>
      </c>
      <c r="Q434" s="3">
        <f t="shared" si="224"/>
        <v>0.5</v>
      </c>
      <c r="R434" s="3">
        <f t="shared" si="225"/>
        <v>2.0833333333333332E-2</v>
      </c>
      <c r="T434" s="9">
        <f t="shared" si="226"/>
        <v>59460</v>
      </c>
      <c r="U434" s="3">
        <f t="shared" si="227"/>
        <v>991.00000000000011</v>
      </c>
      <c r="V434" s="3">
        <f t="shared" si="228"/>
        <v>41.291666666666657</v>
      </c>
    </row>
    <row r="435" spans="1:23">
      <c r="A435" s="7" t="s">
        <v>555</v>
      </c>
      <c r="B435" s="6">
        <f t="shared" si="217"/>
        <v>0</v>
      </c>
      <c r="C435" s="12">
        <f t="shared" si="218"/>
        <v>42396</v>
      </c>
      <c r="E435" s="6">
        <v>1.0416666666666666E-2</v>
      </c>
      <c r="F435" s="51">
        <v>42396</v>
      </c>
      <c r="H435" s="13">
        <f t="shared" si="203"/>
        <v>15</v>
      </c>
      <c r="I435" s="3">
        <f t="shared" si="219"/>
        <v>0.25</v>
      </c>
      <c r="J435" s="3">
        <f t="shared" si="220"/>
        <v>1.0416666666666666E-2</v>
      </c>
      <c r="L435" s="9">
        <f t="shared" si="221"/>
        <v>61695</v>
      </c>
      <c r="M435" s="3">
        <f t="shared" si="222"/>
        <v>1028.25</v>
      </c>
      <c r="N435" s="3">
        <f t="shared" si="223"/>
        <v>42.84375</v>
      </c>
      <c r="P435" s="16">
        <f t="shared" si="204"/>
        <v>15</v>
      </c>
      <c r="Q435" s="3">
        <f t="shared" si="224"/>
        <v>0.25</v>
      </c>
      <c r="R435" s="3">
        <f t="shared" si="225"/>
        <v>1.0416666666666666E-2</v>
      </c>
      <c r="T435" s="9">
        <f t="shared" si="226"/>
        <v>59475</v>
      </c>
      <c r="U435" s="3">
        <f t="shared" si="227"/>
        <v>991.25000000000011</v>
      </c>
      <c r="V435" s="3">
        <f t="shared" si="228"/>
        <v>41.302083333333321</v>
      </c>
    </row>
    <row r="436" spans="1:23" ht="30">
      <c r="A436" s="7" t="s">
        <v>556</v>
      </c>
      <c r="B436" s="6">
        <f t="shared" si="217"/>
        <v>1.0416666666666666E-2</v>
      </c>
      <c r="C436" s="12">
        <f t="shared" si="218"/>
        <v>42396</v>
      </c>
      <c r="E436" s="6">
        <v>7.2916666666666671E-2</v>
      </c>
      <c r="F436" s="51">
        <v>42396</v>
      </c>
      <c r="H436" s="13">
        <f t="shared" si="203"/>
        <v>90</v>
      </c>
      <c r="I436" s="3">
        <f t="shared" si="219"/>
        <v>1.5</v>
      </c>
      <c r="J436" s="3">
        <f t="shared" si="220"/>
        <v>6.25E-2</v>
      </c>
      <c r="L436" s="9">
        <f t="shared" si="221"/>
        <v>61785</v>
      </c>
      <c r="M436" s="3">
        <f t="shared" si="222"/>
        <v>1029.75</v>
      </c>
      <c r="N436" s="3">
        <f t="shared" si="223"/>
        <v>42.90625</v>
      </c>
      <c r="P436" s="16">
        <f t="shared" si="204"/>
        <v>90</v>
      </c>
      <c r="Q436" s="3">
        <f t="shared" si="224"/>
        <v>1.5</v>
      </c>
      <c r="R436" s="3">
        <f t="shared" si="225"/>
        <v>6.25E-2</v>
      </c>
      <c r="T436" s="9">
        <f t="shared" si="226"/>
        <v>59565</v>
      </c>
      <c r="U436" s="3">
        <f t="shared" si="227"/>
        <v>992.75000000000011</v>
      </c>
      <c r="V436" s="3">
        <f t="shared" si="228"/>
        <v>41.364583333333321</v>
      </c>
    </row>
    <row r="437" spans="1:23">
      <c r="A437" s="7" t="s">
        <v>542</v>
      </c>
      <c r="B437" s="6">
        <f t="shared" si="217"/>
        <v>7.2916666666666671E-2</v>
      </c>
      <c r="C437" s="12">
        <f t="shared" si="218"/>
        <v>42396</v>
      </c>
      <c r="E437" s="6">
        <v>8.3333333333333329E-2</v>
      </c>
      <c r="F437" s="51">
        <v>42396</v>
      </c>
      <c r="H437" s="13">
        <f t="shared" si="203"/>
        <v>14.999999999999986</v>
      </c>
      <c r="I437" s="3">
        <f t="shared" si="219"/>
        <v>0.24999999999999975</v>
      </c>
      <c r="J437" s="3">
        <f t="shared" si="220"/>
        <v>1.0416666666666656E-2</v>
      </c>
      <c r="L437" s="9">
        <f t="shared" si="221"/>
        <v>61800</v>
      </c>
      <c r="M437" s="3">
        <f t="shared" si="222"/>
        <v>1030</v>
      </c>
      <c r="N437" s="3">
        <f t="shared" si="223"/>
        <v>42.916666666666664</v>
      </c>
      <c r="P437" s="16">
        <f t="shared" si="204"/>
        <v>14.999999999999986</v>
      </c>
      <c r="Q437" s="3">
        <f t="shared" si="224"/>
        <v>0.24999999999999975</v>
      </c>
      <c r="R437" s="3">
        <f t="shared" si="225"/>
        <v>1.0416666666666656E-2</v>
      </c>
      <c r="T437" s="9">
        <f t="shared" si="226"/>
        <v>59580</v>
      </c>
      <c r="U437" s="3">
        <f t="shared" si="227"/>
        <v>993.00000000000011</v>
      </c>
      <c r="V437" s="3">
        <f t="shared" si="228"/>
        <v>41.374999999999986</v>
      </c>
    </row>
    <row r="438" spans="1:23">
      <c r="A438" s="7" t="s">
        <v>289</v>
      </c>
      <c r="B438" s="6">
        <f t="shared" si="217"/>
        <v>8.3333333333333329E-2</v>
      </c>
      <c r="C438" s="12">
        <f t="shared" si="218"/>
        <v>42396</v>
      </c>
      <c r="E438" s="6">
        <v>0.10416666666666667</v>
      </c>
      <c r="F438" s="51">
        <v>42396</v>
      </c>
      <c r="H438" s="13">
        <f t="shared" si="203"/>
        <v>30.000000000000014</v>
      </c>
      <c r="I438" s="3">
        <f t="shared" si="219"/>
        <v>0.50000000000000022</v>
      </c>
      <c r="J438" s="3">
        <f t="shared" si="220"/>
        <v>2.0833333333333343E-2</v>
      </c>
      <c r="L438" s="9">
        <f t="shared" si="221"/>
        <v>61830</v>
      </c>
      <c r="M438" s="3">
        <f t="shared" si="222"/>
        <v>1030.5</v>
      </c>
      <c r="N438" s="3">
        <f t="shared" si="223"/>
        <v>42.9375</v>
      </c>
      <c r="P438" s="16">
        <f t="shared" si="204"/>
        <v>30.000000000000014</v>
      </c>
      <c r="Q438" s="3">
        <f t="shared" si="224"/>
        <v>0.50000000000000022</v>
      </c>
      <c r="R438" s="3">
        <f t="shared" si="225"/>
        <v>2.0833333333333343E-2</v>
      </c>
      <c r="T438" s="9">
        <f t="shared" si="226"/>
        <v>59610</v>
      </c>
      <c r="U438" s="3">
        <f t="shared" si="227"/>
        <v>993.50000000000011</v>
      </c>
      <c r="V438" s="3">
        <f t="shared" si="228"/>
        <v>41.395833333333321</v>
      </c>
    </row>
    <row r="439" spans="1:23" ht="30">
      <c r="A439" s="7" t="s">
        <v>558</v>
      </c>
      <c r="B439" s="6">
        <f t="shared" si="217"/>
        <v>0.10416666666666667</v>
      </c>
      <c r="C439" s="12">
        <f t="shared" si="218"/>
        <v>42396</v>
      </c>
      <c r="E439" s="6">
        <v>0.23958333333333334</v>
      </c>
      <c r="F439" s="51">
        <v>42396</v>
      </c>
      <c r="H439" s="13">
        <f t="shared" si="203"/>
        <v>195.00000000000003</v>
      </c>
      <c r="I439" s="3">
        <f t="shared" si="219"/>
        <v>3.2500000000000004</v>
      </c>
      <c r="J439" s="3">
        <f t="shared" si="220"/>
        <v>0.13541666666666669</v>
      </c>
      <c r="L439" s="9">
        <f t="shared" si="221"/>
        <v>62025</v>
      </c>
      <c r="M439" s="3">
        <f t="shared" si="222"/>
        <v>1033.75</v>
      </c>
      <c r="N439" s="3">
        <f t="shared" si="223"/>
        <v>43.072916666666664</v>
      </c>
      <c r="P439" s="16">
        <f t="shared" si="204"/>
        <v>195.00000000000003</v>
      </c>
      <c r="Q439" s="3">
        <f t="shared" si="224"/>
        <v>3.2500000000000004</v>
      </c>
      <c r="R439" s="3">
        <f t="shared" si="225"/>
        <v>0.13541666666666669</v>
      </c>
      <c r="T439" s="9">
        <f t="shared" si="226"/>
        <v>59805</v>
      </c>
      <c r="U439" s="3">
        <f t="shared" si="227"/>
        <v>996.75000000000011</v>
      </c>
      <c r="V439" s="3">
        <f t="shared" si="228"/>
        <v>41.531249999999986</v>
      </c>
    </row>
    <row r="440" spans="1:23" ht="30">
      <c r="A440" s="40" t="s">
        <v>557</v>
      </c>
      <c r="B440" s="41">
        <f t="shared" si="217"/>
        <v>0.23958333333333334</v>
      </c>
      <c r="C440" s="42">
        <f t="shared" si="218"/>
        <v>42396</v>
      </c>
      <c r="D440" s="57"/>
      <c r="E440" s="41">
        <v>0.35416666666666669</v>
      </c>
      <c r="F440" s="53">
        <v>42396</v>
      </c>
      <c r="G440" s="57"/>
      <c r="H440" s="43">
        <f t="shared" si="203"/>
        <v>165</v>
      </c>
      <c r="I440" s="5">
        <f t="shared" si="219"/>
        <v>2.75</v>
      </c>
      <c r="J440" s="5">
        <f t="shared" si="220"/>
        <v>0.11458333333333333</v>
      </c>
      <c r="K440" s="57"/>
      <c r="L440" s="10">
        <f t="shared" si="221"/>
        <v>62190</v>
      </c>
      <c r="M440" s="5">
        <f t="shared" si="222"/>
        <v>1036.5</v>
      </c>
      <c r="N440" s="5">
        <f t="shared" si="223"/>
        <v>43.1875</v>
      </c>
      <c r="O440" s="57"/>
      <c r="P440" s="44">
        <f t="shared" si="204"/>
        <v>165</v>
      </c>
      <c r="Q440" s="5">
        <f t="shared" si="224"/>
        <v>2.75</v>
      </c>
      <c r="R440" s="5">
        <f t="shared" si="225"/>
        <v>0.11458333333333333</v>
      </c>
      <c r="S440" s="57"/>
      <c r="T440" s="10">
        <f t="shared" si="226"/>
        <v>59970</v>
      </c>
      <c r="U440" s="5">
        <f t="shared" si="227"/>
        <v>999.50000000000011</v>
      </c>
      <c r="V440" s="5">
        <f t="shared" si="228"/>
        <v>41.645833333333321</v>
      </c>
      <c r="W440" s="40"/>
    </row>
    <row r="441" spans="1:23">
      <c r="A441" s="7" t="s">
        <v>559</v>
      </c>
      <c r="B441" s="6">
        <f t="shared" si="217"/>
        <v>0.35416666666666669</v>
      </c>
      <c r="C441" s="12">
        <f t="shared" si="218"/>
        <v>42396</v>
      </c>
      <c r="E441" s="6"/>
      <c r="F441" s="51">
        <v>42399</v>
      </c>
      <c r="H441" s="13">
        <f t="shared" si="203"/>
        <v>3810</v>
      </c>
      <c r="I441" s="3">
        <f t="shared" si="219"/>
        <v>63.5</v>
      </c>
      <c r="J441" s="3">
        <f t="shared" si="220"/>
        <v>2.6458333333333335</v>
      </c>
      <c r="L441" s="9">
        <f t="shared" si="221"/>
        <v>66000</v>
      </c>
      <c r="M441" s="3">
        <f t="shared" si="222"/>
        <v>1100</v>
      </c>
      <c r="N441" s="3">
        <f t="shared" si="223"/>
        <v>45.833333333333336</v>
      </c>
      <c r="P441" s="16">
        <f t="shared" si="204"/>
        <v>3810</v>
      </c>
      <c r="Q441" s="3">
        <f t="shared" si="224"/>
        <v>63.5</v>
      </c>
      <c r="R441" s="3">
        <f t="shared" si="225"/>
        <v>2.6458333333333335</v>
      </c>
      <c r="T441" s="9">
        <f t="shared" si="226"/>
        <v>63780</v>
      </c>
      <c r="U441" s="3">
        <f t="shared" si="227"/>
        <v>1063</v>
      </c>
      <c r="V441" s="3">
        <f t="shared" si="228"/>
        <v>44.291666666666657</v>
      </c>
      <c r="W441" s="7" t="s">
        <v>560</v>
      </c>
    </row>
    <row r="442" spans="1:23">
      <c r="B442" s="6">
        <f t="shared" si="217"/>
        <v>0</v>
      </c>
      <c r="C442" s="12">
        <f t="shared" si="218"/>
        <v>42399</v>
      </c>
      <c r="E442" s="6"/>
      <c r="F442" s="19"/>
      <c r="H442" s="13">
        <f t="shared" si="203"/>
        <v>-61054560</v>
      </c>
      <c r="I442" s="3">
        <f t="shared" si="219"/>
        <v>-1017576</v>
      </c>
      <c r="J442" s="3">
        <f t="shared" si="220"/>
        <v>-42399</v>
      </c>
      <c r="L442" s="9">
        <f t="shared" si="221"/>
        <v>-60988560</v>
      </c>
      <c r="M442" s="3">
        <f t="shared" si="222"/>
        <v>-1016476</v>
      </c>
      <c r="N442" s="3">
        <f t="shared" si="223"/>
        <v>-42353.166666666664</v>
      </c>
      <c r="P442" s="16">
        <f t="shared" si="204"/>
        <v>-61054560</v>
      </c>
      <c r="Q442" s="3">
        <f t="shared" si="224"/>
        <v>-1017576</v>
      </c>
      <c r="R442" s="3">
        <f t="shared" si="225"/>
        <v>-42399</v>
      </c>
      <c r="T442" s="9">
        <f t="shared" si="226"/>
        <v>-60990780</v>
      </c>
      <c r="U442" s="3">
        <f t="shared" si="227"/>
        <v>-1016513</v>
      </c>
      <c r="V442" s="3">
        <f t="shared" si="228"/>
        <v>-42354.708333333336</v>
      </c>
    </row>
    <row r="443" spans="1:23">
      <c r="B443" s="6"/>
      <c r="E443" s="6"/>
      <c r="F443" s="19"/>
      <c r="H443" s="13"/>
      <c r="P443" s="16"/>
    </row>
    <row r="444" spans="1:23">
      <c r="B444" s="6"/>
      <c r="E444" s="6"/>
      <c r="F444" s="19"/>
      <c r="H444" s="13"/>
      <c r="P444" s="16"/>
    </row>
    <row r="445" spans="1:23">
      <c r="B445" s="6"/>
      <c r="E445" s="6"/>
      <c r="F445" s="19"/>
      <c r="H445" s="13"/>
      <c r="P445" s="16"/>
    </row>
  </sheetData>
  <mergeCells count="8">
    <mergeCell ref="P2:V2"/>
    <mergeCell ref="P3:R3"/>
    <mergeCell ref="T3:V3"/>
    <mergeCell ref="H3:J3"/>
    <mergeCell ref="B3:C3"/>
    <mergeCell ref="E3:F3"/>
    <mergeCell ref="L3:N3"/>
    <mergeCell ref="H2:N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Operation Summary</vt:lpstr>
    </vt:vector>
  </TitlesOfParts>
  <Company>CNRS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ildefonse</dc:creator>
  <cp:lastModifiedBy>benoit ildefonse</cp:lastModifiedBy>
  <cp:lastPrinted>2016-01-06T22:51:23Z</cp:lastPrinted>
  <dcterms:created xsi:type="dcterms:W3CDTF">2011-04-24T13:21:30Z</dcterms:created>
  <dcterms:modified xsi:type="dcterms:W3CDTF">2016-05-11T14:24:05Z</dcterms:modified>
</cp:coreProperties>
</file>